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. Jaime Flores\Dropbox (Personal)\Dropbox\CAPACITACIÓN\2021\Actualización fiscal y laboral de emergencia\Anual personas morales\"/>
    </mc:Choice>
  </mc:AlternateContent>
  <xr:revisionPtr revIDLastSave="0" documentId="13_ncr:1_{A6D04EB9-62D7-44C5-9A53-470B480115B4}" xr6:coauthVersionLast="46" xr6:coauthVersionMax="46" xr10:uidLastSave="{00000000-0000-0000-0000-000000000000}"/>
  <bookViews>
    <workbookView xWindow="-110" yWindow="-110" windowWidth="19420" windowHeight="10420" firstSheet="14" activeTab="23" xr2:uid="{796E836B-48EC-4EE9-9A73-CB211AA0E85F}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Costo" sheetId="18" r:id="rId13"/>
    <sheet name="Inversiones" sheetId="19" r:id="rId14"/>
    <sheet name="Gastos" sheetId="17" r:id="rId15"/>
    <sheet name="IMSS" sheetId="16" r:id="rId16"/>
    <sheet name="INPC" sheetId="13" r:id="rId17"/>
    <sheet name="AJUSTE" sheetId="14" r:id="rId18"/>
    <sheet name="CUCA" sheetId="21" r:id="rId19"/>
    <sheet name="PÉRDIDAS" sheetId="22" r:id="rId20"/>
    <sheet name="CUFIN" sheetId="20" r:id="rId21"/>
    <sheet name="DATOS" sheetId="15" r:id="rId22"/>
    <sheet name="EDORES" sheetId="23" r:id="rId23"/>
    <sheet name="Conciliación" sheetId="24" r:id="rId24"/>
    <sheet name="Hoja10" sheetId="25" r:id="rId25"/>
  </sheets>
  <externalReferences>
    <externalReference r:id="rId26"/>
  </externalReferences>
  <definedNames>
    <definedName name="ABR">'04'!$A$2:$F$1788</definedName>
    <definedName name="activos" localSheetId="18">'[1]Inversiones (2)'!$C$14:$G$17</definedName>
    <definedName name="activos" localSheetId="20">'[1]Inversiones (2)'!$C$14:$G$17</definedName>
    <definedName name="activos" localSheetId="19">'[1]Inversiones (2)'!$C$14:$G$17</definedName>
    <definedName name="ACTIVOS">Inversiones!$C$38:$F$39</definedName>
    <definedName name="AGO">'08'!$A$2:$F$1788</definedName>
    <definedName name="base" localSheetId="18">'[1]Inversiones (2)'!$A$1</definedName>
    <definedName name="base" localSheetId="20">'[1]Inversiones (2)'!$A$1</definedName>
    <definedName name="base" localSheetId="19">'[1]Inversiones (2)'!$A$1</definedName>
    <definedName name="base">Inversiones!$A$1</definedName>
    <definedName name="base1">Inversiones!$A$2</definedName>
    <definedName name="deduccion">'[1]Inversiones (2)'!$B$4:$M$11</definedName>
    <definedName name="DEDUCCIÓN">Inversiones!$M$6:$M$33</definedName>
    <definedName name="DIC">'12'!$A$2:$F$1788</definedName>
    <definedName name="ENE">'01'!$A$2:$F$1788</definedName>
    <definedName name="FEB">'02'!$A$2:$F$1788</definedName>
    <definedName name="importes">'[1]Inversiones (2)'!$M$4:$M$11</definedName>
    <definedName name="INPC" localSheetId="18">[1]INPC!$B$4:$N$13</definedName>
    <definedName name="INPC" localSheetId="20">[1]INPC!$B$4:$N$13</definedName>
    <definedName name="INPC" localSheetId="19">[1]INPC!$B$4:$N$13</definedName>
    <definedName name="INPC">INPC!$B$4:$N$13</definedName>
    <definedName name="ISRA">[1]Hoja6!$H$4:$K$14</definedName>
    <definedName name="ISRM">[1]Hoja6!$B$4:$E$14</definedName>
    <definedName name="JUL">'07'!$A$2:$F$1788</definedName>
    <definedName name="JUN">'06'!$A$2:$F$1788</definedName>
    <definedName name="MAR">'03'!$A$2:$F$1788</definedName>
    <definedName name="MAY">'05'!$A$2:$F$1788</definedName>
    <definedName name="Nombre">DATOS!$C$2</definedName>
    <definedName name="NOV">'11'!$A$2:$F$1788</definedName>
    <definedName name="OCT">'10'!$A$2:$F$1788</definedName>
    <definedName name="PPE">Inversiones!$C$6:$M$33</definedName>
    <definedName name="RFC">DATOS!$C$3</definedName>
    <definedName name="SEP">'09'!$A$2:$F$1788</definedName>
    <definedName name="SM">'[1]Fórmula C'!$B$16</definedName>
    <definedName name="tipo">'[1]Inversiones (2)'!$B$4:$B$11</definedName>
    <definedName name="UMA">[1]liquidacion!$G$46</definedName>
    <definedName name="Vacaciones">[1]VACACIONES!$B$4:$D$13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4" l="1"/>
  <c r="B3" i="24"/>
  <c r="B2" i="24"/>
  <c r="F49" i="23"/>
  <c r="G49" i="23" s="1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12" i="23"/>
  <c r="G13" i="23"/>
  <c r="F41" i="23"/>
  <c r="H1537" i="12"/>
  <c r="F35" i="23"/>
  <c r="A35" i="23"/>
  <c r="F31" i="23"/>
  <c r="F25" i="23"/>
  <c r="A25" i="23"/>
  <c r="F20" i="23"/>
  <c r="F16" i="23"/>
  <c r="A20" i="23"/>
  <c r="A16" i="23"/>
  <c r="F15" i="23"/>
  <c r="F14" i="23"/>
  <c r="A15" i="23"/>
  <c r="A14" i="23"/>
  <c r="F10" i="23"/>
  <c r="D10" i="18"/>
  <c r="D8" i="18"/>
  <c r="G8" i="23"/>
  <c r="G9" i="23"/>
  <c r="G11" i="23"/>
  <c r="E9" i="23"/>
  <c r="E10" i="23"/>
  <c r="E11" i="23" s="1"/>
  <c r="F8" i="23"/>
  <c r="E8" i="23"/>
  <c r="G7" i="23"/>
  <c r="F7" i="23"/>
  <c r="G6" i="23"/>
  <c r="F6" i="23"/>
  <c r="A7" i="23"/>
  <c r="A6" i="23"/>
  <c r="C3" i="23"/>
  <c r="C2" i="23"/>
  <c r="H29" i="22"/>
  <c r="E29" i="22"/>
  <c r="F29" i="22" s="1"/>
  <c r="I29" i="22" s="1"/>
  <c r="I28" i="22"/>
  <c r="H28" i="22"/>
  <c r="F28" i="22"/>
  <c r="E28" i="22"/>
  <c r="K27" i="22"/>
  <c r="H27" i="22"/>
  <c r="I27" i="22" s="1"/>
  <c r="F27" i="22"/>
  <c r="E27" i="22"/>
  <c r="H26" i="22"/>
  <c r="E26" i="22"/>
  <c r="F26" i="22" s="1"/>
  <c r="C26" i="22"/>
  <c r="C27" i="22" s="1"/>
  <c r="C28" i="22" s="1"/>
  <c r="C29" i="22" s="1"/>
  <c r="H25" i="22"/>
  <c r="I25" i="22" s="1"/>
  <c r="F25" i="22"/>
  <c r="C25" i="22"/>
  <c r="C21" i="22"/>
  <c r="D25" i="22" s="1"/>
  <c r="G20" i="22"/>
  <c r="E32" i="22" s="1"/>
  <c r="F20" i="22"/>
  <c r="K28" i="22" s="1"/>
  <c r="E20" i="22"/>
  <c r="D20" i="22"/>
  <c r="K26" i="22" s="1"/>
  <c r="G81" i="21"/>
  <c r="H81" i="21" s="1"/>
  <c r="D81" i="21"/>
  <c r="E81" i="21" s="1"/>
  <c r="G80" i="21"/>
  <c r="D80" i="21"/>
  <c r="E80" i="21" s="1"/>
  <c r="G79" i="21"/>
  <c r="D79" i="21"/>
  <c r="E79" i="21" s="1"/>
  <c r="G78" i="21"/>
  <c r="D78" i="21"/>
  <c r="E78" i="21" s="1"/>
  <c r="G77" i="21"/>
  <c r="H77" i="21" s="1"/>
  <c r="E77" i="21"/>
  <c r="D77" i="21"/>
  <c r="G76" i="21"/>
  <c r="E76" i="21"/>
  <c r="C70" i="21"/>
  <c r="D52" i="21"/>
  <c r="D54" i="21" s="1"/>
  <c r="E54" i="21" s="1"/>
  <c r="L21" i="21"/>
  <c r="H12" i="21"/>
  <c r="H14" i="21" s="1"/>
  <c r="D7" i="20"/>
  <c r="D9" i="20" s="1"/>
  <c r="E7" i="20"/>
  <c r="E9" i="20" s="1"/>
  <c r="E10" i="20" s="1"/>
  <c r="F7" i="20"/>
  <c r="F9" i="20" s="1"/>
  <c r="F10" i="20" s="1"/>
  <c r="G7" i="20"/>
  <c r="H18" i="20"/>
  <c r="F18" i="20"/>
  <c r="E18" i="20"/>
  <c r="K17" i="20"/>
  <c r="H17" i="20"/>
  <c r="I17" i="20" s="1"/>
  <c r="F17" i="20"/>
  <c r="C17" i="20"/>
  <c r="G9" i="20"/>
  <c r="G10" i="20" s="1"/>
  <c r="C7" i="20"/>
  <c r="C9" i="20" s="1"/>
  <c r="E12" i="23" l="1"/>
  <c r="J25" i="22"/>
  <c r="L25" i="22" s="1"/>
  <c r="D26" i="22" s="1"/>
  <c r="I26" i="22"/>
  <c r="I18" i="20"/>
  <c r="H79" i="21"/>
  <c r="H76" i="21"/>
  <c r="I76" i="21" s="1"/>
  <c r="K76" i="21" s="1"/>
  <c r="C77" i="21" s="1"/>
  <c r="I77" i="21" s="1"/>
  <c r="K77" i="21" s="1"/>
  <c r="C78" i="21" s="1"/>
  <c r="H18" i="21"/>
  <c r="H15" i="21"/>
  <c r="H19" i="21" s="1"/>
  <c r="I29" i="21" s="1"/>
  <c r="H78" i="21"/>
  <c r="H80" i="21"/>
  <c r="C10" i="20"/>
  <c r="D17" i="20"/>
  <c r="J17" i="20" s="1"/>
  <c r="L17" i="20" s="1"/>
  <c r="D18" i="20" s="1"/>
  <c r="J18" i="20" s="1"/>
  <c r="K18" i="20"/>
  <c r="D10" i="20"/>
  <c r="I78" i="21" l="1"/>
  <c r="K78" i="21" s="1"/>
  <c r="C79" i="21" s="1"/>
  <c r="I79" i="21" s="1"/>
  <c r="K79" i="21" s="1"/>
  <c r="C80" i="21" s="1"/>
  <c r="J26" i="22"/>
  <c r="L26" i="22" s="1"/>
  <c r="D27" i="22" s="1"/>
  <c r="J27" i="22" s="1"/>
  <c r="L27" i="22" s="1"/>
  <c r="D28" i="22" s="1"/>
  <c r="J28" i="22" s="1"/>
  <c r="L28" i="22" s="1"/>
  <c r="D29" i="22" s="1"/>
  <c r="J29" i="22" s="1"/>
  <c r="H28" i="21"/>
  <c r="H21" i="21"/>
  <c r="I80" i="21"/>
  <c r="K80" i="21" s="1"/>
  <c r="C81" i="21" s="1"/>
  <c r="I81" i="21" s="1"/>
  <c r="K81" i="21" s="1"/>
  <c r="L18" i="20"/>
  <c r="E33" i="22" l="1"/>
  <c r="E34" i="22" s="1"/>
  <c r="E36" i="22" s="1"/>
  <c r="K29" i="22"/>
  <c r="L29" i="22" s="1"/>
  <c r="H24" i="21"/>
  <c r="H25" i="21" s="1"/>
  <c r="H30" i="21" s="1"/>
  <c r="H29" i="21"/>
  <c r="I37" i="21" l="1"/>
  <c r="I42" i="21" s="1"/>
  <c r="I44" i="21" s="1"/>
  <c r="I45" i="21" s="1"/>
  <c r="I30" i="21"/>
  <c r="I38" i="21" s="1"/>
  <c r="I39" i="21" l="1"/>
  <c r="I40" i="21" s="1"/>
  <c r="J7" i="19" l="1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6" i="19"/>
  <c r="G15" i="19"/>
  <c r="K15" i="19" s="1"/>
  <c r="L15" i="19" s="1"/>
  <c r="G23" i="19"/>
  <c r="K23" i="19" s="1"/>
  <c r="L23" i="19" s="1"/>
  <c r="G31" i="19"/>
  <c r="K31" i="19" s="1"/>
  <c r="L31" i="19" s="1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H20" i="19" s="1"/>
  <c r="F21" i="19"/>
  <c r="F22" i="19"/>
  <c r="F23" i="19"/>
  <c r="F24" i="19"/>
  <c r="F25" i="19"/>
  <c r="F26" i="19"/>
  <c r="F27" i="19"/>
  <c r="F28" i="19"/>
  <c r="H28" i="19" s="1"/>
  <c r="F29" i="19"/>
  <c r="F30" i="19"/>
  <c r="F31" i="19"/>
  <c r="F32" i="19"/>
  <c r="F33" i="19"/>
  <c r="G33" i="19" s="1"/>
  <c r="F6" i="19"/>
  <c r="F39" i="19"/>
  <c r="G8" i="19" s="1"/>
  <c r="F38" i="19"/>
  <c r="G6" i="19" s="1"/>
  <c r="E39" i="19"/>
  <c r="E38" i="19"/>
  <c r="E20" i="19"/>
  <c r="E21" i="19"/>
  <c r="H21" i="19" s="1"/>
  <c r="E22" i="19"/>
  <c r="E23" i="19"/>
  <c r="H23" i="19" s="1"/>
  <c r="E24" i="19"/>
  <c r="E25" i="19"/>
  <c r="E26" i="19"/>
  <c r="E27" i="19"/>
  <c r="E28" i="19"/>
  <c r="E29" i="19"/>
  <c r="H29" i="19" s="1"/>
  <c r="E30" i="19"/>
  <c r="E31" i="19"/>
  <c r="H31" i="19" s="1"/>
  <c r="E32" i="19"/>
  <c r="E33" i="19"/>
  <c r="E15" i="19"/>
  <c r="H15" i="19" s="1"/>
  <c r="E16" i="19"/>
  <c r="E17" i="19"/>
  <c r="E18" i="19"/>
  <c r="E19" i="19"/>
  <c r="A14" i="19"/>
  <c r="E14" i="19" s="1"/>
  <c r="A15" i="19"/>
  <c r="A16" i="19"/>
  <c r="A17" i="19"/>
  <c r="A18" i="19"/>
  <c r="A19" i="19"/>
  <c r="A13" i="19"/>
  <c r="E13" i="19" s="1"/>
  <c r="H13" i="19" s="1"/>
  <c r="E10" i="19"/>
  <c r="A10" i="19"/>
  <c r="A11" i="19"/>
  <c r="E11" i="19" s="1"/>
  <c r="A12" i="19"/>
  <c r="E12" i="19" s="1"/>
  <c r="A9" i="19"/>
  <c r="E9" i="19" s="1"/>
  <c r="A8" i="19"/>
  <c r="E8" i="19" s="1"/>
  <c r="A7" i="19"/>
  <c r="E7" i="19" s="1"/>
  <c r="H7" i="19" s="1"/>
  <c r="A6" i="19"/>
  <c r="E6" i="19" s="1"/>
  <c r="C3" i="19"/>
  <c r="C2" i="19"/>
  <c r="D7" i="18"/>
  <c r="B3" i="18"/>
  <c r="B2" i="18"/>
  <c r="A8" i="17"/>
  <c r="D8" i="17" s="1"/>
  <c r="A16" i="17"/>
  <c r="D16" i="17" s="1"/>
  <c r="D7" i="17"/>
  <c r="A6" i="17"/>
  <c r="D6" i="17" s="1"/>
  <c r="A11" i="17"/>
  <c r="D11" i="17" s="1"/>
  <c r="A10" i="17"/>
  <c r="D10" i="17" s="1"/>
  <c r="A9" i="17"/>
  <c r="C9" i="17" s="1"/>
  <c r="A7" i="17"/>
  <c r="C7" i="17" s="1"/>
  <c r="C3" i="17"/>
  <c r="C2" i="17"/>
  <c r="C7" i="16"/>
  <c r="C8" i="16"/>
  <c r="C9" i="16"/>
  <c r="C6" i="16"/>
  <c r="D9" i="16"/>
  <c r="A9" i="16"/>
  <c r="A7" i="16"/>
  <c r="D7" i="16" s="1"/>
  <c r="A8" i="16"/>
  <c r="D8" i="16" s="1"/>
  <c r="A6" i="16"/>
  <c r="D6" i="16" s="1"/>
  <c r="C3" i="16"/>
  <c r="C2" i="16"/>
  <c r="H1502" i="12"/>
  <c r="H1556" i="12" s="1"/>
  <c r="H1558" i="12" s="1"/>
  <c r="H1554" i="12"/>
  <c r="H1542" i="12"/>
  <c r="H1540" i="12"/>
  <c r="H1504" i="12"/>
  <c r="H1501" i="12"/>
  <c r="J24" i="14"/>
  <c r="J23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N13" i="14"/>
  <c r="N19" i="14" s="1"/>
  <c r="M13" i="14"/>
  <c r="M19" i="14" s="1"/>
  <c r="L13" i="14"/>
  <c r="K13" i="14"/>
  <c r="J13" i="14"/>
  <c r="I13" i="14"/>
  <c r="H13" i="14"/>
  <c r="H19" i="14" s="1"/>
  <c r="G13" i="14"/>
  <c r="F13" i="14"/>
  <c r="F19" i="14" s="1"/>
  <c r="E13" i="14"/>
  <c r="E19" i="14" s="1"/>
  <c r="D13" i="14"/>
  <c r="C13" i="14"/>
  <c r="B15" i="14"/>
  <c r="B16" i="14"/>
  <c r="B17" i="14"/>
  <c r="B18" i="14"/>
  <c r="A18" i="14"/>
  <c r="A17" i="14"/>
  <c r="A16" i="14"/>
  <c r="A15" i="14"/>
  <c r="F12" i="23" l="1"/>
  <c r="G10" i="23"/>
  <c r="H26" i="19"/>
  <c r="H12" i="19"/>
  <c r="L19" i="14"/>
  <c r="H27" i="19"/>
  <c r="H19" i="19"/>
  <c r="H11" i="19"/>
  <c r="H6" i="19"/>
  <c r="H18" i="19"/>
  <c r="H10" i="19"/>
  <c r="H25" i="19"/>
  <c r="H17" i="19"/>
  <c r="H9" i="19"/>
  <c r="H32" i="19"/>
  <c r="H24" i="19"/>
  <c r="H16" i="19"/>
  <c r="H8" i="19"/>
  <c r="G19" i="14"/>
  <c r="C19" i="14"/>
  <c r="I19" i="14"/>
  <c r="H30" i="19"/>
  <c r="H22" i="19"/>
  <c r="H14" i="19"/>
  <c r="K19" i="14"/>
  <c r="J19" i="14"/>
  <c r="O23" i="14"/>
  <c r="H33" i="19"/>
  <c r="O17" i="14"/>
  <c r="O13" i="14"/>
  <c r="D19" i="14"/>
  <c r="O14" i="14"/>
  <c r="O15" i="14"/>
  <c r="O16" i="14"/>
  <c r="O18" i="14"/>
  <c r="I8" i="19"/>
  <c r="K8" i="19"/>
  <c r="L8" i="19" s="1"/>
  <c r="I6" i="19"/>
  <c r="K6" i="19"/>
  <c r="L6" i="19" s="1"/>
  <c r="G29" i="19"/>
  <c r="G21" i="19"/>
  <c r="G13" i="19"/>
  <c r="I33" i="19"/>
  <c r="G28" i="19"/>
  <c r="G20" i="19"/>
  <c r="G12" i="19"/>
  <c r="I31" i="19"/>
  <c r="M31" i="19" s="1"/>
  <c r="I23" i="19"/>
  <c r="M23" i="19" s="1"/>
  <c r="I15" i="19"/>
  <c r="M15" i="19" s="1"/>
  <c r="G27" i="19"/>
  <c r="G19" i="19"/>
  <c r="G11" i="19"/>
  <c r="G7" i="19"/>
  <c r="G26" i="19"/>
  <c r="G18" i="19"/>
  <c r="G10" i="19"/>
  <c r="G25" i="19"/>
  <c r="G17" i="19"/>
  <c r="G9" i="19"/>
  <c r="G30" i="19"/>
  <c r="G22" i="19"/>
  <c r="G14" i="19"/>
  <c r="G32" i="19"/>
  <c r="G24" i="19"/>
  <c r="G16" i="19"/>
  <c r="K33" i="19"/>
  <c r="L33" i="19" s="1"/>
  <c r="C11" i="17"/>
  <c r="C10" i="17"/>
  <c r="C8" i="17"/>
  <c r="C6" i="17"/>
  <c r="D9" i="17"/>
  <c r="A17" i="17"/>
  <c r="C17" i="17" s="1"/>
  <c r="C16" i="17"/>
  <c r="B14" i="14"/>
  <c r="B13" i="14"/>
  <c r="A14" i="14"/>
  <c r="A13" i="14"/>
  <c r="N9" i="14"/>
  <c r="M9" i="14"/>
  <c r="L9" i="14"/>
  <c r="K9" i="14"/>
  <c r="J9" i="14"/>
  <c r="I9" i="14"/>
  <c r="H9" i="14"/>
  <c r="G9" i="14"/>
  <c r="F9" i="14"/>
  <c r="E9" i="14"/>
  <c r="D9" i="14"/>
  <c r="C9" i="14"/>
  <c r="M8" i="14"/>
  <c r="M7" i="14"/>
  <c r="N8" i="14"/>
  <c r="N7" i="14"/>
  <c r="L8" i="14"/>
  <c r="L7" i="14"/>
  <c r="K8" i="14"/>
  <c r="K7" i="14"/>
  <c r="J8" i="14"/>
  <c r="J7" i="14"/>
  <c r="I8" i="14"/>
  <c r="I7" i="14"/>
  <c r="H8" i="14"/>
  <c r="H7" i="14"/>
  <c r="G8" i="14"/>
  <c r="G7" i="14"/>
  <c r="F8" i="14"/>
  <c r="F7" i="14"/>
  <c r="E8" i="14"/>
  <c r="E7" i="14"/>
  <c r="D8" i="14"/>
  <c r="D7" i="14"/>
  <c r="C8" i="14"/>
  <c r="C7" i="14"/>
  <c r="B8" i="14"/>
  <c r="B9" i="14"/>
  <c r="B7" i="14"/>
  <c r="A9" i="14"/>
  <c r="A8" i="14"/>
  <c r="A7" i="14"/>
  <c r="B3" i="14"/>
  <c r="B2" i="14"/>
  <c r="F13" i="23" l="1"/>
  <c r="M33" i="19"/>
  <c r="M6" i="19"/>
  <c r="O19" i="14"/>
  <c r="O7" i="14"/>
  <c r="M8" i="19"/>
  <c r="O8" i="14"/>
  <c r="K32" i="19"/>
  <c r="L32" i="19" s="1"/>
  <c r="I32" i="19"/>
  <c r="I12" i="19"/>
  <c r="K12" i="19"/>
  <c r="L12" i="19" s="1"/>
  <c r="K22" i="19"/>
  <c r="L22" i="19" s="1"/>
  <c r="I22" i="19"/>
  <c r="I7" i="19"/>
  <c r="K7" i="19"/>
  <c r="L7" i="19" s="1"/>
  <c r="M7" i="19" s="1"/>
  <c r="K20" i="19"/>
  <c r="L20" i="19" s="1"/>
  <c r="I20" i="19"/>
  <c r="I26" i="19"/>
  <c r="K26" i="19"/>
  <c r="L26" i="19" s="1"/>
  <c r="M26" i="19" s="1"/>
  <c r="I11" i="19"/>
  <c r="K11" i="19"/>
  <c r="L11" i="19" s="1"/>
  <c r="K28" i="19"/>
  <c r="L28" i="19" s="1"/>
  <c r="I28" i="19"/>
  <c r="K30" i="19"/>
  <c r="L30" i="19" s="1"/>
  <c r="I30" i="19"/>
  <c r="I19" i="19"/>
  <c r="K19" i="19"/>
  <c r="L19" i="19" s="1"/>
  <c r="M19" i="19" s="1"/>
  <c r="I17" i="19"/>
  <c r="K17" i="19"/>
  <c r="L17" i="19" s="1"/>
  <c r="I27" i="19"/>
  <c r="K27" i="19"/>
  <c r="L27" i="19" s="1"/>
  <c r="I13" i="19"/>
  <c r="K13" i="19"/>
  <c r="L13" i="19" s="1"/>
  <c r="K14" i="19"/>
  <c r="L14" i="19" s="1"/>
  <c r="I14" i="19"/>
  <c r="K16" i="19"/>
  <c r="L16" i="19" s="1"/>
  <c r="I16" i="19"/>
  <c r="I25" i="19"/>
  <c r="K25" i="19"/>
  <c r="L25" i="19" s="1"/>
  <c r="I21" i="19"/>
  <c r="K21" i="19"/>
  <c r="L21" i="19" s="1"/>
  <c r="I18" i="19"/>
  <c r="K18" i="19"/>
  <c r="L18" i="19" s="1"/>
  <c r="M18" i="19" s="1"/>
  <c r="I9" i="19"/>
  <c r="K9" i="19"/>
  <c r="L9" i="19" s="1"/>
  <c r="K24" i="19"/>
  <c r="L24" i="19" s="1"/>
  <c r="I24" i="19"/>
  <c r="I10" i="19"/>
  <c r="K10" i="19"/>
  <c r="L10" i="19" s="1"/>
  <c r="I29" i="19"/>
  <c r="K29" i="19"/>
  <c r="L29" i="19" s="1"/>
  <c r="M29" i="19" s="1"/>
  <c r="D17" i="17"/>
  <c r="O9" i="14"/>
  <c r="O10" i="14" s="1"/>
  <c r="E10" i="14"/>
  <c r="C10" i="14"/>
  <c r="F10" i="14"/>
  <c r="D10" i="14"/>
  <c r="M30" i="19" l="1"/>
  <c r="M20" i="19"/>
  <c r="M32" i="19"/>
  <c r="M9" i="19"/>
  <c r="M17" i="19"/>
  <c r="M11" i="19"/>
  <c r="M10" i="19"/>
  <c r="M21" i="19"/>
  <c r="M13" i="19"/>
  <c r="O21" i="14"/>
  <c r="O25" i="14" s="1"/>
  <c r="L25" i="14"/>
  <c r="M24" i="19"/>
  <c r="D19" i="17"/>
  <c r="D12" i="17" s="1"/>
  <c r="D13" i="17" s="1"/>
  <c r="G39" i="19"/>
  <c r="M16" i="19"/>
  <c r="M14" i="19"/>
  <c r="M22" i="19"/>
  <c r="M12" i="19"/>
  <c r="G38" i="19"/>
  <c r="M25" i="19"/>
  <c r="M27" i="19"/>
  <c r="M28" i="19"/>
  <c r="H10" i="14"/>
  <c r="G10" i="14"/>
  <c r="M34" i="19" l="1"/>
  <c r="G40" i="19"/>
  <c r="I10" i="14"/>
  <c r="J10" i="14"/>
  <c r="N10" i="14" l="1"/>
  <c r="L10" i="14"/>
  <c r="K10" i="14"/>
  <c r="M10" i="14"/>
  <c r="H1485" i="12" l="1"/>
  <c r="H1703" i="12"/>
  <c r="H1714" i="12"/>
  <c r="H1715" i="12" s="1"/>
</calcChain>
</file>

<file path=xl/sharedStrings.xml><?xml version="1.0" encoding="utf-8"?>
<sst xmlns="http://schemas.openxmlformats.org/spreadsheetml/2006/main" count="43009" uniqueCount="2566">
  <si>
    <t>Cuenta</t>
  </si>
  <si>
    <t>Descripción de la cuenta</t>
  </si>
  <si>
    <t>Saldo inicial</t>
  </si>
  <si>
    <t>Total de cargos</t>
  </si>
  <si>
    <t>Total de abonos</t>
  </si>
  <si>
    <t>Saldo final</t>
  </si>
  <si>
    <t>1-0-00-00-0000</t>
  </si>
  <si>
    <t>ACTIVO</t>
  </si>
  <si>
    <t>1-1-00-00-0000</t>
  </si>
  <si>
    <t>ACTIVO A CORTO PLAZO</t>
  </si>
  <si>
    <t>1-1-01-00-0000</t>
  </si>
  <si>
    <t>CAJA</t>
  </si>
  <si>
    <t>1-1-01-01-0000</t>
  </si>
  <si>
    <t>Fondo Fijo de Caja</t>
  </si>
  <si>
    <t>1-1-02-00-0000</t>
  </si>
  <si>
    <t>BANCOS</t>
  </si>
  <si>
    <t>1-1-02-01-0000</t>
  </si>
  <si>
    <t>BANCOS NACIONALES MXN</t>
  </si>
  <si>
    <t>1-1-02-01-0001</t>
  </si>
  <si>
    <t>Banamex  Cta. 9100670339 MN</t>
  </si>
  <si>
    <t>1-1-02-01-0002</t>
  </si>
  <si>
    <t>Banco Monex 6358 MXN</t>
  </si>
  <si>
    <t>1-1-02-02-0000</t>
  </si>
  <si>
    <t>BANCOS NACIONALES USD</t>
  </si>
  <si>
    <t>1-1-02-02-0001</t>
  </si>
  <si>
    <t>1-1-02-02-0002</t>
  </si>
  <si>
    <t>1-1-02-02-0003</t>
  </si>
  <si>
    <t>Banco Monex 6358 USD</t>
  </si>
  <si>
    <t>1-1-02-02-0004</t>
  </si>
  <si>
    <t>Banco Monex 6358 Complementaria</t>
  </si>
  <si>
    <t>1-1-02-10-0000</t>
  </si>
  <si>
    <t>BANCOS EXTRANJEROS</t>
  </si>
  <si>
    <t>1-1-02-10-0001</t>
  </si>
  <si>
    <t>Nombre de Banco, Cuenta  USD</t>
  </si>
  <si>
    <t>1-1-02-10-0002</t>
  </si>
  <si>
    <t>Nombre de Banco, Cuenta Complementaria</t>
  </si>
  <si>
    <t>1-1-03-00-0000</t>
  </si>
  <si>
    <t>INVERSIONES</t>
  </si>
  <si>
    <t>1-1-03-01-0000</t>
  </si>
  <si>
    <t>PARTES RELACIONADAS</t>
  </si>
  <si>
    <t>1-1-03-01-A001</t>
  </si>
  <si>
    <t>Nombre de Banco, Cuenta y Moneda</t>
  </si>
  <si>
    <t>1-1-03-01-E001</t>
  </si>
  <si>
    <t>Edc Vel Motors SA de CV</t>
  </si>
  <si>
    <t>1-1-03-02-0000</t>
  </si>
  <si>
    <t>PARTES NO RELACIONADAS</t>
  </si>
  <si>
    <t>1-1-03-02-A001</t>
  </si>
  <si>
    <t>1-1-03-02-B001</t>
  </si>
  <si>
    <t>Banamex. S.A. MXN</t>
  </si>
  <si>
    <t>1-1-03-02-B002</t>
  </si>
  <si>
    <t>Banamex, S.A. Títulos Gubernamentales</t>
  </si>
  <si>
    <t>1-1-04-00-0000</t>
  </si>
  <si>
    <t>CLIENTES</t>
  </si>
  <si>
    <t>1-1-04-01-0000</t>
  </si>
  <si>
    <t>CLIENTES NACIONALES MXN</t>
  </si>
  <si>
    <t>1-1-04-01-A001</t>
  </si>
  <si>
    <t>1-1-04-01-A002</t>
  </si>
  <si>
    <t>1-1-04-01-A003</t>
  </si>
  <si>
    <t>1-1-04-01-A004</t>
  </si>
  <si>
    <t>1-1-04-01-A005</t>
  </si>
  <si>
    <t>1-1-04-01-A006</t>
  </si>
  <si>
    <t>1-1-04-01-A007</t>
  </si>
  <si>
    <t>1-1-04-01-A008</t>
  </si>
  <si>
    <t>1-1-04-01-A009</t>
  </si>
  <si>
    <t>1-1-04-01-A010</t>
  </si>
  <si>
    <t>1-1-04-01-A011</t>
  </si>
  <si>
    <t>1-1-04-01-A012</t>
  </si>
  <si>
    <t>1-1-04-01-A013</t>
  </si>
  <si>
    <t>1-1-04-01-A014</t>
  </si>
  <si>
    <t>1-1-04-01-A015</t>
  </si>
  <si>
    <t>1-1-04-01-A016</t>
  </si>
  <si>
    <t>1-1-04-01-A017</t>
  </si>
  <si>
    <t>1-1-04-01-A018</t>
  </si>
  <si>
    <t>1-1-04-01-B001</t>
  </si>
  <si>
    <t>1-1-04-01-B002</t>
  </si>
  <si>
    <t>1-1-04-01-B003</t>
  </si>
  <si>
    <t>1-1-04-01-B004</t>
  </si>
  <si>
    <t>1-1-04-01-B005</t>
  </si>
  <si>
    <t>1-1-04-01-B006</t>
  </si>
  <si>
    <t>1-1-04-01-B007</t>
  </si>
  <si>
    <t>1-1-04-01-B008</t>
  </si>
  <si>
    <t>1-1-04-01-B009</t>
  </si>
  <si>
    <t>1-1-04-01-B010</t>
  </si>
  <si>
    <t>1-1-04-01-B011</t>
  </si>
  <si>
    <t>1-1-04-01-B012</t>
  </si>
  <si>
    <t>1-1-04-01-B013</t>
  </si>
  <si>
    <t>1-1-04-01-B014</t>
  </si>
  <si>
    <t>1-1-04-01-B015</t>
  </si>
  <si>
    <t>1-1-04-01-B016</t>
  </si>
  <si>
    <t>1-1-04-01-C001</t>
  </si>
  <si>
    <t>1-1-04-01-C002</t>
  </si>
  <si>
    <t>1-1-04-01-C003</t>
  </si>
  <si>
    <t>1-1-04-01-C004</t>
  </si>
  <si>
    <t>1-1-04-01-C005</t>
  </si>
  <si>
    <t>1-1-04-01-C006</t>
  </si>
  <si>
    <t>1-1-04-01-C007</t>
  </si>
  <si>
    <t>1-1-04-01-C008</t>
  </si>
  <si>
    <t>1-1-04-01-C009</t>
  </si>
  <si>
    <t>1-1-04-01-C010</t>
  </si>
  <si>
    <t>1-1-04-01-C011</t>
  </si>
  <si>
    <t>1-1-04-01-C012</t>
  </si>
  <si>
    <t>1-1-04-01-C013</t>
  </si>
  <si>
    <t>1-1-04-01-C014</t>
  </si>
  <si>
    <t>1-1-04-01-C015</t>
  </si>
  <si>
    <t>1-1-04-01-C016</t>
  </si>
  <si>
    <t>1-1-04-01-C017</t>
  </si>
  <si>
    <t>1-1-04-01-C018</t>
  </si>
  <si>
    <t>1-1-04-01-C019</t>
  </si>
  <si>
    <t>1-1-04-01-C020</t>
  </si>
  <si>
    <t>1-1-04-01-C021</t>
  </si>
  <si>
    <t>1-1-04-01-C022</t>
  </si>
  <si>
    <t>1-1-04-01-C023</t>
  </si>
  <si>
    <t>1-1-04-01-C024</t>
  </si>
  <si>
    <t>1-1-04-01-C025</t>
  </si>
  <si>
    <t>1-1-04-01-C026</t>
  </si>
  <si>
    <t>1-1-04-01-C027</t>
  </si>
  <si>
    <t>1-1-04-01-C028</t>
  </si>
  <si>
    <t>1-1-04-01-C029</t>
  </si>
  <si>
    <t>1-1-04-01-C030</t>
  </si>
  <si>
    <t>1-1-04-01-C031</t>
  </si>
  <si>
    <t>1-1-04-01-D001</t>
  </si>
  <si>
    <t>1-1-04-01-D002</t>
  </si>
  <si>
    <t>1-1-04-01-D003</t>
  </si>
  <si>
    <t>1-1-04-01-D004</t>
  </si>
  <si>
    <t>1-1-04-01-D005</t>
  </si>
  <si>
    <t>1-1-04-01-D006</t>
  </si>
  <si>
    <t>1-1-04-01-D007</t>
  </si>
  <si>
    <t>1-1-04-01-D008</t>
  </si>
  <si>
    <t>1-1-04-01-E001</t>
  </si>
  <si>
    <t>1-1-04-01-E002</t>
  </si>
  <si>
    <t>1-1-04-01-E003</t>
  </si>
  <si>
    <t>1-1-04-01-E004</t>
  </si>
  <si>
    <t>1-1-04-01-E005</t>
  </si>
  <si>
    <t>1-1-04-01-E006</t>
  </si>
  <si>
    <t>1-1-04-01-E007</t>
  </si>
  <si>
    <t>1-1-04-01-E009</t>
  </si>
  <si>
    <t>1-1-04-01-F001</t>
  </si>
  <si>
    <t>1-1-04-01-F002</t>
  </si>
  <si>
    <t>1-1-04-01-F003</t>
  </si>
  <si>
    <t>1-1-04-01-F004</t>
  </si>
  <si>
    <t>1-1-04-01-F005</t>
  </si>
  <si>
    <t>1-1-04-01-F006</t>
  </si>
  <si>
    <t>1-1-04-01-F007</t>
  </si>
  <si>
    <t>1-1-04-01-F008</t>
  </si>
  <si>
    <t>1-1-04-01-F009</t>
  </si>
  <si>
    <t>1-1-04-01-F010</t>
  </si>
  <si>
    <t>1-1-04-01-F011</t>
  </si>
  <si>
    <t>1-1-04-01-F012</t>
  </si>
  <si>
    <t>1-1-04-01-F013</t>
  </si>
  <si>
    <t>1-1-04-01-G001</t>
  </si>
  <si>
    <t>1-1-04-01-G002</t>
  </si>
  <si>
    <t>1-1-04-01-G003</t>
  </si>
  <si>
    <t>1-1-04-01-G004</t>
  </si>
  <si>
    <t>1-1-04-01-G005</t>
  </si>
  <si>
    <t>1-1-04-01-G006</t>
  </si>
  <si>
    <t>1-1-04-01-G007</t>
  </si>
  <si>
    <t>1-1-04-01-G008</t>
  </si>
  <si>
    <t>1-1-04-01-G009</t>
  </si>
  <si>
    <t>1-1-04-01-G010</t>
  </si>
  <si>
    <t>1-1-04-01-G011</t>
  </si>
  <si>
    <t>1-1-04-01-G012</t>
  </si>
  <si>
    <t>1-1-04-01-G013</t>
  </si>
  <si>
    <t>1-1-04-01-G014</t>
  </si>
  <si>
    <t>1-1-04-01-G015</t>
  </si>
  <si>
    <t>1-1-04-01-G016</t>
  </si>
  <si>
    <t>1-1-04-01-G017</t>
  </si>
  <si>
    <t>1-1-04-01-G018</t>
  </si>
  <si>
    <t>1-1-04-01-G019</t>
  </si>
  <si>
    <t>1-1-04-01-G020</t>
  </si>
  <si>
    <t>1-1-04-01-G021</t>
  </si>
  <si>
    <t>1-1-04-01-G022</t>
  </si>
  <si>
    <t>1-1-04-01-G023</t>
  </si>
  <si>
    <t>1-1-04-01-H001</t>
  </si>
  <si>
    <t>1-1-04-01-H002</t>
  </si>
  <si>
    <t>1-1-04-01-H003</t>
  </si>
  <si>
    <t>1-1-04-01-H004</t>
  </si>
  <si>
    <t>1-1-04-01-H005</t>
  </si>
  <si>
    <t>1-1-04-01-H006</t>
  </si>
  <si>
    <t>1-1-04-01-H007</t>
  </si>
  <si>
    <t>1-1-04-01-I001</t>
  </si>
  <si>
    <t>1-1-04-01-I002</t>
  </si>
  <si>
    <t>1-1-04-01-I003</t>
  </si>
  <si>
    <t>1-1-04-01-I004</t>
  </si>
  <si>
    <t>1-1-04-01-I005</t>
  </si>
  <si>
    <t>1-1-04-01-I006</t>
  </si>
  <si>
    <t>1-1-04-01-I007</t>
  </si>
  <si>
    <t>1-1-04-01-I008</t>
  </si>
  <si>
    <t>1-1-04-01-I009</t>
  </si>
  <si>
    <t>1-1-04-01-I010</t>
  </si>
  <si>
    <t>1-1-04-01-I011</t>
  </si>
  <si>
    <t>1-1-04-01-J001</t>
  </si>
  <si>
    <t>1-1-04-01-J002</t>
  </si>
  <si>
    <t>1-1-04-01-J003</t>
  </si>
  <si>
    <t>1-1-04-01-K001</t>
  </si>
  <si>
    <t>1-1-04-01-K002</t>
  </si>
  <si>
    <t>1-1-04-01-L001</t>
  </si>
  <si>
    <t>1-1-04-01-L002</t>
  </si>
  <si>
    <t>1-1-04-01-L003</t>
  </si>
  <si>
    <t>1-1-04-01-L004</t>
  </si>
  <si>
    <t>1-1-04-01-L005</t>
  </si>
  <si>
    <t>1-1-04-01-L006</t>
  </si>
  <si>
    <t>1-1-04-01-M001</t>
  </si>
  <si>
    <t>1-1-04-01-M002</t>
  </si>
  <si>
    <t>1-1-04-01-M003</t>
  </si>
  <si>
    <t>1-1-04-01-M004</t>
  </si>
  <si>
    <t>1-1-04-01-M005</t>
  </si>
  <si>
    <t>1-1-04-01-M006</t>
  </si>
  <si>
    <t>1-1-04-01-M007</t>
  </si>
  <si>
    <t>1-1-04-01-M008</t>
  </si>
  <si>
    <t>1-1-04-01-N001</t>
  </si>
  <si>
    <t>1-1-04-01-N002</t>
  </si>
  <si>
    <t>1-1-04-01-N003</t>
  </si>
  <si>
    <t>1-1-04-01-O001</t>
  </si>
  <si>
    <t>1-1-04-01-O002</t>
  </si>
  <si>
    <t>1-1-04-01-O003</t>
  </si>
  <si>
    <t>1-1-04-01-O004</t>
  </si>
  <si>
    <t>1-1-04-01-O005</t>
  </si>
  <si>
    <t>1-1-04-01-O006</t>
  </si>
  <si>
    <t>1-1-04-01-O007</t>
  </si>
  <si>
    <t>1-1-04-01-O008</t>
  </si>
  <si>
    <t>1-1-04-01-O009</t>
  </si>
  <si>
    <t>1-1-04-01-O010</t>
  </si>
  <si>
    <t>1-1-04-01-O011</t>
  </si>
  <si>
    <t>1-1-04-01-O012</t>
  </si>
  <si>
    <t>1-1-04-01-O013</t>
  </si>
  <si>
    <t>1-1-04-01-P001</t>
  </si>
  <si>
    <t>1-1-04-01-P002</t>
  </si>
  <si>
    <t>1-1-04-01-P003</t>
  </si>
  <si>
    <t>1-1-04-01-P004</t>
  </si>
  <si>
    <t>1-1-04-01-P005</t>
  </si>
  <si>
    <t>1-1-04-01-P006</t>
  </si>
  <si>
    <t>1-1-04-01-P007</t>
  </si>
  <si>
    <t>1-1-04-01-P008</t>
  </si>
  <si>
    <t>1-1-04-01-P009</t>
  </si>
  <si>
    <t>1-1-04-01-P010</t>
  </si>
  <si>
    <t>1-1-04-01-P011</t>
  </si>
  <si>
    <t>1-1-04-01-R001</t>
  </si>
  <si>
    <t>1-1-04-01-R002</t>
  </si>
  <si>
    <t>1-1-04-01-R003</t>
  </si>
  <si>
    <t>1-1-04-01-R004</t>
  </si>
  <si>
    <t>1-1-04-01-R005</t>
  </si>
  <si>
    <t>1-1-04-01-R006</t>
  </si>
  <si>
    <t>1-1-04-01-R007</t>
  </si>
  <si>
    <t>1-1-04-01-R008</t>
  </si>
  <si>
    <t>1-1-04-01-R009</t>
  </si>
  <si>
    <t>1-1-04-01-R010</t>
  </si>
  <si>
    <t>1-1-04-01-R011</t>
  </si>
  <si>
    <t>1-1-04-01-R012</t>
  </si>
  <si>
    <t>1-1-04-01-R013</t>
  </si>
  <si>
    <t>1-1-04-01-S001</t>
  </si>
  <si>
    <t>1-1-04-01-S002</t>
  </si>
  <si>
    <t>1-1-04-01-S003</t>
  </si>
  <si>
    <t>1-1-04-01-S004</t>
  </si>
  <si>
    <t>1-1-04-01-S005</t>
  </si>
  <si>
    <t>1-1-04-01-S006</t>
  </si>
  <si>
    <t>1-1-04-01-S007</t>
  </si>
  <si>
    <t>1-1-04-01-S008</t>
  </si>
  <si>
    <t>1-1-04-01-S009</t>
  </si>
  <si>
    <t>1-1-04-01-S010</t>
  </si>
  <si>
    <t>1-1-04-01-S011</t>
  </si>
  <si>
    <t>1-1-04-01-S012</t>
  </si>
  <si>
    <t>1-1-04-01-S013</t>
  </si>
  <si>
    <t>1-1-04-01-S014</t>
  </si>
  <si>
    <t>1-1-04-01-S015</t>
  </si>
  <si>
    <t>1-1-04-01-S016</t>
  </si>
  <si>
    <t>1-1-04-01-S017</t>
  </si>
  <si>
    <t>1-1-04-01-S018</t>
  </si>
  <si>
    <t>1-1-04-01-T001</t>
  </si>
  <si>
    <t>1-1-04-01-T002</t>
  </si>
  <si>
    <t>1-1-04-01-T003</t>
  </si>
  <si>
    <t>1-1-04-01-T004</t>
  </si>
  <si>
    <t>1-1-04-01-T005</t>
  </si>
  <si>
    <t>1-1-04-01-T006</t>
  </si>
  <si>
    <t>1-1-04-01-T007</t>
  </si>
  <si>
    <t>1-1-04-01-T008</t>
  </si>
  <si>
    <t>1-1-04-01-T009</t>
  </si>
  <si>
    <t>1-1-04-01-T010</t>
  </si>
  <si>
    <t>1-1-04-01-T011</t>
  </si>
  <si>
    <t>1-1-04-01-T012</t>
  </si>
  <si>
    <t>1-1-04-01-U001</t>
  </si>
  <si>
    <t>1-1-04-01-U002</t>
  </si>
  <si>
    <t>1-1-04-01-U003</t>
  </si>
  <si>
    <t>1-1-04-01-V001</t>
  </si>
  <si>
    <t>1-1-04-01-V002</t>
  </si>
  <si>
    <t>1-1-04-01-V003</t>
  </si>
  <si>
    <t>1-1-04-01-V004</t>
  </si>
  <si>
    <t>1-1-04-01-V005</t>
  </si>
  <si>
    <t>1-1-04-01-V006</t>
  </si>
  <si>
    <t>1-1-04-01-V007</t>
  </si>
  <si>
    <t>1-1-04-01-V008</t>
  </si>
  <si>
    <t>1-1-04-01-V009</t>
  </si>
  <si>
    <t>1-1-04-01-Z001</t>
  </si>
  <si>
    <t>1-1-04-02-0000</t>
  </si>
  <si>
    <t>CLIENTES NACIONALES USD</t>
  </si>
  <si>
    <t>1-1-04-03-0000</t>
  </si>
  <si>
    <t>1-1-04-03-P001</t>
  </si>
  <si>
    <t>1-1-04-03-P002</t>
  </si>
  <si>
    <t>1-1-04-04-0000</t>
  </si>
  <si>
    <t>1-1-04-04-P001</t>
  </si>
  <si>
    <t>1-1-04-04-P002</t>
  </si>
  <si>
    <t>1-1-04-05-0000</t>
  </si>
  <si>
    <t>1-1-04-05-M001</t>
  </si>
  <si>
    <t>1-1-04-05-M002</t>
  </si>
  <si>
    <t>1-1-04-06-0000</t>
  </si>
  <si>
    <t>1-1-04-06-A001</t>
  </si>
  <si>
    <t>1-1-04-06-A002</t>
  </si>
  <si>
    <t>1-1-04-07-0000</t>
  </si>
  <si>
    <t>1-1-04-07-F001</t>
  </si>
  <si>
    <t>1-1-04-07-F002</t>
  </si>
  <si>
    <t>1-1-04-08-0000</t>
  </si>
  <si>
    <t>1-1-04-08-C001</t>
  </si>
  <si>
    <t>1-1-04-08-C002</t>
  </si>
  <si>
    <t>1-1-04-09-0000</t>
  </si>
  <si>
    <t>1-1-04-09-S001</t>
  </si>
  <si>
    <t>1-1-04-09-S002</t>
  </si>
  <si>
    <t>1-1-04-10-0000</t>
  </si>
  <si>
    <t>1-1-04-10-E001</t>
  </si>
  <si>
    <t>1-1-04-10-E002</t>
  </si>
  <si>
    <t>1-1-04-11-0000</t>
  </si>
  <si>
    <t>1-1-04-11-A001</t>
  </si>
  <si>
    <t>1-1-04-11-A002</t>
  </si>
  <si>
    <t>1-1-04-12-0000</t>
  </si>
  <si>
    <t>1-1-04-12-G001</t>
  </si>
  <si>
    <t>1-1-04-12-G002</t>
  </si>
  <si>
    <t>1-1-04-13-0000</t>
  </si>
  <si>
    <t>1-1-04-13-C001</t>
  </si>
  <si>
    <t>1-1-04-13-C002</t>
  </si>
  <si>
    <t>1-1-04-14-0000</t>
  </si>
  <si>
    <t>1-1-04-14-A001</t>
  </si>
  <si>
    <t>1-1-04-14-A002</t>
  </si>
  <si>
    <t>1-1-04-15-0000</t>
  </si>
  <si>
    <t>1-1-04-15-A001</t>
  </si>
  <si>
    <t>1-1-04-15-A002</t>
  </si>
  <si>
    <t>1-1-04-16-0000</t>
  </si>
  <si>
    <t>1-1-04-16-A001</t>
  </si>
  <si>
    <t>1-1-04-16-A002</t>
  </si>
  <si>
    <t>1-1-04-17-0000</t>
  </si>
  <si>
    <t>1-1-04-17-B001</t>
  </si>
  <si>
    <t>1-1-04-17-B002</t>
  </si>
  <si>
    <t>1-1-04-18-0000</t>
  </si>
  <si>
    <t>1-1-04-18-B001</t>
  </si>
  <si>
    <t>1-1-04-18-B002</t>
  </si>
  <si>
    <t>1-1-04-19-0000</t>
  </si>
  <si>
    <t>1-1-04-19-B001</t>
  </si>
  <si>
    <t>1-1-04-19-B002</t>
  </si>
  <si>
    <t>1-1-04-20-0000</t>
  </si>
  <si>
    <t>1-1-04-20-C001</t>
  </si>
  <si>
    <t>1-1-04-20-C002</t>
  </si>
  <si>
    <t>1-1-04-21-0000</t>
  </si>
  <si>
    <t>1-1-04-21-C001</t>
  </si>
  <si>
    <t>1-1-04-21-C002</t>
  </si>
  <si>
    <t>1-1-04-22-0000</t>
  </si>
  <si>
    <t>1-1-04-22-C001</t>
  </si>
  <si>
    <t>1-1-04-22-C002</t>
  </si>
  <si>
    <t>1-1-04-23-0000</t>
  </si>
  <si>
    <t>1-1-04-23-C001</t>
  </si>
  <si>
    <t>1-1-04-23-C002</t>
  </si>
  <si>
    <t>1-1-04-24-0000</t>
  </si>
  <si>
    <t>1-1-04-24-C001</t>
  </si>
  <si>
    <t>1-1-04-24-C002</t>
  </si>
  <si>
    <t>1-1-04-25-0000</t>
  </si>
  <si>
    <t>1-1-04-25-C001</t>
  </si>
  <si>
    <t>1-1-04-25-C002</t>
  </si>
  <si>
    <t>1-1-04-26-0000</t>
  </si>
  <si>
    <t>1-1-04-26-D001</t>
  </si>
  <si>
    <t>1-1-04-26-D002</t>
  </si>
  <si>
    <t>1-1-04-27-0000</t>
  </si>
  <si>
    <t>1-1-04-27-D001</t>
  </si>
  <si>
    <t>1-1-04-27-D002</t>
  </si>
  <si>
    <t>1-1-04-28-0000</t>
  </si>
  <si>
    <t>1-1-04-28-F001</t>
  </si>
  <si>
    <t>1-1-04-28-F002</t>
  </si>
  <si>
    <t>1-1-04-29-0000</t>
  </si>
  <si>
    <t>1-1-04-29-F001</t>
  </si>
  <si>
    <t>1-1-04-29-F002</t>
  </si>
  <si>
    <t>1-1-04-30-0000</t>
  </si>
  <si>
    <t>1-1-04-30-F001</t>
  </si>
  <si>
    <t>1-1-04-30-F002</t>
  </si>
  <si>
    <t>1-1-04-31-0000</t>
  </si>
  <si>
    <t>1-1-04-31-F001</t>
  </si>
  <si>
    <t>1-1-04-31-F002</t>
  </si>
  <si>
    <t>1-1-04-32-0000</t>
  </si>
  <si>
    <t>1-1-04-32-G001</t>
  </si>
  <si>
    <t>1-1-04-32-G002</t>
  </si>
  <si>
    <t>1-1-04-33-0000</t>
  </si>
  <si>
    <t>1-1-04-33-G001</t>
  </si>
  <si>
    <t>1-1-04-33-G002</t>
  </si>
  <si>
    <t>1-1-04-34-0000</t>
  </si>
  <si>
    <t>1-1-04-34-G001</t>
  </si>
  <si>
    <t>1-1-04-34-G002</t>
  </si>
  <si>
    <t>1-1-04-35-0000</t>
  </si>
  <si>
    <t>1-1-04-35-H001</t>
  </si>
  <si>
    <t>1-1-04-35-H002</t>
  </si>
  <si>
    <t>1-1-04-36-0000</t>
  </si>
  <si>
    <t>1-1-04-36-H001</t>
  </si>
  <si>
    <t>1-1-04-36-H002</t>
  </si>
  <si>
    <t>1-1-04-37-0000</t>
  </si>
  <si>
    <t>1-1-04-37-I001</t>
  </si>
  <si>
    <t>1-1-04-37-I002</t>
  </si>
  <si>
    <t>1-1-04-38-0000</t>
  </si>
  <si>
    <t>1-1-04-38-M001</t>
  </si>
  <si>
    <t>1-1-04-38-M002</t>
  </si>
  <si>
    <t>1-1-04-39-0000</t>
  </si>
  <si>
    <t>1-1-04-39-M001</t>
  </si>
  <si>
    <t>1-1-04-39-M002</t>
  </si>
  <si>
    <t>1-1-04-40-0000</t>
  </si>
  <si>
    <t>1-1-04-40-O001</t>
  </si>
  <si>
    <t>1-1-04-40-O002</t>
  </si>
  <si>
    <t>1-1-04-41-0000</t>
  </si>
  <si>
    <t>1-1-04-41-R001</t>
  </si>
  <si>
    <t>1-1-04-41-R002</t>
  </si>
  <si>
    <t>1-1-04-42-0000</t>
  </si>
  <si>
    <t>1-1-04-42-T001</t>
  </si>
  <si>
    <t>1-1-04-42-T002</t>
  </si>
  <si>
    <t>1-1-04-43-0000</t>
  </si>
  <si>
    <t>1-1-04-43-U001</t>
  </si>
  <si>
    <t>1-1-04-43-U002</t>
  </si>
  <si>
    <t>1-1-04-44-0000</t>
  </si>
  <si>
    <t>1-1-04-44-V001</t>
  </si>
  <si>
    <t>1-1-04-44-V002</t>
  </si>
  <si>
    <t>1-1-04-45-0000</t>
  </si>
  <si>
    <t>1-1-04-46-0000</t>
  </si>
  <si>
    <t>1-1-04-46-V001</t>
  </si>
  <si>
    <t>1-1-04-46-V002</t>
  </si>
  <si>
    <t>1-1-04-47-0000</t>
  </si>
  <si>
    <t>1-1-04-47-P001</t>
  </si>
  <si>
    <t>1-1-04-47-P002</t>
  </si>
  <si>
    <t>1-1-04-48-0000</t>
  </si>
  <si>
    <t>1-1-04-48-N001</t>
  </si>
  <si>
    <t>1-1-04-48-N002</t>
  </si>
  <si>
    <t>1-1-04-49-0000</t>
  </si>
  <si>
    <t>1-1-04-49-T001</t>
  </si>
  <si>
    <t>1-1-04-49-T002</t>
  </si>
  <si>
    <t>1-1-04-50-0000</t>
  </si>
  <si>
    <t>1-1-04-50-E001</t>
  </si>
  <si>
    <t>1-1-04-50-E002</t>
  </si>
  <si>
    <t>1-1-04-51-0000</t>
  </si>
  <si>
    <t>1-1-04-51-E001</t>
  </si>
  <si>
    <t>1-1-04-51-E002</t>
  </si>
  <si>
    <t>1-1-04-52-0000</t>
  </si>
  <si>
    <t>1-1-04-52-B001</t>
  </si>
  <si>
    <t>1-1-04-52-B002</t>
  </si>
  <si>
    <t>1-1-04-53-0000</t>
  </si>
  <si>
    <t>1-1-04-53-B001</t>
  </si>
  <si>
    <t>1-1-04-53-B002</t>
  </si>
  <si>
    <t>1-1-04-54-0000</t>
  </si>
  <si>
    <t>1-1-04-54-P001</t>
  </si>
  <si>
    <t>1-1-04-54-P002</t>
  </si>
  <si>
    <t>1-1-04-55-0000</t>
  </si>
  <si>
    <t>1-1-04-55-M001</t>
  </si>
  <si>
    <t>1-1-04-55-M002</t>
  </si>
  <si>
    <t>1-1-04-56-0000</t>
  </si>
  <si>
    <t>1-1-04-56-P001</t>
  </si>
  <si>
    <t>1-1-04-56-P002</t>
  </si>
  <si>
    <t>1-1-04-57-0000</t>
  </si>
  <si>
    <t>1-1-04-57-M001</t>
  </si>
  <si>
    <t>1-1-04-57-M002</t>
  </si>
  <si>
    <t>1-1-04-58-0000</t>
  </si>
  <si>
    <t>1-1-04-58-I001</t>
  </si>
  <si>
    <t>1-1-04-58-I002</t>
  </si>
  <si>
    <t>1-1-04-59-0000</t>
  </si>
  <si>
    <t>1-1-04-59-O001</t>
  </si>
  <si>
    <t>1-1-04-59-O002</t>
  </si>
  <si>
    <t>1-1-04-60-0000</t>
  </si>
  <si>
    <t>1-1-04-60-F001</t>
  </si>
  <si>
    <t>1-1-04-60-F002</t>
  </si>
  <si>
    <t>1-1-04-61-0000</t>
  </si>
  <si>
    <t>1-1-04-61-F001</t>
  </si>
  <si>
    <t>1-1-04-61-F002</t>
  </si>
  <si>
    <t>1-1-04-62-0000</t>
  </si>
  <si>
    <t>1-1-04-62-A001</t>
  </si>
  <si>
    <t>1-1-04-62-A002</t>
  </si>
  <si>
    <t>1-1-04-63-0000</t>
  </si>
  <si>
    <t>1-1-04-63-Q001</t>
  </si>
  <si>
    <t>1-1-04-63-Q002</t>
  </si>
  <si>
    <t>1-1-04-64-0000</t>
  </si>
  <si>
    <t>1-1-04-64-C001</t>
  </si>
  <si>
    <t>1-1-04-64-C002</t>
  </si>
  <si>
    <t>1-1-04-65-0000</t>
  </si>
  <si>
    <t>1-1-04-65-T001</t>
  </si>
  <si>
    <t>1-1-04-65-T002</t>
  </si>
  <si>
    <t>1-1-04-66-0000</t>
  </si>
  <si>
    <t>1-1-04-66-0001</t>
  </si>
  <si>
    <t>1-1-04-66-0002</t>
  </si>
  <si>
    <t>1-1-04-67-0000</t>
  </si>
  <si>
    <t>1-1-04-67-A001</t>
  </si>
  <si>
    <t>1-1-04-67-A002</t>
  </si>
  <si>
    <t>1-1-04-68-0000</t>
  </si>
  <si>
    <t>1-1-04-68-V001</t>
  </si>
  <si>
    <t>1-1-04-68-V002</t>
  </si>
  <si>
    <t>1-1-04-69-0000</t>
  </si>
  <si>
    <t>1-1-04-69-F001</t>
  </si>
  <si>
    <t>1-1-04-69-F002</t>
  </si>
  <si>
    <t>1-1-04-70-0000</t>
  </si>
  <si>
    <t>1-1-04-70-E001</t>
  </si>
  <si>
    <t>1-1-04-70-E002</t>
  </si>
  <si>
    <t>1-1-04-71-0000</t>
  </si>
  <si>
    <t>1-1-04-71-G001</t>
  </si>
  <si>
    <t>1-1-04-71-G002</t>
  </si>
  <si>
    <t>1-1-04-72-0000</t>
  </si>
  <si>
    <t>1-1-04-72-E001</t>
  </si>
  <si>
    <t>1-1-04-72-E002</t>
  </si>
  <si>
    <t>1-1-04-73-0000</t>
  </si>
  <si>
    <t>1-1-04-73-0001</t>
  </si>
  <si>
    <t>1-1-04-73-0002</t>
  </si>
  <si>
    <t>1-1-04-74-0000</t>
  </si>
  <si>
    <t>1-1-04-74-M001</t>
  </si>
  <si>
    <t>1-1-04-74-M002</t>
  </si>
  <si>
    <t>1-1-04-90-0000</t>
  </si>
  <si>
    <t>CLIENTES EXTRANJEROS USD</t>
  </si>
  <si>
    <t>1-1-04-90-A001</t>
  </si>
  <si>
    <t>1-1-05-00-0000</t>
  </si>
  <si>
    <t>1-1-05-01-0000</t>
  </si>
  <si>
    <t>1-1-05-01-A001</t>
  </si>
  <si>
    <t>1-1-05-02-0000</t>
  </si>
  <si>
    <t>1-1-05-02-A001</t>
  </si>
  <si>
    <t>1-1-05-02-A002</t>
  </si>
  <si>
    <t>1-1-05-90-0000</t>
  </si>
  <si>
    <t>1-1-05-90-A001</t>
  </si>
  <si>
    <t>1-1-06-00-0000</t>
  </si>
  <si>
    <t>DOCUMENTOS POR COBRAR</t>
  </si>
  <si>
    <t>1-1-06-01-0000</t>
  </si>
  <si>
    <t>DOCUMENTOS POR COBRAR NACIONALES</t>
  </si>
  <si>
    <t>1-1-06-01-A001</t>
  </si>
  <si>
    <t>Apellidos Nombre</t>
  </si>
  <si>
    <t>1-1-06-02-0000</t>
  </si>
  <si>
    <t>1-1-06-02-A001</t>
  </si>
  <si>
    <t>1-1-07-00-0000</t>
  </si>
  <si>
    <t>1-1-07-01-0000</t>
  </si>
  <si>
    <t>1-1-07-01-A001</t>
  </si>
  <si>
    <t>1-1-07-02-0000</t>
  </si>
  <si>
    <t>1-1-07-02-A001</t>
  </si>
  <si>
    <t>1-1-08-00-0000</t>
  </si>
  <si>
    <t>DEUDORES DIVERSOS</t>
  </si>
  <si>
    <t>1-1-08-01-0000</t>
  </si>
  <si>
    <t>1-1-08-01-A001</t>
  </si>
  <si>
    <t>1-1-08-02-0000</t>
  </si>
  <si>
    <t>OTROS DEUDORES</t>
  </si>
  <si>
    <t>1-1-08-02-A001</t>
  </si>
  <si>
    <t>1-1-08-02-D001</t>
  </si>
  <si>
    <t>1-1-08-02-D002</t>
  </si>
  <si>
    <t>1-1-08-02-F001</t>
  </si>
  <si>
    <t>1-1-08-02-L001</t>
  </si>
  <si>
    <t>1-1-08-02-M001</t>
  </si>
  <si>
    <t>1-1-08-02-O001</t>
  </si>
  <si>
    <t>1-1-08-03-0000</t>
  </si>
  <si>
    <t>OTROS DEUDORES USD</t>
  </si>
  <si>
    <t>1-1-09-00-0000</t>
  </si>
  <si>
    <t>FUNCIONARIOS Y EMPLEADOS</t>
  </si>
  <si>
    <t>1-1-09-01-0000</t>
  </si>
  <si>
    <t>1-1-09-01-A001</t>
  </si>
  <si>
    <t>1-1-09-02-0000</t>
  </si>
  <si>
    <t>1-1-09-02-A001</t>
  </si>
  <si>
    <t>1-1-10-00-0000</t>
  </si>
  <si>
    <t>IMPUESTOS A FAVOR ANUAL</t>
  </si>
  <si>
    <t>1-1-10-01-0000</t>
  </si>
  <si>
    <t>ISR A FAVOR</t>
  </si>
  <si>
    <t>1-1-10-01-0001</t>
  </si>
  <si>
    <t>ISR 2018</t>
  </si>
  <si>
    <t>1-1-10-01-0002</t>
  </si>
  <si>
    <t>Pago de lo Indebido</t>
  </si>
  <si>
    <t>1-1-10-02-0000</t>
  </si>
  <si>
    <t>IVA A FAVOR</t>
  </si>
  <si>
    <t>1-1-10-02-0001</t>
  </si>
  <si>
    <t>IVA a Favor 2019</t>
  </si>
  <si>
    <t>1-1-10-02-0002</t>
  </si>
  <si>
    <t>IVA a Favor 2020</t>
  </si>
  <si>
    <t>1-1-10-03-0000</t>
  </si>
  <si>
    <t>IEPS A FAVOR</t>
  </si>
  <si>
    <t>1-1-10-03-0001</t>
  </si>
  <si>
    <t>IVA Año</t>
  </si>
  <si>
    <t>1-1-10-04-0000</t>
  </si>
  <si>
    <t>IDE A FAVOR</t>
  </si>
  <si>
    <t>1-1-10-04-0001</t>
  </si>
  <si>
    <t>IDE Año</t>
  </si>
  <si>
    <t>1-1-10-05-0000</t>
  </si>
  <si>
    <t>IETU A FAVOR</t>
  </si>
  <si>
    <t>1-1-10-05-0001</t>
  </si>
  <si>
    <t>IETU Año</t>
  </si>
  <si>
    <t>1-1-11-00-0000</t>
  </si>
  <si>
    <t>INVENTARIOS</t>
  </si>
  <si>
    <t>1-1-11-01-0000</t>
  </si>
  <si>
    <t>Almacen</t>
  </si>
  <si>
    <t>1-1-11-02-0000</t>
  </si>
  <si>
    <t>Mercancias en Transito</t>
  </si>
  <si>
    <t>1-1-12-00-0000</t>
  </si>
  <si>
    <t>ESTIMACION DE OBSOLECENCIA DE INVENTARIO</t>
  </si>
  <si>
    <t>1-1-12-01-0000</t>
  </si>
  <si>
    <t>PRODUCTO 1</t>
  </si>
  <si>
    <t>1-1-12-01-0001</t>
  </si>
  <si>
    <t>Estimacion</t>
  </si>
  <si>
    <t>1-1-13-00-0000</t>
  </si>
  <si>
    <t>ANTICIPOS A PROVEEDORES</t>
  </si>
  <si>
    <t>1-1-13-01-0000</t>
  </si>
  <si>
    <t>ANTICIPOS A PROVEEDORES NACIONALES MXN</t>
  </si>
  <si>
    <t>1-1-13-01-A001</t>
  </si>
  <si>
    <t>1-1-13-01-A002</t>
  </si>
  <si>
    <t>1-1-13-01-A003</t>
  </si>
  <si>
    <t>1-1-13-01-A004</t>
  </si>
  <si>
    <t>1-1-13-01-A005</t>
  </si>
  <si>
    <t>1-1-13-01-A006</t>
  </si>
  <si>
    <t>1-1-13-01-B001</t>
  </si>
  <si>
    <t>1-1-13-01-C001</t>
  </si>
  <si>
    <t>1-1-13-01-D001</t>
  </si>
  <si>
    <t>1-1-13-01-D002</t>
  </si>
  <si>
    <t>1-1-13-01-D003</t>
  </si>
  <si>
    <t>1-1-13-01-F001</t>
  </si>
  <si>
    <t>1-1-13-01-G001</t>
  </si>
  <si>
    <t>1-1-13-01-K001</t>
  </si>
  <si>
    <t>1-1-13-01-N001</t>
  </si>
  <si>
    <t>1-1-13-01-R001</t>
  </si>
  <si>
    <t>1-1-13-01-S001</t>
  </si>
  <si>
    <t>1-1-13-01-S002</t>
  </si>
  <si>
    <t>1-1-13-01-S003</t>
  </si>
  <si>
    <t>1-1-13-01-S004</t>
  </si>
  <si>
    <t>1-1-13-01-S005</t>
  </si>
  <si>
    <t>1-1-13-01-S006</t>
  </si>
  <si>
    <t>1-1-13-01-S007</t>
  </si>
  <si>
    <t>1-1-13-01-S008</t>
  </si>
  <si>
    <t>1-1-13-01-T001</t>
  </si>
  <si>
    <t>1-1-13-01-T002</t>
  </si>
  <si>
    <t>1-1-13-02-0000</t>
  </si>
  <si>
    <t>ANTICIPOS A PROVEEDORES NACIONALES USD</t>
  </si>
  <si>
    <t>1-1-13-02-A001</t>
  </si>
  <si>
    <t>1-1-13-02-A002</t>
  </si>
  <si>
    <t>1-1-13-02-A003</t>
  </si>
  <si>
    <t>1-1-13-02-A004</t>
  </si>
  <si>
    <t>1-1-13-02-D001</t>
  </si>
  <si>
    <t>1-1-13-02-D002</t>
  </si>
  <si>
    <t>1-1-13-02-E001</t>
  </si>
  <si>
    <t>1-1-13-02-E002</t>
  </si>
  <si>
    <t>1-1-13-02-N001</t>
  </si>
  <si>
    <t>1-1-13-02-N002</t>
  </si>
  <si>
    <t>1-1-13-02-N003</t>
  </si>
  <si>
    <t>1-1-13-02-N004</t>
  </si>
  <si>
    <t>1-1-13-02-R001</t>
  </si>
  <si>
    <t>1-1-13-02-R002</t>
  </si>
  <si>
    <t>1-1-13-02-S001</t>
  </si>
  <si>
    <t>1-1-13-02-S002</t>
  </si>
  <si>
    <t>1-1-13-02-S003</t>
  </si>
  <si>
    <t>1-1-13-02-S004</t>
  </si>
  <si>
    <t>1-1-13-02-S005</t>
  </si>
  <si>
    <t>1-1-13-02-S006</t>
  </si>
  <si>
    <t>1-1-13-90-0000</t>
  </si>
  <si>
    <t>ANTICIPOS A PROVEEDORES EXTRANJEROS USD</t>
  </si>
  <si>
    <t>1-1-13-90-A001</t>
  </si>
  <si>
    <t>Apellidos Nombre/ Razon Social USD</t>
  </si>
  <si>
    <t>1-1-13-90-A002</t>
  </si>
  <si>
    <t>Apellidos Nombre/ Razon Social complemen</t>
  </si>
  <si>
    <t>1-1-13-90-H001</t>
  </si>
  <si>
    <t>1-1-13-90-H002</t>
  </si>
  <si>
    <t>1-1-13-90-J001</t>
  </si>
  <si>
    <t>1-1-13-90-J002</t>
  </si>
  <si>
    <t>1-1-13-90-T001</t>
  </si>
  <si>
    <t>1-1-13-90-T002</t>
  </si>
  <si>
    <t>1-1-14-00-0000</t>
  </si>
  <si>
    <t>PAGOS PROVISIONALES</t>
  </si>
  <si>
    <t>1-1-14-01-0000</t>
  </si>
  <si>
    <t>Provision de ISR</t>
  </si>
  <si>
    <t>1-1-14-02-0000</t>
  </si>
  <si>
    <t>Retenciones de ISR</t>
  </si>
  <si>
    <t>1-1-14-03-0000</t>
  </si>
  <si>
    <t>Retenciones Bancarias</t>
  </si>
  <si>
    <t>1-1-14-04-0000</t>
  </si>
  <si>
    <t>Retenciones de PM Por Ing Cobrados</t>
  </si>
  <si>
    <t>1-1-14-05-0000</t>
  </si>
  <si>
    <t>Retenciones de PM Por Ing X Cobrar</t>
  </si>
  <si>
    <t>1-1-15-00-0000</t>
  </si>
  <si>
    <t>SUBSIDIO PARA EL EMPLEO</t>
  </si>
  <si>
    <t>1-1-15-01-0000</t>
  </si>
  <si>
    <t>Subsidio para el Empleo</t>
  </si>
  <si>
    <t>1-1-16-00-0000</t>
  </si>
  <si>
    <t>IVA ACREDITABLE</t>
  </si>
  <si>
    <t>1-1-16-01-0000</t>
  </si>
  <si>
    <t>IVA Acreditable 16%</t>
  </si>
  <si>
    <t>1-1-16-02-0000</t>
  </si>
  <si>
    <t>IVA Importacion</t>
  </si>
  <si>
    <t>1-1-16-03-0000</t>
  </si>
  <si>
    <t>IVA Retenciones</t>
  </si>
  <si>
    <t>1-1-16-04-0000</t>
  </si>
  <si>
    <t>IVA Por Acreditar  16%</t>
  </si>
  <si>
    <t>1-1-16-05-0000</t>
  </si>
  <si>
    <t>IVA Retenido al Contribuyente 6%</t>
  </si>
  <si>
    <t>1-1-16-06-0000</t>
  </si>
  <si>
    <t>IVA Retenido no Cobrado  6%</t>
  </si>
  <si>
    <t>1-1-17-00-0000</t>
  </si>
  <si>
    <t>IEPS ACREDITABLE</t>
  </si>
  <si>
    <t>1-1-17-01-0000</t>
  </si>
  <si>
    <t>IEPS Acreditable Pagado</t>
  </si>
  <si>
    <t>1-1-17-02-0000</t>
  </si>
  <si>
    <t>IEPS Acreditable No Pagado</t>
  </si>
  <si>
    <t>1-2-00-00-0000</t>
  </si>
  <si>
    <t>PROPIEDADES, PLANTA Y EQUIPO</t>
  </si>
  <si>
    <t>1-2-01-00-0000</t>
  </si>
  <si>
    <t>TERRENOS</t>
  </si>
  <si>
    <t>1-2-01-01-0000</t>
  </si>
  <si>
    <t>AÑO</t>
  </si>
  <si>
    <t>1-2-01-01-0001</t>
  </si>
  <si>
    <t>Adq (DD-MM), Descripcion Detallada</t>
  </si>
  <si>
    <t>1-2-02-00-0000</t>
  </si>
  <si>
    <t>EDIFICIOS Y CONSTRUCCIONES</t>
  </si>
  <si>
    <t>1-2-02-01-0000</t>
  </si>
  <si>
    <t>1-2-02-01-0001</t>
  </si>
  <si>
    <t>1-2-03-00-0000</t>
  </si>
  <si>
    <t>MAQUINARIA Y EQUIPO</t>
  </si>
  <si>
    <t>1-2-03-01-0000</t>
  </si>
  <si>
    <t>1-2-03-01-0001</t>
  </si>
  <si>
    <t>1-2-04-00-0000</t>
  </si>
  <si>
    <t>MOBILIARIO Y EQUIPO DE OFICINA</t>
  </si>
  <si>
    <t>1-2-04-01-0000</t>
  </si>
  <si>
    <t>1-2-04-01-0001</t>
  </si>
  <si>
    <t>27-12, TV Led 55 Samsung UHD 4K Smart</t>
  </si>
  <si>
    <t>1-2-04-02-0000</t>
  </si>
  <si>
    <t>1-2-04-02-0001</t>
  </si>
  <si>
    <t>Mobiliario de Oficina</t>
  </si>
  <si>
    <t>1-2-05-00-0000</t>
  </si>
  <si>
    <t>EQUIPO DE TRANSPORTE</t>
  </si>
  <si>
    <t>1-2-05-01-0000</t>
  </si>
  <si>
    <t>1-2-05-01-0001</t>
  </si>
  <si>
    <t>28-04, Chevy 3 Puertas Negro</t>
  </si>
  <si>
    <t>1-2-05-02-0000</t>
  </si>
  <si>
    <t>1-2-05-02-0001</t>
  </si>
  <si>
    <t>04-02, Chevrolet Aveo</t>
  </si>
  <si>
    <t>1-2-05-02-0002</t>
  </si>
  <si>
    <t>14-02, Volkswagen CrossFox</t>
  </si>
  <si>
    <t>1-2-05-03-0000</t>
  </si>
  <si>
    <t>1-2-05-03-0001</t>
  </si>
  <si>
    <t>27-09, Honda Civic</t>
  </si>
  <si>
    <t>1-2-05-04-0000</t>
  </si>
  <si>
    <t>1-2-05-04-0001</t>
  </si>
  <si>
    <t>30-01, Corsa 4 Puertas</t>
  </si>
  <si>
    <t>1-2-05-04-0002</t>
  </si>
  <si>
    <t>30-01, CrossFox 2014 Rojo</t>
  </si>
  <si>
    <t>1-2-05-04-0003</t>
  </si>
  <si>
    <t>30-01, Chevrolet Spark</t>
  </si>
  <si>
    <t>1-2-05-04-0004</t>
  </si>
  <si>
    <t>31,12, Matiz</t>
  </si>
  <si>
    <t>1-2-05-05-0000</t>
  </si>
  <si>
    <t>1-2-05-05-0001</t>
  </si>
  <si>
    <t>30-12,  Suzuki 2018 K12M-5014244</t>
  </si>
  <si>
    <t>1-2-05-05-0002</t>
  </si>
  <si>
    <t>30-12, Suzuki 2018 K12M-5015827</t>
  </si>
  <si>
    <t>1-2-05-06-0000</t>
  </si>
  <si>
    <t>1-2-05-06-0001</t>
  </si>
  <si>
    <t xml:space="preserve">14-05, Suzuki Vitara GLS 6TA 1.6L Rojo </t>
  </si>
  <si>
    <t>1-2-05-06-0002</t>
  </si>
  <si>
    <t>11-06, Volkswagen Vento Startline 5 Vel</t>
  </si>
  <si>
    <t>1-2-05-06-0003</t>
  </si>
  <si>
    <t>Motocivleta Honda 2019  Rojo CBR250R</t>
  </si>
  <si>
    <t>1-2-06-00-0000</t>
  </si>
  <si>
    <t>EQUIPO DE COMPUTO</t>
  </si>
  <si>
    <t>1-2-06-01-0000</t>
  </si>
  <si>
    <t>1-2-06-01-0001</t>
  </si>
  <si>
    <t>30-09, Laptop HP Pavilion 15-AB004LA</t>
  </si>
  <si>
    <t>1-2-06-02-0000</t>
  </si>
  <si>
    <t>1-2-06-02-0001</t>
  </si>
  <si>
    <t>16-02, Laptop Dell Inspiron 15-5567</t>
  </si>
  <si>
    <t>1-2-06-02-0002</t>
  </si>
  <si>
    <t>16-02, Laptop Dell Inspiron 15-5565</t>
  </si>
  <si>
    <t>1-2-06-02-0003</t>
  </si>
  <si>
    <t>15-03, Laptop Acer E5-575-3170</t>
  </si>
  <si>
    <t>1-2-06-02-0004</t>
  </si>
  <si>
    <t>1-2-06-03-0000</t>
  </si>
  <si>
    <t>1-2-06-03-0001</t>
  </si>
  <si>
    <t>22-02, Acer 2 en 1 SP513-52N-53BD</t>
  </si>
  <si>
    <t>1-2-06-03-0002</t>
  </si>
  <si>
    <t>02-04, Laptop Dell Inspiron</t>
  </si>
  <si>
    <t>1-2-06-03-0003</t>
  </si>
  <si>
    <t>02-04, Laptop Acer</t>
  </si>
  <si>
    <t>1-2-06-03-0004</t>
  </si>
  <si>
    <t>31-05, Equipo HP Prodesk 600 G1</t>
  </si>
  <si>
    <t>1-2-06-03-0005</t>
  </si>
  <si>
    <t>30-05, Laptop HP 15-B50228LA</t>
  </si>
  <si>
    <t>1-2-06-03-0006</t>
  </si>
  <si>
    <t>1-2-06-03-0007</t>
  </si>
  <si>
    <t>31-05, Fuente de poder (mal reconocido)</t>
  </si>
  <si>
    <t>1-2-06-03-0008</t>
  </si>
  <si>
    <t>29-10, No Break</t>
  </si>
  <si>
    <t>1-2-06-04-0000</t>
  </si>
  <si>
    <t>1-2-06-04-0001</t>
  </si>
  <si>
    <t xml:space="preserve">15-02, Mini Desktop Gigabyte </t>
  </si>
  <si>
    <t>1-2-06-04-0002</t>
  </si>
  <si>
    <t>18-02, Laptop 2 en 1 Acer SP314-51-34</t>
  </si>
  <si>
    <t>1-2-06-04-0003</t>
  </si>
  <si>
    <t xml:space="preserve">28-02, Laptop 2 en 1 HP 360 14-CD0004 </t>
  </si>
  <si>
    <t>1-2-06-04-0004</t>
  </si>
  <si>
    <t>06-05, Laptop 2 en 1 HP Pavillion 14-C</t>
  </si>
  <si>
    <t>1-2-06-04-0005</t>
  </si>
  <si>
    <t>07-06, Ipad Mini WiFi 64 GB Silver</t>
  </si>
  <si>
    <t>1-2-06-04-0006</t>
  </si>
  <si>
    <t>30-07, Laptop HP 15-DW0005LA</t>
  </si>
  <si>
    <t>1-2-06-04-0007</t>
  </si>
  <si>
    <t xml:space="preserve">29-07, PC Escritorio HP Compaq Prodesk </t>
  </si>
  <si>
    <t>1-2-06-04-0008</t>
  </si>
  <si>
    <t>29-07, PC Escritorio Dell Optiplex 7060</t>
  </si>
  <si>
    <t>1-2-06-04-0009</t>
  </si>
  <si>
    <t>29-07, Servidor Dell Power Edge T30 Inte</t>
  </si>
  <si>
    <t>1-2-06-04-0010</t>
  </si>
  <si>
    <t>01-08, PC Escritorio Dell Optiplex 7040</t>
  </si>
  <si>
    <t>1-2-06-04-0011</t>
  </si>
  <si>
    <t>18-10, Laptop Acer Aspire 3 15.6 Intel C</t>
  </si>
  <si>
    <t>1-2-06-04-0012</t>
  </si>
  <si>
    <t>29-11, Pantalla Samsung 82'' Smart TV</t>
  </si>
  <si>
    <t>1-2-06-04-0013</t>
  </si>
  <si>
    <t>01-11 Laptop Lenovo S340-14IWL</t>
  </si>
  <si>
    <t>1-2-06-04-0014</t>
  </si>
  <si>
    <t>01-11 Laptop Lenovo S340-15IIL</t>
  </si>
  <si>
    <t>1-2-20-00-0000</t>
  </si>
  <si>
    <t>DEPN EDIFICIOS Y CONSTRUCCIONES</t>
  </si>
  <si>
    <t>1-2-20-01-0000</t>
  </si>
  <si>
    <t>1-2-20-01-0001</t>
  </si>
  <si>
    <t>1-2-30-00-0000</t>
  </si>
  <si>
    <t>DEPN MAQUINARIA Y EQUIPO</t>
  </si>
  <si>
    <t>1-2-30-01-0000</t>
  </si>
  <si>
    <t>1-2-30-01-0001</t>
  </si>
  <si>
    <t>1-2-40-00-0000</t>
  </si>
  <si>
    <t>DEPN MOBILIARIO Y EQUIPO DE OFICINA</t>
  </si>
  <si>
    <t>1-2-40-01-0000</t>
  </si>
  <si>
    <t>1-2-40-01-0001</t>
  </si>
  <si>
    <t>1-2-40-02-0000</t>
  </si>
  <si>
    <t>1-2-40-02-0001</t>
  </si>
  <si>
    <t>1-2-50-00-0000</t>
  </si>
  <si>
    <t>DEPN EQUIPO DE TRANSPORTE</t>
  </si>
  <si>
    <t>1-2-50-01-0000</t>
  </si>
  <si>
    <t>1-2-50-01-0001</t>
  </si>
  <si>
    <t>1-2-50-01-0002</t>
  </si>
  <si>
    <t>1-2-50-02-0000</t>
  </si>
  <si>
    <t>1-2-50-02-0001</t>
  </si>
  <si>
    <t>1-2-50-02-0002</t>
  </si>
  <si>
    <t>1-2-50-03-0000</t>
  </si>
  <si>
    <t>1-2-50-03-0001</t>
  </si>
  <si>
    <t>1-2-50-04-0000</t>
  </si>
  <si>
    <t>1-2-50-04-0001</t>
  </si>
  <si>
    <t>1-2-50-04-0002</t>
  </si>
  <si>
    <t>1-2-50-04-0003</t>
  </si>
  <si>
    <t>1-2-50-04-0004</t>
  </si>
  <si>
    <t>31-12, Matiz</t>
  </si>
  <si>
    <t>1-2-50-05-0000</t>
  </si>
  <si>
    <t>1-2-50-05-0001</t>
  </si>
  <si>
    <t>30-12, Suzuki 2018 K12M-5014244</t>
  </si>
  <si>
    <t>1-2-50-05-0002</t>
  </si>
  <si>
    <t>1-2-50-06-0000</t>
  </si>
  <si>
    <t>1-2-50-06-0001</t>
  </si>
  <si>
    <t>1-2-50-06-0002</t>
  </si>
  <si>
    <t>1-2-50-06-0003</t>
  </si>
  <si>
    <t>1-2-60-00-0000</t>
  </si>
  <si>
    <t>DEPN EQUIPO DE COMPUTO</t>
  </si>
  <si>
    <t>1-2-60-01-0000</t>
  </si>
  <si>
    <t>1-2-60-01-0001</t>
  </si>
  <si>
    <t>1-2-60-02-0000</t>
  </si>
  <si>
    <t>1-2-60-02-0001</t>
  </si>
  <si>
    <t>1-2-60-02-0002</t>
  </si>
  <si>
    <t>1-2-60-02-0003</t>
  </si>
  <si>
    <t>03-03, Desktop Dell Optiplex 7040 SSF</t>
  </si>
  <si>
    <t>1-2-60-02-0004</t>
  </si>
  <si>
    <t>1-2-60-03-0000</t>
  </si>
  <si>
    <t>1-2-60-03-0001</t>
  </si>
  <si>
    <t>1-2-60-03-0002</t>
  </si>
  <si>
    <t>1-2-60-03-0003</t>
  </si>
  <si>
    <t>1-2-60-03-0004</t>
  </si>
  <si>
    <t>1-2-60-03-0005</t>
  </si>
  <si>
    <t>1-2-60-03-0006</t>
  </si>
  <si>
    <t>1-2-60-03-0007</t>
  </si>
  <si>
    <t>1-2-60-03-0008</t>
  </si>
  <si>
    <t>1-2-60-04-0000</t>
  </si>
  <si>
    <t>1-2-60-04-0001</t>
  </si>
  <si>
    <t>15-02, Mini Desktop Gigabyte</t>
  </si>
  <si>
    <t>1-2-60-04-0002</t>
  </si>
  <si>
    <t>1-2-60-04-0003</t>
  </si>
  <si>
    <t>28-02, Laptop 2 en 1 HP 360 14-CD0004</t>
  </si>
  <si>
    <t>1-2-60-04-0004</t>
  </si>
  <si>
    <t>1-2-60-04-0005</t>
  </si>
  <si>
    <t>1-2-60-04-0006</t>
  </si>
  <si>
    <t>1-2-60-04-0007</t>
  </si>
  <si>
    <t>29-07, PC Escritorio HP Compaq Prodesk</t>
  </si>
  <si>
    <t>1-2-60-04-0008</t>
  </si>
  <si>
    <t>1-2-60-04-0009</t>
  </si>
  <si>
    <t>1-2-60-04-0010</t>
  </si>
  <si>
    <t>1-2-60-04-0011</t>
  </si>
  <si>
    <t>1-2-60-04-0012</t>
  </si>
  <si>
    <t>29-11 Pantalla Samsung 82'' Smart TV</t>
  </si>
  <si>
    <t>1-2-60-04-0013</t>
  </si>
  <si>
    <t>1-2-60-04-0014</t>
  </si>
  <si>
    <t>1-3-00-00-0000</t>
  </si>
  <si>
    <t>ACTIVOS INTANGIBLES</t>
  </si>
  <si>
    <t>1-3-01-00-0000</t>
  </si>
  <si>
    <t>GASTOS PREOPERATIVOS</t>
  </si>
  <si>
    <t>1-3-01-01-0000</t>
  </si>
  <si>
    <t>1-3-01-01-0001</t>
  </si>
  <si>
    <t>Adq (DD-MM-AAAA), Detalles</t>
  </si>
  <si>
    <t>1-3-02-00-0000</t>
  </si>
  <si>
    <t>INVESTIGACION DE MERCADO</t>
  </si>
  <si>
    <t>1-3-02-01-0000</t>
  </si>
  <si>
    <t>1-3-02-01-0001</t>
  </si>
  <si>
    <t>1-3-03-00-0000</t>
  </si>
  <si>
    <t>PATENTES Y MARCAS</t>
  </si>
  <si>
    <t>1-3-03-01-0000</t>
  </si>
  <si>
    <t>1-3-03-01-0001</t>
  </si>
  <si>
    <t>1-3-04-00-0000</t>
  </si>
  <si>
    <t>GASTOS DE INSTALACION</t>
  </si>
  <si>
    <t>1-3-04-01-0000</t>
  </si>
  <si>
    <t>1-3-04-01-0001</t>
  </si>
  <si>
    <t>1-3-05-00-0000</t>
  </si>
  <si>
    <t>RENTAS PAGADAS POR ANTICIPADO</t>
  </si>
  <si>
    <t>1-3-05-01-0000</t>
  </si>
  <si>
    <t>1-3-05-01-0001</t>
  </si>
  <si>
    <t>1-3-06-00-0000</t>
  </si>
  <si>
    <t>PRIMA DE SEGUROS Y FIANZAS</t>
  </si>
  <si>
    <t>1-3-06-01-0000</t>
  </si>
  <si>
    <t>1-3-06-01-0001</t>
  </si>
  <si>
    <t>1-3-06-02-0000</t>
  </si>
  <si>
    <t>1-3-06-03-0000</t>
  </si>
  <si>
    <t>1-3-06-03-0001</t>
  </si>
  <si>
    <t>Seguro Hombre Clave GNP</t>
  </si>
  <si>
    <t>1-3-07-00-0000</t>
  </si>
  <si>
    <t>INTERESES PAGADOS POR ANTICIPADO</t>
  </si>
  <si>
    <t>1-3-07-01-0000</t>
  </si>
  <si>
    <t>1-3-07-01-0001</t>
  </si>
  <si>
    <t>1-3-08-00-0000</t>
  </si>
  <si>
    <t>DEPOSITOS EN GARANTIA</t>
  </si>
  <si>
    <t>1-3-08-01-0000</t>
  </si>
  <si>
    <t>1-3-08-01-0001</t>
  </si>
  <si>
    <t>20-09, Renta Palma Real H3 Adriana Lozan</t>
  </si>
  <si>
    <t>1-3-08-01-0002</t>
  </si>
  <si>
    <t>29-11, Maxi Space Los Cabos SA de CV</t>
  </si>
  <si>
    <t>1-3-08-02-0000</t>
  </si>
  <si>
    <t>1-3-08-02-0001</t>
  </si>
  <si>
    <t>23-10, Constructora y Edificadora Gia+a</t>
  </si>
  <si>
    <t>1-3-09-00-0000</t>
  </si>
  <si>
    <t>FRANQUICIAS</t>
  </si>
  <si>
    <t>1-3-09-01-0000</t>
  </si>
  <si>
    <t>1-3-09-01-0001</t>
  </si>
  <si>
    <t>1-3-10-00-0000</t>
  </si>
  <si>
    <t>AMORT GASTOS PREOPERATIVOS</t>
  </si>
  <si>
    <t>1-3-10-01-0000</t>
  </si>
  <si>
    <t>1-3-10-01-0001</t>
  </si>
  <si>
    <t>Amort Adq (DD-MM-AAAA), Detalles</t>
  </si>
  <si>
    <t>1-3-20-00-0000</t>
  </si>
  <si>
    <t>AMORT INVESTIGACION DE MERCADO</t>
  </si>
  <si>
    <t>1-3-20-01-0000</t>
  </si>
  <si>
    <t>1-3-20-01-0001</t>
  </si>
  <si>
    <t>1-3-30-00-0000</t>
  </si>
  <si>
    <t>AMORT PATENTES Y MARCAS</t>
  </si>
  <si>
    <t>1-3-30-01-0000</t>
  </si>
  <si>
    <t>1-3-30-01-0001</t>
  </si>
  <si>
    <t>1-3-40-00-0000</t>
  </si>
  <si>
    <t>AMORT GASTOS DE INSTALACION</t>
  </si>
  <si>
    <t>1-3-40-01-0000</t>
  </si>
  <si>
    <t>1-3-40-01-0001</t>
  </si>
  <si>
    <t>1-3-50-00-0000</t>
  </si>
  <si>
    <t>AMORT RENTAS PAGADAS POR ANTICIPADO</t>
  </si>
  <si>
    <t>1-3-60-00-0000</t>
  </si>
  <si>
    <t>AMORT PRIMA DE SEGUROS Y FIANZAS</t>
  </si>
  <si>
    <t>1-3-60-03-0000</t>
  </si>
  <si>
    <t>1-3-60-03-0001</t>
  </si>
  <si>
    <t>02-01, Póliza Seguro de Auto Inbursa</t>
  </si>
  <si>
    <t>1-3-60-03-0002</t>
  </si>
  <si>
    <t>10-04, Seguro de Auto Inbursa</t>
  </si>
  <si>
    <t>1-3-60-03-0003</t>
  </si>
  <si>
    <t>25-05, Seguro de Auto Mapfre</t>
  </si>
  <si>
    <t>1-3-60-03-0004</t>
  </si>
  <si>
    <t>30-05, Seguro de Auto Mapfre</t>
  </si>
  <si>
    <t>1-3-60-03-0005</t>
  </si>
  <si>
    <t>20-06, Seguro de Auto Mapfre</t>
  </si>
  <si>
    <t>1-3-60-03-0006</t>
  </si>
  <si>
    <t>09-09, Seguro de Responsab Civil Mapfre</t>
  </si>
  <si>
    <t>1-3-70-00-0000</t>
  </si>
  <si>
    <t>AMORT INTERESES PAGADOS POR ANTICIPADO</t>
  </si>
  <si>
    <t>1-3-90-00-0000</t>
  </si>
  <si>
    <t>AMORT DE FRANQUICIAS</t>
  </si>
  <si>
    <t>2-0-00-00-0000</t>
  </si>
  <si>
    <t>PASIVO</t>
  </si>
  <si>
    <t>2-1-00-00-0000</t>
  </si>
  <si>
    <t>PASIVO A CORTO PLAZO</t>
  </si>
  <si>
    <t>2-1-01-00-0000</t>
  </si>
  <si>
    <t>PROVEEDORES</t>
  </si>
  <si>
    <t>2-1-01-01-0000</t>
  </si>
  <si>
    <t>PROVEEDORES NACIONALES MXN</t>
  </si>
  <si>
    <t>2-1-01-01-000D</t>
  </si>
  <si>
    <t>2-1-01-01-A001</t>
  </si>
  <si>
    <t>2-1-01-01-A002</t>
  </si>
  <si>
    <t>2-1-01-01-A003</t>
  </si>
  <si>
    <t>2-1-01-01-A004</t>
  </si>
  <si>
    <t>2-1-01-01-A005</t>
  </si>
  <si>
    <t>2-1-01-01-A006</t>
  </si>
  <si>
    <t>2-1-01-01-A007</t>
  </si>
  <si>
    <t>2-1-01-01-A008</t>
  </si>
  <si>
    <t>2-1-01-01-A009</t>
  </si>
  <si>
    <t>2-1-01-01-A010</t>
  </si>
  <si>
    <t>2-1-01-01-A011</t>
  </si>
  <si>
    <t>2-1-01-01-A012</t>
  </si>
  <si>
    <t>2-1-01-01-A013</t>
  </si>
  <si>
    <t>2-1-01-01-A014</t>
  </si>
  <si>
    <t>2-1-01-01-A015</t>
  </si>
  <si>
    <t>2-1-01-01-A016</t>
  </si>
  <si>
    <t>2-1-01-01-A017</t>
  </si>
  <si>
    <t>2-1-01-01-A018</t>
  </si>
  <si>
    <t>2-1-01-01-A019</t>
  </si>
  <si>
    <t>2-1-01-01-A020</t>
  </si>
  <si>
    <t>2-1-01-01-A021</t>
  </si>
  <si>
    <t>2-1-01-01-A022</t>
  </si>
  <si>
    <t>2-1-01-01-A023</t>
  </si>
  <si>
    <t>2-1-01-01-A024</t>
  </si>
  <si>
    <t>2-1-01-01-A025</t>
  </si>
  <si>
    <t>2-1-01-01-A026</t>
  </si>
  <si>
    <t>2-1-01-01-A027</t>
  </si>
  <si>
    <t>2-1-01-01-A028</t>
  </si>
  <si>
    <t>2-1-01-01-A029</t>
  </si>
  <si>
    <t>2-1-01-01-A030</t>
  </si>
  <si>
    <t>2-1-01-01-A031</t>
  </si>
  <si>
    <t>2-1-01-01-A033</t>
  </si>
  <si>
    <t>2-1-01-01-A034</t>
  </si>
  <si>
    <t>2-1-01-01-B001</t>
  </si>
  <si>
    <t>2-1-01-01-B002</t>
  </si>
  <si>
    <t>2-1-01-01-B003</t>
  </si>
  <si>
    <t>2-1-01-01-B004</t>
  </si>
  <si>
    <t>2-1-01-01-B005</t>
  </si>
  <si>
    <t>2-1-01-01-B006</t>
  </si>
  <si>
    <t>2-1-01-01-B007</t>
  </si>
  <si>
    <t>2-1-01-01-B010</t>
  </si>
  <si>
    <t>2-1-01-01-B011</t>
  </si>
  <si>
    <t>2-1-01-01-C001</t>
  </si>
  <si>
    <t>2-1-01-01-C002</t>
  </si>
  <si>
    <t>2-1-01-01-C003</t>
  </si>
  <si>
    <t>2-1-01-01-C004</t>
  </si>
  <si>
    <t>2-1-01-01-C005</t>
  </si>
  <si>
    <t>2-1-01-01-C006</t>
  </si>
  <si>
    <t>2-1-01-01-C007</t>
  </si>
  <si>
    <t>2-1-01-01-C008</t>
  </si>
  <si>
    <t>2-1-01-01-C009</t>
  </si>
  <si>
    <t>2-1-01-01-C010</t>
  </si>
  <si>
    <t>2-1-01-01-C011</t>
  </si>
  <si>
    <t>2-1-01-01-C012</t>
  </si>
  <si>
    <t>2-1-01-01-C013</t>
  </si>
  <si>
    <t>2-1-01-01-C014</t>
  </si>
  <si>
    <t>2-1-01-01-C015</t>
  </si>
  <si>
    <t>2-1-01-01-C016</t>
  </si>
  <si>
    <t>2-1-01-01-C017</t>
  </si>
  <si>
    <t>2-1-01-01-C018</t>
  </si>
  <si>
    <t>2-1-01-01-C019</t>
  </si>
  <si>
    <t>2-1-01-01-C020</t>
  </si>
  <si>
    <t>2-1-01-01-C021</t>
  </si>
  <si>
    <t>2-1-01-01-C022</t>
  </si>
  <si>
    <t>2-1-01-01-C023</t>
  </si>
  <si>
    <t>2-1-01-01-C024</t>
  </si>
  <si>
    <t>2-1-01-01-C025</t>
  </si>
  <si>
    <t>2-1-01-01-C026</t>
  </si>
  <si>
    <t>2-1-01-01-C027</t>
  </si>
  <si>
    <t>2-1-01-01-C028</t>
  </si>
  <si>
    <t>2-1-01-01-C029</t>
  </si>
  <si>
    <t>2-1-01-01-C030</t>
  </si>
  <si>
    <t>2-1-01-01-C031</t>
  </si>
  <si>
    <t>2-1-01-01-C032</t>
  </si>
  <si>
    <t>2-1-01-01-C033</t>
  </si>
  <si>
    <t>2-1-01-01-C034</t>
  </si>
  <si>
    <t>2-1-01-01-C035</t>
  </si>
  <si>
    <t>2-1-01-01-C036</t>
  </si>
  <si>
    <t>2-1-01-01-C037</t>
  </si>
  <si>
    <t>2-1-01-01-C038</t>
  </si>
  <si>
    <t>2-1-01-01-C039</t>
  </si>
  <si>
    <t>2-1-01-01-C040</t>
  </si>
  <si>
    <t>2-1-01-01-C041</t>
  </si>
  <si>
    <t>2-1-01-01-C042</t>
  </si>
  <si>
    <t>2-1-01-01-C043</t>
  </si>
  <si>
    <t>2-1-01-01-C044</t>
  </si>
  <si>
    <t>2-1-01-01-D001</t>
  </si>
  <si>
    <t>2-1-01-01-D002</t>
  </si>
  <si>
    <t>2-1-01-01-D003</t>
  </si>
  <si>
    <t>2-1-01-01-D004</t>
  </si>
  <si>
    <t>2-1-01-01-D005</t>
  </si>
  <si>
    <t>2-1-01-01-D006</t>
  </si>
  <si>
    <t>2-1-01-01-D007</t>
  </si>
  <si>
    <t>2-1-01-01-D008</t>
  </si>
  <si>
    <t>2-1-01-01-D009</t>
  </si>
  <si>
    <t>2-1-01-01-D010</t>
  </si>
  <si>
    <t>2-1-01-01-D011</t>
  </si>
  <si>
    <t>2-1-01-01-D012</t>
  </si>
  <si>
    <t>2-1-01-01-D013</t>
  </si>
  <si>
    <t>2-1-01-01-D014</t>
  </si>
  <si>
    <t>2-1-01-01-D015</t>
  </si>
  <si>
    <t>2-1-01-01-D016</t>
  </si>
  <si>
    <t>2-1-01-01-D018</t>
  </si>
  <si>
    <t>2-1-01-01-D019</t>
  </si>
  <si>
    <t>2-1-01-01-D020</t>
  </si>
  <si>
    <t>2-1-01-01-D021</t>
  </si>
  <si>
    <t>2-1-01-01-E001</t>
  </si>
  <si>
    <t>2-1-01-01-E002</t>
  </si>
  <si>
    <t>2-1-01-01-E003</t>
  </si>
  <si>
    <t>2-1-01-01-E004</t>
  </si>
  <si>
    <t>2-1-01-01-E005</t>
  </si>
  <si>
    <t>2-1-01-01-E006</t>
  </si>
  <si>
    <t>2-1-01-01-E007</t>
  </si>
  <si>
    <t>2-1-01-01-E008</t>
  </si>
  <si>
    <t>2-1-01-01-E009</t>
  </si>
  <si>
    <t>2-1-01-01-E010</t>
  </si>
  <si>
    <t>2-1-01-01-E011</t>
  </si>
  <si>
    <t>2-1-01-01-E012</t>
  </si>
  <si>
    <t>2-1-01-01-E013</t>
  </si>
  <si>
    <t>2-1-01-01-E014</t>
  </si>
  <si>
    <t>2-1-01-01-E015</t>
  </si>
  <si>
    <t>2-1-01-01-E016</t>
  </si>
  <si>
    <t>2-1-01-01-E017</t>
  </si>
  <si>
    <t>2-1-01-01-E018</t>
  </si>
  <si>
    <t>2-1-01-01-E019</t>
  </si>
  <si>
    <t>2-1-01-01-E020</t>
  </si>
  <si>
    <t>2-1-01-01-E021</t>
  </si>
  <si>
    <t>2-1-01-01-E022</t>
  </si>
  <si>
    <t>2-1-01-01-E023</t>
  </si>
  <si>
    <t>2-1-01-01-E024</t>
  </si>
  <si>
    <t>2-1-01-01-E027</t>
  </si>
  <si>
    <t>2-1-01-01-E028</t>
  </si>
  <si>
    <t>2-1-01-01-E029</t>
  </si>
  <si>
    <t>2-1-01-01-E030</t>
  </si>
  <si>
    <t>2-1-01-01-E031</t>
  </si>
  <si>
    <t>2-1-01-01-F001</t>
  </si>
  <si>
    <t>2-1-01-01-F002</t>
  </si>
  <si>
    <t>2-1-01-01-F003</t>
  </si>
  <si>
    <t>2-1-01-01-F004</t>
  </si>
  <si>
    <t>2-1-01-01-F005</t>
  </si>
  <si>
    <t>2-1-01-01-F006</t>
  </si>
  <si>
    <t>2-1-01-01-F007</t>
  </si>
  <si>
    <t>2-1-01-01-F008</t>
  </si>
  <si>
    <t>2-1-01-01-F009</t>
  </si>
  <si>
    <t>2-1-01-01-F010</t>
  </si>
  <si>
    <t>2-1-01-01-F011</t>
  </si>
  <si>
    <t>2-1-01-01-F012</t>
  </si>
  <si>
    <t>2-1-01-01-F013</t>
  </si>
  <si>
    <t>2-1-01-01-F014</t>
  </si>
  <si>
    <t>2-1-01-01-F015</t>
  </si>
  <si>
    <t>2-1-01-01-F016</t>
  </si>
  <si>
    <t>2-1-01-01-G001</t>
  </si>
  <si>
    <t>2-1-01-01-G002</t>
  </si>
  <si>
    <t>2-1-01-01-G003</t>
  </si>
  <si>
    <t>2-1-01-01-G004</t>
  </si>
  <si>
    <t>2-1-01-01-G005</t>
  </si>
  <si>
    <t>2-1-01-01-G006</t>
  </si>
  <si>
    <t>2-1-01-01-G007</t>
  </si>
  <si>
    <t>2-1-01-01-G008</t>
  </si>
  <si>
    <t>2-1-01-01-G009</t>
  </si>
  <si>
    <t>2-1-01-01-G010</t>
  </si>
  <si>
    <t>2-1-01-01-G011</t>
  </si>
  <si>
    <t>2-1-01-01-G012</t>
  </si>
  <si>
    <t>2-1-01-01-G013</t>
  </si>
  <si>
    <t>2-1-01-01-G014</t>
  </si>
  <si>
    <t>2-1-01-01-G015</t>
  </si>
  <si>
    <t>2-1-01-01-G016</t>
  </si>
  <si>
    <t>2-1-01-01-G017</t>
  </si>
  <si>
    <t>2-1-01-01-G018</t>
  </si>
  <si>
    <t>2-1-01-01-G019</t>
  </si>
  <si>
    <t>2-1-01-01-G020</t>
  </si>
  <si>
    <t>2-1-01-01-G021</t>
  </si>
  <si>
    <t>2-1-01-01-G022</t>
  </si>
  <si>
    <t>2-1-01-01-G024</t>
  </si>
  <si>
    <t>2-1-01-01-G025</t>
  </si>
  <si>
    <t>2-1-01-01-G026</t>
  </si>
  <si>
    <t>2-1-01-01-G027</t>
  </si>
  <si>
    <t>2-1-01-01-G030</t>
  </si>
  <si>
    <t>2-1-01-01-G031</t>
  </si>
  <si>
    <t>2-1-01-01-G034</t>
  </si>
  <si>
    <t>2-1-01-01-G035</t>
  </si>
  <si>
    <t>2-1-01-01-G036</t>
  </si>
  <si>
    <t>2-1-01-01-H001</t>
  </si>
  <si>
    <t>2-1-01-01-H002</t>
  </si>
  <si>
    <t>2-1-01-01-H003</t>
  </si>
  <si>
    <t>2-1-01-01-H004</t>
  </si>
  <si>
    <t>2-1-01-01-H005</t>
  </si>
  <si>
    <t>2-1-01-01-H006</t>
  </si>
  <si>
    <t>2-1-01-01-H007</t>
  </si>
  <si>
    <t>2-1-01-01-H008</t>
  </si>
  <si>
    <t>2-1-01-01-H011</t>
  </si>
  <si>
    <t>2-1-01-01-H012</t>
  </si>
  <si>
    <t>2-1-01-01-H013</t>
  </si>
  <si>
    <t>2-1-01-01-I001</t>
  </si>
  <si>
    <t>2-1-01-01-I002</t>
  </si>
  <si>
    <t>2-1-01-01-I003</t>
  </si>
  <si>
    <t>2-1-01-01-I004</t>
  </si>
  <si>
    <t>2-1-01-01-I005</t>
  </si>
  <si>
    <t>2-1-01-01-I006</t>
  </si>
  <si>
    <t>2-1-01-01-I007</t>
  </si>
  <si>
    <t>2-1-01-01-I008</t>
  </si>
  <si>
    <t>2-1-01-01-I009</t>
  </si>
  <si>
    <t>2-1-01-01-I010</t>
  </si>
  <si>
    <t>2-1-01-01-I011</t>
  </si>
  <si>
    <t>2-1-01-01-I012</t>
  </si>
  <si>
    <t>2-1-01-01-I013</t>
  </si>
  <si>
    <t>2-1-01-01-I015</t>
  </si>
  <si>
    <t>2-1-01-01-I016</t>
  </si>
  <si>
    <t>2-1-01-01-I018</t>
  </si>
  <si>
    <t>2-1-01-01-I019</t>
  </si>
  <si>
    <t>2-1-01-01-I020</t>
  </si>
  <si>
    <t>2-1-01-01-I021</t>
  </si>
  <si>
    <t>2-1-01-01-I022</t>
  </si>
  <si>
    <t>2-1-01-01-J001</t>
  </si>
  <si>
    <t>2-1-01-01-J002</t>
  </si>
  <si>
    <t>2-1-01-01-J003</t>
  </si>
  <si>
    <t>2-1-01-01-J004</t>
  </si>
  <si>
    <t>2-1-01-01-K001</t>
  </si>
  <si>
    <t>2-1-01-01-K002</t>
  </si>
  <si>
    <t>2-1-01-01-K003</t>
  </si>
  <si>
    <t>2-1-01-01-K004</t>
  </si>
  <si>
    <t>2-1-01-01-L001</t>
  </si>
  <si>
    <t>2-1-01-01-L002</t>
  </si>
  <si>
    <t>2-1-01-01-L003</t>
  </si>
  <si>
    <t>2-1-01-01-L004</t>
  </si>
  <si>
    <t>2-1-01-01-L005</t>
  </si>
  <si>
    <t>2-1-01-01-L006</t>
  </si>
  <si>
    <t>2-1-01-01-L007</t>
  </si>
  <si>
    <t>2-1-01-01-L008</t>
  </si>
  <si>
    <t>2-1-01-01-L009</t>
  </si>
  <si>
    <t>2-1-01-01-L010</t>
  </si>
  <si>
    <t>2-1-01-01-L011</t>
  </si>
  <si>
    <t>2-1-01-01-L012</t>
  </si>
  <si>
    <t>2-1-01-01-L013</t>
  </si>
  <si>
    <t>2-1-01-01-L014</t>
  </si>
  <si>
    <t>2-1-01-01-M001</t>
  </si>
  <si>
    <t>2-1-01-01-M002</t>
  </si>
  <si>
    <t>2-1-01-01-M003</t>
  </si>
  <si>
    <t>2-1-01-01-M004</t>
  </si>
  <si>
    <t>2-1-01-01-M005</t>
  </si>
  <si>
    <t>2-1-01-01-M006</t>
  </si>
  <si>
    <t>2-1-01-01-M007</t>
  </si>
  <si>
    <t>2-1-01-01-M008</t>
  </si>
  <si>
    <t>2-1-01-01-M009</t>
  </si>
  <si>
    <t>2-1-01-01-M010</t>
  </si>
  <si>
    <t>2-1-01-01-M011</t>
  </si>
  <si>
    <t>2-1-01-01-M012</t>
  </si>
  <si>
    <t>2-1-01-01-M014</t>
  </si>
  <si>
    <t>2-1-01-01-M015</t>
  </si>
  <si>
    <t>2-1-01-01-M023</t>
  </si>
  <si>
    <t>2-1-01-01-M024</t>
  </si>
  <si>
    <t>2-1-01-01-M025</t>
  </si>
  <si>
    <t>2-1-01-01-M026</t>
  </si>
  <si>
    <t>2-1-01-01-M027</t>
  </si>
  <si>
    <t>2-1-01-01-M028</t>
  </si>
  <si>
    <t>2-1-01-01-M029</t>
  </si>
  <si>
    <t>2-1-01-01-M030</t>
  </si>
  <si>
    <t>2-1-01-01-N001</t>
  </si>
  <si>
    <t>2-1-01-01-N002</t>
  </si>
  <si>
    <t>2-1-01-01-N003</t>
  </si>
  <si>
    <t>2-1-01-01-N004</t>
  </si>
  <si>
    <t>2-1-01-01-N005</t>
  </si>
  <si>
    <t>2-1-01-01-N006</t>
  </si>
  <si>
    <t>2-1-01-01-O001</t>
  </si>
  <si>
    <t>2-1-01-01-O002</t>
  </si>
  <si>
    <t>2-1-01-01-O003</t>
  </si>
  <si>
    <t>2-1-01-01-O004</t>
  </si>
  <si>
    <t>2-1-01-01-O005</t>
  </si>
  <si>
    <t>2-1-01-01-O006</t>
  </si>
  <si>
    <t>2-1-01-01-O007</t>
  </si>
  <si>
    <t>2-1-01-01-O008</t>
  </si>
  <si>
    <t>2-1-01-01-O009</t>
  </si>
  <si>
    <t>2-1-01-01-O010</t>
  </si>
  <si>
    <t>2-1-01-01-O011</t>
  </si>
  <si>
    <t>2-1-01-01-O012</t>
  </si>
  <si>
    <t>2-1-01-01-O013</t>
  </si>
  <si>
    <t>2-1-01-01-O015</t>
  </si>
  <si>
    <t>2-1-01-01-O016</t>
  </si>
  <si>
    <t>2-1-01-01-O017</t>
  </si>
  <si>
    <t>2-1-01-01-O019</t>
  </si>
  <si>
    <t>2-1-01-01-O021</t>
  </si>
  <si>
    <t>2-1-01-01-O022</t>
  </si>
  <si>
    <t>2-1-01-01-P001</t>
  </si>
  <si>
    <t>2-1-01-01-P002</t>
  </si>
  <si>
    <t>2-1-01-01-P003</t>
  </si>
  <si>
    <t>2-1-01-01-P004</t>
  </si>
  <si>
    <t>2-1-01-01-P005</t>
  </si>
  <si>
    <t>2-1-01-01-P006</t>
  </si>
  <si>
    <t>2-1-01-01-P007</t>
  </si>
  <si>
    <t>2-1-01-01-P008</t>
  </si>
  <si>
    <t>2-1-01-01-P009</t>
  </si>
  <si>
    <t>2-1-01-01-P010</t>
  </si>
  <si>
    <t>2-1-01-01-P011</t>
  </si>
  <si>
    <t>2-1-01-01-P012</t>
  </si>
  <si>
    <t>2-1-01-01-P013</t>
  </si>
  <si>
    <t>2-1-01-01-P014</t>
  </si>
  <si>
    <t>2-1-01-01-P017</t>
  </si>
  <si>
    <t>2-1-01-01-P018</t>
  </si>
  <si>
    <t>2-1-01-01-P019</t>
  </si>
  <si>
    <t>2-1-01-01-P020</t>
  </si>
  <si>
    <t>2-1-01-01-P021</t>
  </si>
  <si>
    <t>2-1-01-01-P022</t>
  </si>
  <si>
    <t>2-1-01-01-P023</t>
  </si>
  <si>
    <t>2-1-01-01-P024</t>
  </si>
  <si>
    <t>2-1-01-01-R001</t>
  </si>
  <si>
    <t>2-1-01-01-R002</t>
  </si>
  <si>
    <t>2-1-01-01-R003</t>
  </si>
  <si>
    <t>2-1-01-01-R004</t>
  </si>
  <si>
    <t>2-1-01-01-R005</t>
  </si>
  <si>
    <t>2-1-01-01-R006</t>
  </si>
  <si>
    <t>2-1-01-01-R007</t>
  </si>
  <si>
    <t>2-1-01-01-R008</t>
  </si>
  <si>
    <t>2-1-01-01-R009</t>
  </si>
  <si>
    <t>2-1-01-01-R018</t>
  </si>
  <si>
    <t>2-1-01-01-R019</t>
  </si>
  <si>
    <t>2-1-01-01-R022</t>
  </si>
  <si>
    <t>2-1-01-01-S001</t>
  </si>
  <si>
    <t>2-1-01-01-S002</t>
  </si>
  <si>
    <t>2-1-01-01-S003</t>
  </si>
  <si>
    <t>2-1-01-01-S004</t>
  </si>
  <si>
    <t>2-1-01-01-S005</t>
  </si>
  <si>
    <t>2-1-01-01-S006</t>
  </si>
  <si>
    <t>2-1-01-01-S007</t>
  </si>
  <si>
    <t>2-1-01-01-S008</t>
  </si>
  <si>
    <t>2-1-01-01-S009</t>
  </si>
  <si>
    <t>2-1-01-01-S010</t>
  </si>
  <si>
    <t>2-1-01-01-S011</t>
  </si>
  <si>
    <t>2-1-01-01-S012</t>
  </si>
  <si>
    <t>2-1-01-01-S013</t>
  </si>
  <si>
    <t>2-1-01-01-S014</t>
  </si>
  <si>
    <t>2-1-01-01-S015</t>
  </si>
  <si>
    <t>2-1-01-01-S016</t>
  </si>
  <si>
    <t>2-1-01-01-S017</t>
  </si>
  <si>
    <t>2-1-01-01-S018</t>
  </si>
  <si>
    <t>2-1-01-01-S019</t>
  </si>
  <si>
    <t>2-1-01-01-S020</t>
  </si>
  <si>
    <t>2-1-01-01-S021</t>
  </si>
  <si>
    <t>2-1-01-01-S022</t>
  </si>
  <si>
    <t>2-1-01-01-S023</t>
  </si>
  <si>
    <t>2-1-01-01-S024</t>
  </si>
  <si>
    <t>2-1-01-01-S025</t>
  </si>
  <si>
    <t>2-1-01-01-S026</t>
  </si>
  <si>
    <t>2-1-01-01-S027</t>
  </si>
  <si>
    <t>2-1-01-01-S028</t>
  </si>
  <si>
    <t>2-1-01-01-S029</t>
  </si>
  <si>
    <t>2-1-01-01-S030</t>
  </si>
  <si>
    <t>2-1-01-01-S031</t>
  </si>
  <si>
    <t>2-1-01-01-S032</t>
  </si>
  <si>
    <t>2-1-01-01-S033</t>
  </si>
  <si>
    <t>2-1-01-01-S034</t>
  </si>
  <si>
    <t>2-1-01-01-S035</t>
  </si>
  <si>
    <t>2-1-01-01-S036</t>
  </si>
  <si>
    <t>2-1-01-01-S037</t>
  </si>
  <si>
    <t>2-1-01-01-S038</t>
  </si>
  <si>
    <t>2-1-01-01-S039</t>
  </si>
  <si>
    <t>2-1-01-01-S040</t>
  </si>
  <si>
    <t>2-1-01-01-S041</t>
  </si>
  <si>
    <t>2-1-01-01-S042</t>
  </si>
  <si>
    <t>2-1-01-01-S043</t>
  </si>
  <si>
    <t>2-1-01-01-S044</t>
  </si>
  <si>
    <t>2-1-01-01-S045</t>
  </si>
  <si>
    <t>2-1-01-01-S047</t>
  </si>
  <si>
    <t>2-1-01-01-S048</t>
  </si>
  <si>
    <t>2-1-01-01-S049</t>
  </si>
  <si>
    <t>2-1-01-01-S050</t>
  </si>
  <si>
    <t>2-1-01-01-S051</t>
  </si>
  <si>
    <t>2-1-01-01-S052</t>
  </si>
  <si>
    <t>2-1-01-01-S053</t>
  </si>
  <si>
    <t>2-1-01-01-S054</t>
  </si>
  <si>
    <t>2-1-01-01-S055</t>
  </si>
  <si>
    <t>2-1-01-01-S056</t>
  </si>
  <si>
    <t>2-1-01-01-S057</t>
  </si>
  <si>
    <t>2-1-01-01-S058</t>
  </si>
  <si>
    <t>2-1-01-01-S060</t>
  </si>
  <si>
    <t>2-1-01-01-S062</t>
  </si>
  <si>
    <t>2-1-01-01-S063</t>
  </si>
  <si>
    <t>2-1-01-01-S064</t>
  </si>
  <si>
    <t>2-1-01-01-S065</t>
  </si>
  <si>
    <t>2-1-01-01-S066</t>
  </si>
  <si>
    <t>2-1-01-01-S067</t>
  </si>
  <si>
    <t>2-1-01-01-S068</t>
  </si>
  <si>
    <t>2-1-01-01-S069</t>
  </si>
  <si>
    <t>2-1-01-01-T001</t>
  </si>
  <si>
    <t>2-1-01-01-T002</t>
  </si>
  <si>
    <t>2-1-01-01-T003</t>
  </si>
  <si>
    <t>2-1-01-01-T004</t>
  </si>
  <si>
    <t>2-1-01-01-T005</t>
  </si>
  <si>
    <t>2-1-01-01-T006</t>
  </si>
  <si>
    <t>2-1-01-01-T007</t>
  </si>
  <si>
    <t>2-1-01-01-T008</t>
  </si>
  <si>
    <t>2-1-01-01-T009</t>
  </si>
  <si>
    <t>2-1-01-01-T010</t>
  </si>
  <si>
    <t>2-1-01-01-T011</t>
  </si>
  <si>
    <t>2-1-01-01-T012</t>
  </si>
  <si>
    <t>2-1-01-01-T013</t>
  </si>
  <si>
    <t>2-1-01-01-U001</t>
  </si>
  <si>
    <t>2-1-01-01-U003</t>
  </si>
  <si>
    <t>2-1-01-01-U004</t>
  </si>
  <si>
    <t>2-1-01-01-U005</t>
  </si>
  <si>
    <t>2-1-01-01-U006</t>
  </si>
  <si>
    <t>2-1-01-01-V001</t>
  </si>
  <si>
    <t>2-1-01-01-V002</t>
  </si>
  <si>
    <t>2-1-01-01-V003</t>
  </si>
  <si>
    <t>2-1-01-01-V004</t>
  </si>
  <si>
    <t>2-1-01-01-V005</t>
  </si>
  <si>
    <t>2-1-01-01-W001</t>
  </si>
  <si>
    <t>2-1-01-01-X001</t>
  </si>
  <si>
    <t>2-1-01-01-Z001</t>
  </si>
  <si>
    <t>2-1-01-01-Z002</t>
  </si>
  <si>
    <t>2-1-01-02-0000</t>
  </si>
  <si>
    <t>2-1-01-03-0000</t>
  </si>
  <si>
    <t>2-1-01-03-A001</t>
  </si>
  <si>
    <t>2-1-01-03-A002</t>
  </si>
  <si>
    <t>2-1-01-04-0000</t>
  </si>
  <si>
    <t>2-1-01-04-A001</t>
  </si>
  <si>
    <t>2-1-01-04-A002</t>
  </si>
  <si>
    <t>2-1-01-05-0000</t>
  </si>
  <si>
    <t>2-1-01-05-C001</t>
  </si>
  <si>
    <t>2-1-01-05-C002</t>
  </si>
  <si>
    <t>2-1-01-06-0000</t>
  </si>
  <si>
    <t>2-1-01-06-C001</t>
  </si>
  <si>
    <t>2-1-01-06-C002</t>
  </si>
  <si>
    <t>2-1-01-07-0000</t>
  </si>
  <si>
    <t>2-1-01-07-C001</t>
  </si>
  <si>
    <t>2-1-01-07-C002</t>
  </si>
  <si>
    <t>2-1-01-08-0000</t>
  </si>
  <si>
    <t>2-1-01-08-C001</t>
  </si>
  <si>
    <t>2-1-01-08-C002</t>
  </si>
  <si>
    <t>2-1-01-09-0000</t>
  </si>
  <si>
    <t>2-1-01-09-C001</t>
  </si>
  <si>
    <t>2-1-01-09-C002</t>
  </si>
  <si>
    <t>2-1-01-10-0000</t>
  </si>
  <si>
    <t>2-1-01-10-D001</t>
  </si>
  <si>
    <t>2-1-01-10-D002</t>
  </si>
  <si>
    <t>2-1-01-11-0000</t>
  </si>
  <si>
    <t>2-1-01-11-D001</t>
  </si>
  <si>
    <t>2-1-01-11-D002</t>
  </si>
  <si>
    <t>2-1-01-12-0000</t>
  </si>
  <si>
    <t>2-1-01-12-D001</t>
  </si>
  <si>
    <t>2-1-01-12-D002</t>
  </si>
  <si>
    <t>2-1-01-13-0000</t>
  </si>
  <si>
    <t>2-1-01-13-E001</t>
  </si>
  <si>
    <t>2-1-01-13-E002</t>
  </si>
  <si>
    <t>2-1-01-14-0000</t>
  </si>
  <si>
    <t>2-1-01-14-H001</t>
  </si>
  <si>
    <t>2-1-01-14-H002</t>
  </si>
  <si>
    <t>2-1-01-15-0000</t>
  </si>
  <si>
    <t>2-1-01-15-I001</t>
  </si>
  <si>
    <t>2-1-01-15-I002</t>
  </si>
  <si>
    <t>2-1-01-16-0000</t>
  </si>
  <si>
    <t>2-1-01-16-J001</t>
  </si>
  <si>
    <t>2-1-01-16-J002</t>
  </si>
  <si>
    <t>2-1-01-17-0000</t>
  </si>
  <si>
    <t>2-1-01-17-L001</t>
  </si>
  <si>
    <t>2-1-01-17-L002</t>
  </si>
  <si>
    <t>2-1-01-18-0000</t>
  </si>
  <si>
    <t>2-1-01-18-N001</t>
  </si>
  <si>
    <t>2-1-01-18-N002</t>
  </si>
  <si>
    <t>2-1-01-19-0000</t>
  </si>
  <si>
    <t>2-1-01-19-P001</t>
  </si>
  <si>
    <t>2-1-01-19-P002</t>
  </si>
  <si>
    <t>2-1-01-20-0000</t>
  </si>
  <si>
    <t>2-1-01-20-P001</t>
  </si>
  <si>
    <t>2-1-01-20-P002</t>
  </si>
  <si>
    <t>2-1-01-21-0000</t>
  </si>
  <si>
    <t>2-1-01-21-R001</t>
  </si>
  <si>
    <t>2-1-01-21-R002</t>
  </si>
  <si>
    <t>2-1-01-22-0000</t>
  </si>
  <si>
    <t>2-1-01-22-S001</t>
  </si>
  <si>
    <t>2-1-01-22-S002</t>
  </si>
  <si>
    <t>2-1-01-23-0000</t>
  </si>
  <si>
    <t>2-1-01-23-S001</t>
  </si>
  <si>
    <t>2-1-01-23-S002</t>
  </si>
  <si>
    <t>2-1-01-24-0000</t>
  </si>
  <si>
    <t>2-1-01-24-S001</t>
  </si>
  <si>
    <t>2-1-01-24-S002</t>
  </si>
  <si>
    <t>2-1-01-25-0000</t>
  </si>
  <si>
    <t>2-1-01-25-T001</t>
  </si>
  <si>
    <t>2-1-01-25-T002</t>
  </si>
  <si>
    <t>2-1-01-26-0000</t>
  </si>
  <si>
    <t>2-1-01-26-V001</t>
  </si>
  <si>
    <t>2-1-01-26-V002</t>
  </si>
  <si>
    <t>2-1-01-27-0000</t>
  </si>
  <si>
    <t>2-1-01-27-A001</t>
  </si>
  <si>
    <t>2-1-01-27-A002</t>
  </si>
  <si>
    <t>2-1-01-28-0000</t>
  </si>
  <si>
    <t>2-1-01-28-A001</t>
  </si>
  <si>
    <t>2-1-01-28-A002</t>
  </si>
  <si>
    <t>2-1-01-29-0000</t>
  </si>
  <si>
    <t>2-1-01-29-T001</t>
  </si>
  <si>
    <t>2-1-01-29-T002</t>
  </si>
  <si>
    <t>2-1-01-30-0000</t>
  </si>
  <si>
    <t>2-1-01-30-N001</t>
  </si>
  <si>
    <t>2-1-01-30-N002</t>
  </si>
  <si>
    <t>2-1-01-31-0000</t>
  </si>
  <si>
    <t>2-1-01-31-A001</t>
  </si>
  <si>
    <t>2-1-01-31-A002</t>
  </si>
  <si>
    <t>2-1-01-32-0000</t>
  </si>
  <si>
    <t>2-1-01-32-F001</t>
  </si>
  <si>
    <t>2-1-01-32-F002</t>
  </si>
  <si>
    <t>2-1-01-33-0000</t>
  </si>
  <si>
    <t>2-1-01-33-D001</t>
  </si>
  <si>
    <t>2-1-01-33-D002</t>
  </si>
  <si>
    <t>2-1-01-90-0000</t>
  </si>
  <si>
    <t>PROVEDORES EXTRANJEROS</t>
  </si>
  <si>
    <t>2-1-01-90-A001</t>
  </si>
  <si>
    <t>2-1-01-90-A002</t>
  </si>
  <si>
    <t>2-1-01-90-G001</t>
  </si>
  <si>
    <t>2-1-01-90-G002</t>
  </si>
  <si>
    <t>2-1-01-90-H001</t>
  </si>
  <si>
    <t>2-1-01-90-H002</t>
  </si>
  <si>
    <t>2-1-01-90-J001</t>
  </si>
  <si>
    <t>2-1-01-90-J002</t>
  </si>
  <si>
    <t>2-1-01-90-N001</t>
  </si>
  <si>
    <t>2-1-01-90-N002</t>
  </si>
  <si>
    <t>2-1-01-90-N003</t>
  </si>
  <si>
    <t>2-1-01-90-N004</t>
  </si>
  <si>
    <t>2-1-01-90-S001</t>
  </si>
  <si>
    <t>2-1-01-90-S002</t>
  </si>
  <si>
    <t>2-1-02-00-0000</t>
  </si>
  <si>
    <t>ACREDORES DIVERSOS</t>
  </si>
  <si>
    <t>2-1-02-01-0000</t>
  </si>
  <si>
    <t>ACREDORES DIVERSOS NACIONALES MXN</t>
  </si>
  <si>
    <t>2-1-02-01-A001</t>
  </si>
  <si>
    <t>2-1-02-01-A002</t>
  </si>
  <si>
    <t>2-1-02-01-A003</t>
  </si>
  <si>
    <t>2-1-02-01-B004</t>
  </si>
  <si>
    <t>2-1-02-01-C001</t>
  </si>
  <si>
    <t>2-1-02-01-C002</t>
  </si>
  <si>
    <t>2-1-02-01-C003</t>
  </si>
  <si>
    <t>2-1-02-01-C004</t>
  </si>
  <si>
    <t>2-1-02-01-C011</t>
  </si>
  <si>
    <t>2-1-02-01-D003</t>
  </si>
  <si>
    <t>2-1-02-01-D004</t>
  </si>
  <si>
    <t>2-1-02-01-E001</t>
  </si>
  <si>
    <t>2-1-02-01-E002</t>
  </si>
  <si>
    <t>2-1-02-01-F001</t>
  </si>
  <si>
    <t>2-1-02-01-G001</t>
  </si>
  <si>
    <t>2-1-02-01-L001</t>
  </si>
  <si>
    <t>2-1-02-01-M004</t>
  </si>
  <si>
    <t>2-1-02-01-M005</t>
  </si>
  <si>
    <t>2-1-02-01-O001</t>
  </si>
  <si>
    <t>2-1-02-01-P001</t>
  </si>
  <si>
    <t>2-1-02-01-P002</t>
  </si>
  <si>
    <t>2-1-02-01-Q001</t>
  </si>
  <si>
    <t>2-1-02-01-S001</t>
  </si>
  <si>
    <t>2-1-02-01-T001</t>
  </si>
  <si>
    <t>2-1-02-01-U001</t>
  </si>
  <si>
    <t>2-1-02-01-U002</t>
  </si>
  <si>
    <t>2-1-02-01-V002</t>
  </si>
  <si>
    <t>2-1-02-01-V003</t>
  </si>
  <si>
    <t>2-1-02-02-0000</t>
  </si>
  <si>
    <t>ACREDORES DIVERSOS NACIONALES USD</t>
  </si>
  <si>
    <t>2-1-02-02-A001</t>
  </si>
  <si>
    <t>2-1-02-02-A002</t>
  </si>
  <si>
    <t>2-1-02-02-B001</t>
  </si>
  <si>
    <t>2-1-02-02-B002</t>
  </si>
  <si>
    <t>2-1-02-02-B003</t>
  </si>
  <si>
    <t>2-1-02-02-B004</t>
  </si>
  <si>
    <t>2-1-02-02-D001</t>
  </si>
  <si>
    <t>2-1-02-02-D002</t>
  </si>
  <si>
    <t>2-1-02-02-T001</t>
  </si>
  <si>
    <t>2-1-02-02-T002</t>
  </si>
  <si>
    <t>2-1-02-90-0000</t>
  </si>
  <si>
    <t>ACREDORES DIVERSOS EXTRANJEROS</t>
  </si>
  <si>
    <t>2-1-02-90-A001</t>
  </si>
  <si>
    <t>2-1-02-90-A002</t>
  </si>
  <si>
    <t>2-1-03-00-0000</t>
  </si>
  <si>
    <t>IMPUESTOS POR PAGAR</t>
  </si>
  <si>
    <t>2-1-03-01-0000</t>
  </si>
  <si>
    <t>ISR por Pagar</t>
  </si>
  <si>
    <t>2-1-03-02-0000</t>
  </si>
  <si>
    <t>IVA por Pagar</t>
  </si>
  <si>
    <t>2-1-03-03-0000</t>
  </si>
  <si>
    <t>RETENCIONES ISR SERVICIOS PROFESIONALES</t>
  </si>
  <si>
    <t>2-1-03-03-0001</t>
  </si>
  <si>
    <t>Retencion ISR Serv Profesionales por Pag</t>
  </si>
  <si>
    <t>2-1-03-03-0002</t>
  </si>
  <si>
    <t>Retencion ISR Serv Profesionales Provisi</t>
  </si>
  <si>
    <t>2-1-03-04-0000</t>
  </si>
  <si>
    <t>RETENCION ISR ARRENDAMIENTO POR PAGAR</t>
  </si>
  <si>
    <t>2-1-03-04-0001</t>
  </si>
  <si>
    <t>Retencion ISR Arrendamiento por Pagar</t>
  </si>
  <si>
    <t>2-1-03-04-0002</t>
  </si>
  <si>
    <t>Retencion ISR Arrendamiento Provision</t>
  </si>
  <si>
    <t>2-1-03-05-0000</t>
  </si>
  <si>
    <t>Retencion ISR por Asimilados</t>
  </si>
  <si>
    <t>2-1-03-06-0000</t>
  </si>
  <si>
    <t>Retención ISR por Sueldos y Salarios</t>
  </si>
  <si>
    <t>2-1-03-07-0000</t>
  </si>
  <si>
    <t>RETENCIONES DE IVA</t>
  </si>
  <si>
    <t>2-1-03-07-0001</t>
  </si>
  <si>
    <t>Retenciones de IVA por Pagar</t>
  </si>
  <si>
    <t>2-1-03-07-0002</t>
  </si>
  <si>
    <t>Retenciones de IVA Provision</t>
  </si>
  <si>
    <t>2-1-03-08-0000</t>
  </si>
  <si>
    <t>IMPUESTOS DE SEGURIDAD SOCIAL</t>
  </si>
  <si>
    <t>2-1-03-08-0001</t>
  </si>
  <si>
    <t>IMSS Cuota Patronal</t>
  </si>
  <si>
    <t>2-1-03-08-0002</t>
  </si>
  <si>
    <t>RCV Cuota Patronal</t>
  </si>
  <si>
    <t>2-1-03-08-0003</t>
  </si>
  <si>
    <t>INFONAVIT Cuota Patronal</t>
  </si>
  <si>
    <t>2-1-03-08-0004</t>
  </si>
  <si>
    <t>Impuesto Sobre Nominas</t>
  </si>
  <si>
    <t>2-1-03-09-0000</t>
  </si>
  <si>
    <t>IEPS POR PAGAR</t>
  </si>
  <si>
    <t>2-1-03-09-0001</t>
  </si>
  <si>
    <t>IEPS por Pagar</t>
  </si>
  <si>
    <t>2-1-03-09-0002</t>
  </si>
  <si>
    <t>IEPS Provision</t>
  </si>
  <si>
    <t>2-1-03-10-0000</t>
  </si>
  <si>
    <t>Otras Retenciones de ISR</t>
  </si>
  <si>
    <t>2-1-03-11-0000</t>
  </si>
  <si>
    <t>IETU por Pagar</t>
  </si>
  <si>
    <t>2-1-04-00-0000</t>
  </si>
  <si>
    <t>IVA TRASLADADO</t>
  </si>
  <si>
    <t>2-1-04-01-0000</t>
  </si>
  <si>
    <t>IVA Trasladado</t>
  </si>
  <si>
    <t>2-1-04-02-0000</t>
  </si>
  <si>
    <t>IVA Por Trasladar</t>
  </si>
  <si>
    <t>2-1-05-00-0000</t>
  </si>
  <si>
    <t>SUELDOS Y ASIMILADOS POR PAGAR</t>
  </si>
  <si>
    <t>2-1-05-01-0000</t>
  </si>
  <si>
    <t>Sueldos Pendientes de Pago del Mes</t>
  </si>
  <si>
    <t>2-1-05-02-0000</t>
  </si>
  <si>
    <t>Asimilados  Pendientes de Pago del Mes</t>
  </si>
  <si>
    <t>2-1-06-00-0000</t>
  </si>
  <si>
    <t>PTU POR PAGAR</t>
  </si>
  <si>
    <t>2-1-06-01-0000</t>
  </si>
  <si>
    <t>PTU Por Pagar 2019</t>
  </si>
  <si>
    <t>2-1-07-00-0000</t>
  </si>
  <si>
    <t>ANTICIPO DE CLIENTES</t>
  </si>
  <si>
    <t>2-1-07-01-0000</t>
  </si>
  <si>
    <t>ANTICIPO DE CLIENTES NACIONALES MXN</t>
  </si>
  <si>
    <t>2-1-07-01-A001</t>
  </si>
  <si>
    <t>2-1-07-01-A002</t>
  </si>
  <si>
    <t>2-1-07-01-A003</t>
  </si>
  <si>
    <t>2-1-07-01-B001</t>
  </si>
  <si>
    <t>2-1-07-01-C001</t>
  </si>
  <si>
    <t>2-1-07-01-D001</t>
  </si>
  <si>
    <t>2-1-07-01-E001</t>
  </si>
  <si>
    <t>2-1-07-01-G001</t>
  </si>
  <si>
    <t>2-1-07-01-V001</t>
  </si>
  <si>
    <t>2-1-07-02-0000</t>
  </si>
  <si>
    <t>ANTICIPO DE CLIENTES NACIONALES USD</t>
  </si>
  <si>
    <t>2-1-07-02-A001</t>
  </si>
  <si>
    <t>2-1-07-02-A002</t>
  </si>
  <si>
    <t>2-1-07-02-T001</t>
  </si>
  <si>
    <t>2-1-07-02-T002</t>
  </si>
  <si>
    <t>2-1-07-90-0000</t>
  </si>
  <si>
    <t>ANTICIPO DE CLIENTES EXTRANJEROS</t>
  </si>
  <si>
    <t>2-1-07-90-A001</t>
  </si>
  <si>
    <t>2-1-08-00-0000</t>
  </si>
  <si>
    <t>PRESTAMOS BANCARIOS</t>
  </si>
  <si>
    <t>2-1-08-01-0000</t>
  </si>
  <si>
    <t>PRESTAMOS BANCARIOS NACIONALES</t>
  </si>
  <si>
    <t>2-1-08-01-A001</t>
  </si>
  <si>
    <t>Nombre del Banco, Cuenta</t>
  </si>
  <si>
    <t>2-1-08-02-0000</t>
  </si>
  <si>
    <t>PRESTAMOS BANCARIOS EXTRANJEROS</t>
  </si>
  <si>
    <t>2-1-08-02-A001</t>
  </si>
  <si>
    <t>2-1-09-00-0000</t>
  </si>
  <si>
    <t>PRESTAMOS INTERCOMPAÑIAS</t>
  </si>
  <si>
    <t>2-1-09-01-0000</t>
  </si>
  <si>
    <t>PRESTAMOS INTERCOMPAÑIAS NACIONALES</t>
  </si>
  <si>
    <t>2-1-09-01-A001</t>
  </si>
  <si>
    <t>2-1-09-02-0000</t>
  </si>
  <si>
    <t>PRESTAMOS INTERCOMPAÑIAS EXTRANJEROS</t>
  </si>
  <si>
    <t>2-1-09-02-A001</t>
  </si>
  <si>
    <t>2-1-10-00-0000</t>
  </si>
  <si>
    <t>PRESTAMOS TERCEROS</t>
  </si>
  <si>
    <t>2-1-10-01-0000</t>
  </si>
  <si>
    <t>PRESTAMOS TERCEROS NACIONALES</t>
  </si>
  <si>
    <t>2-1-10-01-A001</t>
  </si>
  <si>
    <t>2-1-10-02-0000</t>
  </si>
  <si>
    <t>PRESTAMOS TERCEROS EXTRANJEROS</t>
  </si>
  <si>
    <t>2-1-10-02-A001</t>
  </si>
  <si>
    <t>2-1-11-00-0000</t>
  </si>
  <si>
    <t>IEPS TRASLADADO</t>
  </si>
  <si>
    <t>2-1-11-01-0000</t>
  </si>
  <si>
    <t>IEPS Trasladado</t>
  </si>
  <si>
    <t>2-1-11-02-0000</t>
  </si>
  <si>
    <t>IEPS Por Trasladar</t>
  </si>
  <si>
    <t>2-1-12-00-0000</t>
  </si>
  <si>
    <t>OTROS PASIVOS</t>
  </si>
  <si>
    <t>2-1-12-01-0000</t>
  </si>
  <si>
    <t>IMSS Cuota Obrera</t>
  </si>
  <si>
    <t>2-1-12-02-0000</t>
  </si>
  <si>
    <t>RCV Cuota Obrera</t>
  </si>
  <si>
    <t>2-1-12-03-0000</t>
  </si>
  <si>
    <t>Retencion en Amortizacion de Credito Inf</t>
  </si>
  <si>
    <t>2-1-12-04-0000</t>
  </si>
  <si>
    <t>Retencion en Credito Fonacot</t>
  </si>
  <si>
    <t>2-1-12-05-0000</t>
  </si>
  <si>
    <t>Pension Alimencia</t>
  </si>
  <si>
    <t>2-1-12-06-0000</t>
  </si>
  <si>
    <t>Fondo de Ahorro</t>
  </si>
  <si>
    <t>2-2-00-00-0000</t>
  </si>
  <si>
    <t>PASIVO A LARGO PLAZO</t>
  </si>
  <si>
    <t>2-2-01-00-0000</t>
  </si>
  <si>
    <t>2-2-01-01-0000</t>
  </si>
  <si>
    <t>2-2-01-01-A001</t>
  </si>
  <si>
    <t>2-2-01-02-0000</t>
  </si>
  <si>
    <t>2-2-01-02-A001</t>
  </si>
  <si>
    <t>2-2-02-00-0000</t>
  </si>
  <si>
    <t>2-2-02-01-0000</t>
  </si>
  <si>
    <t>2-2-02-01-A001</t>
  </si>
  <si>
    <t>2-2-02-02-0000</t>
  </si>
  <si>
    <t>2-2-02-02-A001</t>
  </si>
  <si>
    <t>2-2-03-00-0000</t>
  </si>
  <si>
    <t>2-2-03-01-0000</t>
  </si>
  <si>
    <t>2-2-03-01-A001</t>
  </si>
  <si>
    <t>2-2-03-02-0000</t>
  </si>
  <si>
    <t>2-2-03-02-A001</t>
  </si>
  <si>
    <t>2-2-04-00-0000</t>
  </si>
  <si>
    <t>DOCUMENTOS POR PAGAR</t>
  </si>
  <si>
    <t>2-2-04-01-0000</t>
  </si>
  <si>
    <t>DOCUMENTOS POR PAGAR NACIONALES</t>
  </si>
  <si>
    <t>2-2-04-01-A001</t>
  </si>
  <si>
    <t>2-2-04-02-0000</t>
  </si>
  <si>
    <t>DOCUMENTOS POR PAGAR ENTRANJEROS</t>
  </si>
  <si>
    <t>2-2-04-02-A001</t>
  </si>
  <si>
    <t>3-0-00-00-0000</t>
  </si>
  <si>
    <t>CAPITAL</t>
  </si>
  <si>
    <t>3-1-00-00-0000</t>
  </si>
  <si>
    <t>CAPITAL CONTABLE</t>
  </si>
  <si>
    <t>3-1-01-00-0000</t>
  </si>
  <si>
    <t>CAPITAL CONTRIBUIDO</t>
  </si>
  <si>
    <t>3-1-01-01-0000</t>
  </si>
  <si>
    <t>CAPITAL PAGADO</t>
  </si>
  <si>
    <t>3-1-01-01-0001</t>
  </si>
  <si>
    <t>Socio (Allido Paterno, Materno y Nombre)</t>
  </si>
  <si>
    <t>3-1-01-02-0000</t>
  </si>
  <si>
    <t>CAPITAL PENDIENTE DE CONTRIBUIR</t>
  </si>
  <si>
    <t>3-1-01-02-0001</t>
  </si>
  <si>
    <t>3-1-02-00-0000</t>
  </si>
  <si>
    <t>CAPITAL VARIABLE</t>
  </si>
  <si>
    <t>3-1-02-01-0000</t>
  </si>
  <si>
    <t>SOCIOS</t>
  </si>
  <si>
    <t>3-1-02-01-0001</t>
  </si>
  <si>
    <t>3-1-03-00-0000</t>
  </si>
  <si>
    <t>APORTACIONES PARA FUTUROS AUMENTOS DE CA</t>
  </si>
  <si>
    <t>3-1-03-01-0000</t>
  </si>
  <si>
    <t>3-1-03-01-0001</t>
  </si>
  <si>
    <t>3-1-04-00-0000</t>
  </si>
  <si>
    <t>UTILIDADES ACUMULADAS</t>
  </si>
  <si>
    <t>3-1-04-01-0000</t>
  </si>
  <si>
    <t>Utilidad del Ejercicio 2019</t>
  </si>
  <si>
    <t>3-1-05-00-0000</t>
  </si>
  <si>
    <t>PERDIDAS ACUMULADAS</t>
  </si>
  <si>
    <t>3-1-05-01-0000</t>
  </si>
  <si>
    <t>Perdida del Ejercicio AÑO</t>
  </si>
  <si>
    <t>3-1-05-02-0000</t>
  </si>
  <si>
    <t>Pérdida Ejercicio 2018</t>
  </si>
  <si>
    <t>3-1-06-00-0000</t>
  </si>
  <si>
    <t>RESULTADO DEL EJERCICIO</t>
  </si>
  <si>
    <t>3-1-06-01-0000</t>
  </si>
  <si>
    <t>Utilidad del Ejercicio AÑO</t>
  </si>
  <si>
    <t>3-1-06-02-0000</t>
  </si>
  <si>
    <t>4-0-00-00-0000</t>
  </si>
  <si>
    <t>INGRESOS</t>
  </si>
  <si>
    <t>4-1-00-00-0000</t>
  </si>
  <si>
    <t>VENTAS / INGRESOS NETOS</t>
  </si>
  <si>
    <t>4-1-01-00-0000</t>
  </si>
  <si>
    <t>VENTAS / INGRESOS BRUTOS</t>
  </si>
  <si>
    <t>4-1-01-01-0000</t>
  </si>
  <si>
    <t>VENTAS / INGRESOS</t>
  </si>
  <si>
    <t>4-1-01-01-0001</t>
  </si>
  <si>
    <t>Gravados a la tasa 16%</t>
  </si>
  <si>
    <t>4-1-01-01-0002</t>
  </si>
  <si>
    <t>Gravados a la tasa  0%</t>
  </si>
  <si>
    <t>4-1-01-01-0003</t>
  </si>
  <si>
    <t>Ingresos Exentos</t>
  </si>
  <si>
    <t>4-2-00-00-0000</t>
  </si>
  <si>
    <t>DEVOL. REBAJAS Y DESCTOS S/VENTA TOTALES</t>
  </si>
  <si>
    <t>4-2-01-00-0000</t>
  </si>
  <si>
    <t>DEVOL. REBAJAS Y DESCTOS S/VENTA BRUTOS</t>
  </si>
  <si>
    <t>4-2-01-01-0000</t>
  </si>
  <si>
    <t>DEVOL. REBAJAS Y DESCTOS S/VENTA</t>
  </si>
  <si>
    <t>4-2-01-01-0001</t>
  </si>
  <si>
    <t>4-2-01-01-0002</t>
  </si>
  <si>
    <t>4-2-01-01-0003</t>
  </si>
  <si>
    <t>5-0-00-00-0000</t>
  </si>
  <si>
    <t>COSTOS</t>
  </si>
  <si>
    <t>5-1-00-00-0000</t>
  </si>
  <si>
    <t>COSTO DE VENTAS</t>
  </si>
  <si>
    <t>5-1-01-00-0000</t>
  </si>
  <si>
    <t>5-1-01-01-0000</t>
  </si>
  <si>
    <t>Costo de Ventas Fiscal</t>
  </si>
  <si>
    <t>5-1-01-02-0000</t>
  </si>
  <si>
    <t>Nómina Operativa</t>
  </si>
  <si>
    <t>5-1-01-02-0001</t>
  </si>
  <si>
    <t>Sueldos y Salarios</t>
  </si>
  <si>
    <t>5-1-01-02-0002</t>
  </si>
  <si>
    <t>Horas Extras</t>
  </si>
  <si>
    <t>5-1-01-02-0003</t>
  </si>
  <si>
    <t>Aguinaldo</t>
  </si>
  <si>
    <t>5-1-01-02-0004</t>
  </si>
  <si>
    <t>Vacaciones</t>
  </si>
  <si>
    <t>5-1-01-02-0005</t>
  </si>
  <si>
    <t>Prima Vacacional</t>
  </si>
  <si>
    <t>5-1-01-02-0006</t>
  </si>
  <si>
    <t>Bonos</t>
  </si>
  <si>
    <t>5-1-01-02-0007</t>
  </si>
  <si>
    <t>Premio de Asistencia</t>
  </si>
  <si>
    <t>5-1-01-02-0008</t>
  </si>
  <si>
    <t>Premio de Puntualidad</t>
  </si>
  <si>
    <t>5-1-01-02-0009</t>
  </si>
  <si>
    <t>Prima Dominical</t>
  </si>
  <si>
    <t>5-1-01-02-0010</t>
  </si>
  <si>
    <t>Prima de Antigüedad</t>
  </si>
  <si>
    <t>5-1-01-02-0011</t>
  </si>
  <si>
    <t>Compensaciones</t>
  </si>
  <si>
    <t>5-1-01-02-0012</t>
  </si>
  <si>
    <t>Indemnizaciones</t>
  </si>
  <si>
    <t>5-1-01-02-0013</t>
  </si>
  <si>
    <t>Vales de Despensa</t>
  </si>
  <si>
    <t>5-1-01-02-0014</t>
  </si>
  <si>
    <t>Fondo de Retiro</t>
  </si>
  <si>
    <t>5-1-01-02-0015</t>
  </si>
  <si>
    <t>Comisiones</t>
  </si>
  <si>
    <t>5-1-01-02-0016</t>
  </si>
  <si>
    <t>Otras Prestaciones</t>
  </si>
  <si>
    <t>5-1-01-02-0017</t>
  </si>
  <si>
    <t>Otras Percepciones Exentas</t>
  </si>
  <si>
    <t>5-1-02-00-0000</t>
  </si>
  <si>
    <t>COSTOS DE IMPORTACION</t>
  </si>
  <si>
    <t>5-1-02-01-0000</t>
  </si>
  <si>
    <t>Gastos Aduanales</t>
  </si>
  <si>
    <t>5-1-02-02-0000</t>
  </si>
  <si>
    <t>Impuestos Aduanales</t>
  </si>
  <si>
    <t>5-1-02-03-0000</t>
  </si>
  <si>
    <t>REGALIAS</t>
  </si>
  <si>
    <t>5-1-02-03-0001</t>
  </si>
  <si>
    <t>Regalias 5%</t>
  </si>
  <si>
    <t>5-1-02-03-0002</t>
  </si>
  <si>
    <t>Regalias 10%</t>
  </si>
  <si>
    <t>5-1-02-03-0003</t>
  </si>
  <si>
    <t>Regalias 15%</t>
  </si>
  <si>
    <t>5-1-02-03-0004</t>
  </si>
  <si>
    <t>Regalias 25%</t>
  </si>
  <si>
    <t>5-1-02-03-0005</t>
  </si>
  <si>
    <t>Regalias 30%</t>
  </si>
  <si>
    <t>5-1-02-03-0006</t>
  </si>
  <si>
    <t>Regalias Sin Retencion</t>
  </si>
  <si>
    <t>5-1-02-03-0007</t>
  </si>
  <si>
    <t>Regalias Otros Porcentajes</t>
  </si>
  <si>
    <t>5-1-02-04-0000</t>
  </si>
  <si>
    <t>IVA Exento</t>
  </si>
  <si>
    <t>5-1-02-05-0000</t>
  </si>
  <si>
    <t>Costo de Envio</t>
  </si>
  <si>
    <t>5-1-03-00-0000</t>
  </si>
  <si>
    <t>DEV Y REB S/COMPRAS</t>
  </si>
  <si>
    <t>5-1-03-01-0000</t>
  </si>
  <si>
    <t>DEV Y REB S/ COMPRAS NACIONALES</t>
  </si>
  <si>
    <t>5-1-03-01-0001</t>
  </si>
  <si>
    <t>Dev y Rebajas S/ Compras Nacionales</t>
  </si>
  <si>
    <t>5-1-03-02-0000</t>
  </si>
  <si>
    <t>DEV Y REB S/ COMPRAS EXTRANJERO</t>
  </si>
  <si>
    <t>5-1-03-02-0001</t>
  </si>
  <si>
    <t>Dev y Rebajas S/Compras Extranjero</t>
  </si>
  <si>
    <t>6-0-00-00-0000</t>
  </si>
  <si>
    <t>GASTOS</t>
  </si>
  <si>
    <t>6-1-00-00-0000</t>
  </si>
  <si>
    <t>GASTOS GENERALES</t>
  </si>
  <si>
    <t>6-1-01-00-0000</t>
  </si>
  <si>
    <t>NOMINA DEDUCIBLE</t>
  </si>
  <si>
    <t>6-1-01-01-0000</t>
  </si>
  <si>
    <t>6-1-01-02-0000</t>
  </si>
  <si>
    <t>6-1-01-03-0000</t>
  </si>
  <si>
    <t>6-1-01-04-0000</t>
  </si>
  <si>
    <t>6-1-01-05-0000</t>
  </si>
  <si>
    <t>6-1-01-06-0000</t>
  </si>
  <si>
    <t>6-1-01-07-0000</t>
  </si>
  <si>
    <t>6-1-01-08-0000</t>
  </si>
  <si>
    <t>6-1-01-10-0000</t>
  </si>
  <si>
    <t>6-1-01-11-0000</t>
  </si>
  <si>
    <t>6-1-01-12-0000</t>
  </si>
  <si>
    <t>Indemizaciones</t>
  </si>
  <si>
    <t>6-1-01-13-0000</t>
  </si>
  <si>
    <t>6-1-01-14-0000</t>
  </si>
  <si>
    <t>6-1-01-15-0000</t>
  </si>
  <si>
    <t>6-1-01-16-0000</t>
  </si>
  <si>
    <t>6-1-01-17-0000</t>
  </si>
  <si>
    <t>IMSS</t>
  </si>
  <si>
    <t>6-1-01-18-0000</t>
  </si>
  <si>
    <t>RCV</t>
  </si>
  <si>
    <t>6-1-01-19-0000</t>
  </si>
  <si>
    <t>INFONAVIT</t>
  </si>
  <si>
    <t>6-1-01-20-0000</t>
  </si>
  <si>
    <t>3% Sobre Nomina</t>
  </si>
  <si>
    <t>6-1-02-00-0000</t>
  </si>
  <si>
    <t>ASIMILADOS</t>
  </si>
  <si>
    <t>6-1-02-01-0000</t>
  </si>
  <si>
    <t>Asimilados a salarios</t>
  </si>
  <si>
    <t>6-1-03-00-0000</t>
  </si>
  <si>
    <t>Comisionistas</t>
  </si>
  <si>
    <t>6-1-04-00-0000</t>
  </si>
  <si>
    <t>Uniformes y Ropa de Trabajo</t>
  </si>
  <si>
    <t>6-1-05-00-0000</t>
  </si>
  <si>
    <t>Cursos y Capacitación</t>
  </si>
  <si>
    <t>6-1-06-00-0000</t>
  </si>
  <si>
    <t>VIATICOS</t>
  </si>
  <si>
    <t>6-1-06-01-0000</t>
  </si>
  <si>
    <t>Hospedaje</t>
  </si>
  <si>
    <t>6-1-06-02-0000</t>
  </si>
  <si>
    <t>Transportacion</t>
  </si>
  <si>
    <t>6-1-06-03-0000</t>
  </si>
  <si>
    <t>Consumo 100%</t>
  </si>
  <si>
    <t>6-1-06-04-0000</t>
  </si>
  <si>
    <t>Peaje</t>
  </si>
  <si>
    <t>6-1-07-00-0000</t>
  </si>
  <si>
    <t>Restaurantes 8.5%</t>
  </si>
  <si>
    <t>6-1-08-00-0000</t>
  </si>
  <si>
    <t>Gasolina y Lubricantes</t>
  </si>
  <si>
    <t>6-1-09-00-0000</t>
  </si>
  <si>
    <t>Propaganda y Publicidad</t>
  </si>
  <si>
    <t>6-1-10-00-0000</t>
  </si>
  <si>
    <t>Mensajeria, Fletes y Acarreos</t>
  </si>
  <si>
    <t>6-1-11-00-0000</t>
  </si>
  <si>
    <t>Papeleria y articulos de oficina</t>
  </si>
  <si>
    <t>6-1-12-00-0000</t>
  </si>
  <si>
    <t>Energia Electrica</t>
  </si>
  <si>
    <t>6-1-13-00-0000</t>
  </si>
  <si>
    <t>Insumos</t>
  </si>
  <si>
    <t>6-1-14-00-0000</t>
  </si>
  <si>
    <t>ARRENDAMIENTO</t>
  </si>
  <si>
    <t>6-1-14-01-0000</t>
  </si>
  <si>
    <t>Arrendamiento Personas Fisicas</t>
  </si>
  <si>
    <t>6-1-14-02-0000</t>
  </si>
  <si>
    <t>Arrendamiento Personas Morales</t>
  </si>
  <si>
    <t>6-1-15-00-0000</t>
  </si>
  <si>
    <t>Seguros y Fianzas</t>
  </si>
  <si>
    <t>6-1-16-00-0000</t>
  </si>
  <si>
    <t>HONORARIOS</t>
  </si>
  <si>
    <t>6-1-16-01-0000</t>
  </si>
  <si>
    <t>Honorarios Personas Fisicas</t>
  </si>
  <si>
    <t>6-1-16-02-0000</t>
  </si>
  <si>
    <t>Honorarios Personas Morales</t>
  </si>
  <si>
    <t>6-1-17-00-0000</t>
  </si>
  <si>
    <t>Asesorias y Servicios Administrativos</t>
  </si>
  <si>
    <t>6-1-19-00-0000</t>
  </si>
  <si>
    <t>Activos Fijos Menores ($10,000)</t>
  </si>
  <si>
    <t>6-1-19-01-0000</t>
  </si>
  <si>
    <t>Tipo de Activo Fijo</t>
  </si>
  <si>
    <t>6-1-19-02-0000</t>
  </si>
  <si>
    <t>Equipo de Computo</t>
  </si>
  <si>
    <t>6-1-20-00-0000</t>
  </si>
  <si>
    <t>MANTENIMIENTOS</t>
  </si>
  <si>
    <t>6-1-20-01-0000</t>
  </si>
  <si>
    <t>Mantenimiento Eq de Transporte</t>
  </si>
  <si>
    <t>6-1-20-02-0000</t>
  </si>
  <si>
    <t>Mant de Eq de Oficina y Computo</t>
  </si>
  <si>
    <t>6-1-20-03-0000</t>
  </si>
  <si>
    <t>Mantenimiento de Instalaciones</t>
  </si>
  <si>
    <t>6-1-22-00-0000</t>
  </si>
  <si>
    <t>Otros Impuestos y Derechos</t>
  </si>
  <si>
    <t>6-1-22-01-0000</t>
  </si>
  <si>
    <t>Tenencia</t>
  </si>
  <si>
    <t>6-1-22-02-0000</t>
  </si>
  <si>
    <t>Agua</t>
  </si>
  <si>
    <t>6-1-22-03-0000</t>
  </si>
  <si>
    <t>Predio</t>
  </si>
  <si>
    <t>6-1-22-04-0000</t>
  </si>
  <si>
    <t>IEPS de Gasolina</t>
  </si>
  <si>
    <t>6-1-22-05-0000</t>
  </si>
  <si>
    <t>ISH</t>
  </si>
  <si>
    <t>6-1-22-06-0000</t>
  </si>
  <si>
    <t>Derechos</t>
  </si>
  <si>
    <t>6-1-22-07-0000</t>
  </si>
  <si>
    <t>IVA No Acreditable</t>
  </si>
  <si>
    <t>6-1-23-00-0000</t>
  </si>
  <si>
    <t>IVA Acreditable Deducible</t>
  </si>
  <si>
    <t>6-1-24-00-0000</t>
  </si>
  <si>
    <t>Recargos</t>
  </si>
  <si>
    <t>6-1-25-00-0000</t>
  </si>
  <si>
    <t>TRANSPORTE</t>
  </si>
  <si>
    <t>6-1-25-01-0000</t>
  </si>
  <si>
    <t>Publico</t>
  </si>
  <si>
    <t>6-1-25-02-0000</t>
  </si>
  <si>
    <t>Privado</t>
  </si>
  <si>
    <t>6-1-26-00-0000</t>
  </si>
  <si>
    <t>6-1-26-01-0000</t>
  </si>
  <si>
    <t>6-1-26-02-0000</t>
  </si>
  <si>
    <t>6-1-26-03-0000</t>
  </si>
  <si>
    <t>6-1-26-04-0000</t>
  </si>
  <si>
    <t>6-1-26-06-0000</t>
  </si>
  <si>
    <t>6-1-26-07-0000</t>
  </si>
  <si>
    <t>6-1-27-00-0000</t>
  </si>
  <si>
    <t>Comisiones Bancarias</t>
  </si>
  <si>
    <t>6-1-28-00-0000</t>
  </si>
  <si>
    <t>Teléfono</t>
  </si>
  <si>
    <t>6-1-29-00-0000</t>
  </si>
  <si>
    <t>Servicios de Instalaciones Electricas</t>
  </si>
  <si>
    <t>6-1-30-00-0000</t>
  </si>
  <si>
    <t>Despensa para Oficina</t>
  </si>
  <si>
    <t>6-1-31-00-0000</t>
  </si>
  <si>
    <t>Estacionamiento</t>
  </si>
  <si>
    <t>6-1-32-00-0000</t>
  </si>
  <si>
    <t>Servicios en Tecnología</t>
  </si>
  <si>
    <t>6-1-33-00-0000</t>
  </si>
  <si>
    <t>Cuotas y Suscripciones</t>
  </si>
  <si>
    <t>6-1-34-00-0000</t>
  </si>
  <si>
    <t>Gastos Diversos</t>
  </si>
  <si>
    <t>6-1-35-00-0000</t>
  </si>
  <si>
    <t>Actualizaciones Fiscales</t>
  </si>
  <si>
    <t>6-1-50-00-0000</t>
  </si>
  <si>
    <t>GASTOS CONTABLES</t>
  </si>
  <si>
    <t>6-1-50-01-0000</t>
  </si>
  <si>
    <t>No Deducibles</t>
  </si>
  <si>
    <t>6-1-50-02-0000</t>
  </si>
  <si>
    <t>No Deducibles Sin Requisitos Fiscales</t>
  </si>
  <si>
    <t>6-1-50-03-0000</t>
  </si>
  <si>
    <t>Depreciaciones</t>
  </si>
  <si>
    <t>6-1-50-03-0001</t>
  </si>
  <si>
    <t>Depreciacion de Edificios</t>
  </si>
  <si>
    <t>6-1-50-03-0002</t>
  </si>
  <si>
    <t>Depreciacion de Maquinaria y Equipo</t>
  </si>
  <si>
    <t>6-1-50-03-0003</t>
  </si>
  <si>
    <t>Depreciacion de Automoviles, Autobuses,</t>
  </si>
  <si>
    <t>6-1-50-03-0004</t>
  </si>
  <si>
    <t>Depreciacion de Mobiliario y Equipo de O</t>
  </si>
  <si>
    <t>6-1-50-03-0005</t>
  </si>
  <si>
    <t>Depreciacion de Equipo de Computo</t>
  </si>
  <si>
    <t>6-1-50-03-0006</t>
  </si>
  <si>
    <t>Depreciacion de Equipo de Comunicacion</t>
  </si>
  <si>
    <t>6-1-50-03-0007</t>
  </si>
  <si>
    <t>Depreciacion de Otros Activos Fijos</t>
  </si>
  <si>
    <t>6-1-50-03-0008</t>
  </si>
  <si>
    <t>Depreciación de Equipo de Comunicaciones</t>
  </si>
  <si>
    <t>6-1-50-03-0009</t>
  </si>
  <si>
    <t>Depreciación de Equipo de Comunicación S</t>
  </si>
  <si>
    <t>6-1-50-03-0010</t>
  </si>
  <si>
    <t>Depreciación de Equipo de Adaptaciones</t>
  </si>
  <si>
    <t>6-1-50-03-0011</t>
  </si>
  <si>
    <t>Depreciación de Maquinaria y Equipo Gene</t>
  </si>
  <si>
    <t>6-1-50-03-0012</t>
  </si>
  <si>
    <t>Depreciación de Otra Maquinaria y Equipo</t>
  </si>
  <si>
    <t>6-1-50-04-0000</t>
  </si>
  <si>
    <t>Amortizaciones</t>
  </si>
  <si>
    <t>6-1-50-04-0001</t>
  </si>
  <si>
    <t>Amortizacion de Gastos Diferidos</t>
  </si>
  <si>
    <t>6-1-50-04-0002</t>
  </si>
  <si>
    <t>Amortizacion de Gastos Pre Operativos</t>
  </si>
  <si>
    <t>6-1-50-04-0003</t>
  </si>
  <si>
    <t>Amortizacion de Regalias, Asistencia Tec</t>
  </si>
  <si>
    <t>6-1-50-04-0004</t>
  </si>
  <si>
    <t>Amortizacion de Activos Intangibles</t>
  </si>
  <si>
    <t>6-1-50-04-0005</t>
  </si>
  <si>
    <t>Amortizacion de Marcas y Patentes</t>
  </si>
  <si>
    <t>6-1-50-04-0006</t>
  </si>
  <si>
    <t>Amortizacion de Investigacion de Mercado</t>
  </si>
  <si>
    <t>6-1-50-04-0007</t>
  </si>
  <si>
    <t>Amortizacion de Gastos de Instalacion</t>
  </si>
  <si>
    <t>6-2-00-00-0000</t>
  </si>
  <si>
    <t>GASTOS DE OPERACIÓN 0%</t>
  </si>
  <si>
    <t>6-2-01-00-0000</t>
  </si>
  <si>
    <t>ENAJENACION</t>
  </si>
  <si>
    <t>6-2-01-01-0000</t>
  </si>
  <si>
    <t>Animales y Vegetales No Industrializados</t>
  </si>
  <si>
    <t>6-2-01-02-0000</t>
  </si>
  <si>
    <t>Medicinas</t>
  </si>
  <si>
    <t>6-2-01-03-0000</t>
  </si>
  <si>
    <t>Alimentos a Domicilio</t>
  </si>
  <si>
    <t>6-2-01-04-0000</t>
  </si>
  <si>
    <t>Joyeria y Oro por Mayoreo</t>
  </si>
  <si>
    <t>6-2-01-05-0000</t>
  </si>
  <si>
    <t>Libros, Periodicos y Revistas Edicion Pr</t>
  </si>
  <si>
    <t>6-2-02-00-0000</t>
  </si>
  <si>
    <t>Prestacion de Servicios</t>
  </si>
  <si>
    <t>6-2-03-00-0000</t>
  </si>
  <si>
    <t>Arrendamiento Agricola e Invernadero</t>
  </si>
  <si>
    <t>6-2-04-00-0000</t>
  </si>
  <si>
    <t>Exportacion de Bienes y Servicios</t>
  </si>
  <si>
    <t>6-3-00-00-0000</t>
  </si>
  <si>
    <t>GASTOS DE OPERACIÓN EXENTOS</t>
  </si>
  <si>
    <t>6-3-01-00-0000</t>
  </si>
  <si>
    <t>ENAJENACION DE BIENES</t>
  </si>
  <si>
    <t>6-3-01-01-0000</t>
  </si>
  <si>
    <t>Construcciones Casa Habitacion</t>
  </si>
  <si>
    <t>6-3-01-02-0000</t>
  </si>
  <si>
    <t>Libros, Periodicos y Revistas</t>
  </si>
  <si>
    <t>6-3-01-03-0000</t>
  </si>
  <si>
    <t>Bienes Muebles Usados PF</t>
  </si>
  <si>
    <t>6-3-01-04-0000</t>
  </si>
  <si>
    <t>Loterias, Rifas y Sorteos</t>
  </si>
  <si>
    <t>6-3-01-05-0000</t>
  </si>
  <si>
    <t>Monedas y Piezas de Oro o Plata Menudeo</t>
  </si>
  <si>
    <t>6-3-01-06-0000</t>
  </si>
  <si>
    <t>Bienes Exportados entre Extranjeros</t>
  </si>
  <si>
    <t>6-3-02-00-0000</t>
  </si>
  <si>
    <t>PRESTACION DE SERVICIOS</t>
  </si>
  <si>
    <t>6-3-02-01-0000</t>
  </si>
  <si>
    <t>Comisionistas Casa Habitacion y Fondos</t>
  </si>
  <si>
    <t>6-3-02-02-0000</t>
  </si>
  <si>
    <t>Transporte Publico Terrestre Urbanas</t>
  </si>
  <si>
    <t>6-3-02-03-0000</t>
  </si>
  <si>
    <t>Transporte Maritimo Internacional de Bie</t>
  </si>
  <si>
    <t>6-3-02-04-0000</t>
  </si>
  <si>
    <t>Intereses</t>
  </si>
  <si>
    <t>6-3-03-00-0000</t>
  </si>
  <si>
    <t>6-3-03-01-0000</t>
  </si>
  <si>
    <t>Inmuebles Casa Habitacion</t>
  </si>
  <si>
    <t>6-3-03-02-0000</t>
  </si>
  <si>
    <t>Bienes Tangibles a Extranjeros</t>
  </si>
  <si>
    <t>6-3-03-03-0000</t>
  </si>
  <si>
    <t>6-3-04-00-0000</t>
  </si>
  <si>
    <t>IMPORTACIONES</t>
  </si>
  <si>
    <t>6-3-04-01-0000</t>
  </si>
  <si>
    <t>Temporales</t>
  </si>
  <si>
    <t>6-9-00-00-0000</t>
  </si>
  <si>
    <t>DEDUCCIONES PERSONALES "PF"</t>
  </si>
  <si>
    <t>6-9-01-00-0000</t>
  </si>
  <si>
    <t>HONORARIOS Y HOSPITALES</t>
  </si>
  <si>
    <t>6-9-01-01-0000</t>
  </si>
  <si>
    <t>HONORARIOS MEDICOS</t>
  </si>
  <si>
    <t>6-9-01-01-A001</t>
  </si>
  <si>
    <t>RFC</t>
  </si>
  <si>
    <t>6-9-01-02-0000</t>
  </si>
  <si>
    <t>HONORARIOS DENTALES</t>
  </si>
  <si>
    <t>6-9-01-02-A001</t>
  </si>
  <si>
    <t>6-9-01-03-0000</t>
  </si>
  <si>
    <t>HONORARIOS PSICOLOGOS</t>
  </si>
  <si>
    <t>6-9-01-03-A001</t>
  </si>
  <si>
    <t>6-9-01-04-0000</t>
  </si>
  <si>
    <t>HONORARIOS NUTRIOLOGOS</t>
  </si>
  <si>
    <t>6-9-01-04-A001</t>
  </si>
  <si>
    <t>6-9-01-05-0000</t>
  </si>
  <si>
    <t>GASTOS MEDICOS MAYORES</t>
  </si>
  <si>
    <t>6-9-01-05-A001</t>
  </si>
  <si>
    <t>6-9-01-06-0000</t>
  </si>
  <si>
    <t>HONORARIOS HOSPITALARIOS</t>
  </si>
  <si>
    <t>6-9-01-06-A001</t>
  </si>
  <si>
    <t>6-9-01-07-0000</t>
  </si>
  <si>
    <t>LABORATORIOS</t>
  </si>
  <si>
    <t>6-9-01-07-A001</t>
  </si>
  <si>
    <t>6-9-02-00-0000</t>
  </si>
  <si>
    <t>OTRAS DEDUCCIONES PERSONALES</t>
  </si>
  <si>
    <t>6-9-02-01-0000</t>
  </si>
  <si>
    <t>GASTOS FUNERARIOS</t>
  </si>
  <si>
    <t>6-9-02-01-A001</t>
  </si>
  <si>
    <t>6-9-02-02-0000</t>
  </si>
  <si>
    <t>DONATIVOS</t>
  </si>
  <si>
    <t>6-9-02-02-A001</t>
  </si>
  <si>
    <t>7-0-00-00-0000</t>
  </si>
  <si>
    <t>RESULTADO INTEGRAL</t>
  </si>
  <si>
    <t>7-1-00-00-0000</t>
  </si>
  <si>
    <t>RESULTADO INTEGRAL DE FINANCIAMIENTO</t>
  </si>
  <si>
    <t>7-1-01-00-0000</t>
  </si>
  <si>
    <t>GASTOS FINANCIEROS</t>
  </si>
  <si>
    <t>7-1-01-01-0000</t>
  </si>
  <si>
    <t>Perdida Cambiaria</t>
  </si>
  <si>
    <t>7-1-01-02-0000</t>
  </si>
  <si>
    <t>Intereses Pagados Bancarios</t>
  </si>
  <si>
    <t>7-1-01-03-0000</t>
  </si>
  <si>
    <t>Intereses Pagados Intercompañias</t>
  </si>
  <si>
    <t>7-1-01-04-0000</t>
  </si>
  <si>
    <t>Intereses Pagados Prestamos</t>
  </si>
  <si>
    <t>7-1-01-05-0000</t>
  </si>
  <si>
    <t>Intereses Pagados Terceros</t>
  </si>
  <si>
    <t>7-1-01-06-0000</t>
  </si>
  <si>
    <t>Intereses Moratorios</t>
  </si>
  <si>
    <t>7-1-02-00-0000</t>
  </si>
  <si>
    <t>PRODUCTOS FINANCIEROS</t>
  </si>
  <si>
    <t>7-1-02-01-0000</t>
  </si>
  <si>
    <t>Ganancia Cambiaria</t>
  </si>
  <si>
    <t>7-1-02-02-0000</t>
  </si>
  <si>
    <t>Intereses  Bancarios</t>
  </si>
  <si>
    <t>7-1-02-03-0000</t>
  </si>
  <si>
    <t>Intereses  Intercompañias</t>
  </si>
  <si>
    <t>7-1-02-04-0000</t>
  </si>
  <si>
    <t>Intereses  de Prestamos</t>
  </si>
  <si>
    <t>7-1-02-05-0000</t>
  </si>
  <si>
    <t>Intereses  de Terceros</t>
  </si>
  <si>
    <t>7-1-03-00-0000</t>
  </si>
  <si>
    <t>OTROS GASTOS Y PRODUCTOS</t>
  </si>
  <si>
    <t>7-1-03-01-0000</t>
  </si>
  <si>
    <t>OTROS GASTOS</t>
  </si>
  <si>
    <t>7-1-03-01-0001</t>
  </si>
  <si>
    <t>Perdida Contable en Enajenacion de Activ</t>
  </si>
  <si>
    <t>7-1-03-01-0002</t>
  </si>
  <si>
    <t>Perdida Contable en Enajenacion de Accio</t>
  </si>
  <si>
    <t>7-1-03-01-0003</t>
  </si>
  <si>
    <t>Diferencia por Redondeo</t>
  </si>
  <si>
    <t>7-1-03-02-0000</t>
  </si>
  <si>
    <t>OTROS PRODUCTOS</t>
  </si>
  <si>
    <t>7-1-03-02-0001</t>
  </si>
  <si>
    <t>Utilidad Contable en Enajenacion de Acti</t>
  </si>
  <si>
    <t>7-1-03-02-0002</t>
  </si>
  <si>
    <t>Utilidad Contable en Enajenacion de Acci</t>
  </si>
  <si>
    <t>7-1-03-02-0003</t>
  </si>
  <si>
    <t>7-1-03-02-0004</t>
  </si>
  <si>
    <t>Otros Ingresos</t>
  </si>
  <si>
    <t>8-0-00-00-0000</t>
  </si>
  <si>
    <t>GASTOS IMPUESTOS ANUALES</t>
  </si>
  <si>
    <t>8-1-00-00-0000</t>
  </si>
  <si>
    <t>ISR POR PAGAR</t>
  </si>
  <si>
    <t>8-1-01-00-0000</t>
  </si>
  <si>
    <t>8-2-00-00-0000</t>
  </si>
  <si>
    <t>8-2-01-00-0000</t>
  </si>
  <si>
    <t>PTU por Pagar</t>
  </si>
  <si>
    <t>9-0-00-00-0000</t>
  </si>
  <si>
    <t>CUENTAS DE ORDEN</t>
  </si>
  <si>
    <t>9-1-00-00-0000</t>
  </si>
  <si>
    <t>9-1-01-00-0000</t>
  </si>
  <si>
    <t>UFIN DEL EJERCICIO</t>
  </si>
  <si>
    <t>9-1-01-01-0000</t>
  </si>
  <si>
    <t>UFIN DEL EJERCICIO (Debe)</t>
  </si>
  <si>
    <t>9-1-01-01-0001</t>
  </si>
  <si>
    <t>Ufin del Ejercicio Año</t>
  </si>
  <si>
    <t>9-1-01-02-0000</t>
  </si>
  <si>
    <t>UFIN DEL EJERCICIO (Haber)</t>
  </si>
  <si>
    <t>9-1-01-02-0001</t>
  </si>
  <si>
    <t>9-1-02-00-0000</t>
  </si>
  <si>
    <t>CUFIN DEL EJERCICIO</t>
  </si>
  <si>
    <t>9-1-02-01-0000</t>
  </si>
  <si>
    <t>CUFIN DEL EJERCICIO (Debe)</t>
  </si>
  <si>
    <t>9-1-02-01-0001</t>
  </si>
  <si>
    <t>Cufin del Ejercicio Año</t>
  </si>
  <si>
    <t>9-1-02-02-0000</t>
  </si>
  <si>
    <t>CUFIN DEL EJERCICIO (Haber)</t>
  </si>
  <si>
    <t>9-1-02-02-0001</t>
  </si>
  <si>
    <t>9-1-03-00-0000</t>
  </si>
  <si>
    <t>CUFIN DE EJERCICIOS ANTERIORES</t>
  </si>
  <si>
    <t>9-1-03-01-0000</t>
  </si>
  <si>
    <t>CUFIN DE EJERCICIOS ANTERIORES (Debe)</t>
  </si>
  <si>
    <t>9-1-03-01-0001</t>
  </si>
  <si>
    <t>9-1-03-02-0000</t>
  </si>
  <si>
    <t>CUFIN DE EJERCICIOS ANTERIORES (Haber)</t>
  </si>
  <si>
    <t>9-1-03-02-0001</t>
  </si>
  <si>
    <t>9-1-04-00-0000</t>
  </si>
  <si>
    <t>CUCA DEL EJERCICIO</t>
  </si>
  <si>
    <t>9-1-04-01-0000</t>
  </si>
  <si>
    <t>CUCA DEL EJERCICIO (Debe)</t>
  </si>
  <si>
    <t>9-1-04-01-0001</t>
  </si>
  <si>
    <t>Cuca del Ejercicio Año</t>
  </si>
  <si>
    <t>9-1-04-02-0000</t>
  </si>
  <si>
    <t>CUCA DEL EJERCICIO (Haber)</t>
  </si>
  <si>
    <t>9-1-04-02-0001</t>
  </si>
  <si>
    <t>9-1-05-00-0000</t>
  </si>
  <si>
    <t>CUCA DE EJERCICIOS ANTERIORES</t>
  </si>
  <si>
    <t>9-1-05-01-0000</t>
  </si>
  <si>
    <t>CUCA DE EJERCICIOS ANTERIORES (Debe)</t>
  </si>
  <si>
    <t>9-1-05-01-0001</t>
  </si>
  <si>
    <t>9-1-05-02-0000</t>
  </si>
  <si>
    <t>CUCA DE EJERCICIOS ANTERIORES (Haber)</t>
  </si>
  <si>
    <t>9-1-05-02-0001</t>
  </si>
  <si>
    <t>9-1-06-00-0000</t>
  </si>
  <si>
    <t>AJUSTE ANUAL ACUMULABLE</t>
  </si>
  <si>
    <t>9-1-06-01-0000</t>
  </si>
  <si>
    <t>AJUSTE ANUAL ACUMULABLE (Debe)</t>
  </si>
  <si>
    <t>9-1-06-01-0001</t>
  </si>
  <si>
    <t>Ajuste Acumulable del Ejercicio Año</t>
  </si>
  <si>
    <t>9-1-06-02-0000</t>
  </si>
  <si>
    <t>AJUSTE ANUAL ACUMULABLE (Haber)</t>
  </si>
  <si>
    <t>9-1-06-02-0001</t>
  </si>
  <si>
    <t>9-1-07-00-0000</t>
  </si>
  <si>
    <t>AJUSTE ANUAL DEDUCIBLE</t>
  </si>
  <si>
    <t>9-1-07-01-0000</t>
  </si>
  <si>
    <t>AJUSTE ANUAL DEDUCIBLE (Debe)</t>
  </si>
  <si>
    <t>9-1-07-01-0001</t>
  </si>
  <si>
    <t>Ajuste Deducible del Ejercicio Año</t>
  </si>
  <si>
    <t>9-1-07-02-0000</t>
  </si>
  <si>
    <t>AJUSTE ANUAL DEDUCIBLE (Haber)</t>
  </si>
  <si>
    <t>9-1-07-02-0001</t>
  </si>
  <si>
    <t>9-1-08-00-0000</t>
  </si>
  <si>
    <t>DEDUCCION DE INVERSIONES</t>
  </si>
  <si>
    <t>9-1-08-01-0000</t>
  </si>
  <si>
    <t>DEDUCCION DE INVERSIONES (Debe)</t>
  </si>
  <si>
    <t>9-1-08-01-0001</t>
  </si>
  <si>
    <t>Dep Fiscal del Ejercicio Año</t>
  </si>
  <si>
    <t>9-1-08-02-0000</t>
  </si>
  <si>
    <t>DEDUCCION DE INVERSIONES (Haber)</t>
  </si>
  <si>
    <t>9-1-08-02-0001</t>
  </si>
  <si>
    <t>9-1-09-00-0000</t>
  </si>
  <si>
    <t>UTILIDAD O PERDIDA DE ACTIVOS FIJOS</t>
  </si>
  <si>
    <t>9-1-09-01-0000</t>
  </si>
  <si>
    <t>UTILIDAD O PERDIDA DE ACTIVOS FIJOS (Deb</t>
  </si>
  <si>
    <t>9-1-09-01-0001</t>
  </si>
  <si>
    <t>Util o Perd del Ejercicio Año</t>
  </si>
  <si>
    <t>9-1-09-02-0000</t>
  </si>
  <si>
    <t>UTILIDAD O PERDIDA DE ACTIVOS FIJOS (Hab</t>
  </si>
  <si>
    <t>9-1-09-02-0001</t>
  </si>
  <si>
    <t>9-1-10-00-0000</t>
  </si>
  <si>
    <t>UTILIDAD O PERDIDA DE ACCIONES</t>
  </si>
  <si>
    <t>9-1-10-01-0000</t>
  </si>
  <si>
    <t>UTILIDAD O PERDIDA DE ACCIONES (Debe)</t>
  </si>
  <si>
    <t>9-1-10-01-0001</t>
  </si>
  <si>
    <t>9-1-10-02-0000</t>
  </si>
  <si>
    <t>UTILIDAD O PERDIDA DE ACCIONES (Haber)</t>
  </si>
  <si>
    <t>9-1-10-02-0001</t>
  </si>
  <si>
    <t>9-1-11-00-0000</t>
  </si>
  <si>
    <t>PERDIDAS FISCALES P/AMORTIZAR</t>
  </si>
  <si>
    <t>9-1-11-01-0000</t>
  </si>
  <si>
    <t>PERDIDAS FISCALES P/AMORTIZAR (Debe)</t>
  </si>
  <si>
    <t>9-1-11-01-0001</t>
  </si>
  <si>
    <t>Perdida Actualizada del Ejercicio Año</t>
  </si>
  <si>
    <t>9-1-11-02-0000</t>
  </si>
  <si>
    <t>PERDIDAS FISCALES P/AMORTIZAR (Haber)</t>
  </si>
  <si>
    <t>9-1-11-02-0001</t>
  </si>
  <si>
    <t>9-1-12-00-0000</t>
  </si>
  <si>
    <t>OTRAS CUENTAS DE ORDEN</t>
  </si>
  <si>
    <t>9-1-12-01-0000</t>
  </si>
  <si>
    <t>OTRAS CUENTAS DE ORDEN (Debe)</t>
  </si>
  <si>
    <t>9-1-12-01-0001</t>
  </si>
  <si>
    <t>Otras del Ejercicio Año</t>
  </si>
  <si>
    <t>9-1-12-02-0000</t>
  </si>
  <si>
    <t>OTRAS CUENTAS DE ORDEN (Haber)</t>
  </si>
  <si>
    <t>9-1-12-02-0001</t>
  </si>
  <si>
    <t>9-1-13-00-0000</t>
  </si>
  <si>
    <t>NO DEDUCIBLES</t>
  </si>
  <si>
    <t>9-1-13-01-0000</t>
  </si>
  <si>
    <t>No deducibles (Debe)</t>
  </si>
  <si>
    <t>9-1-13-02-0000</t>
  </si>
  <si>
    <t>No deducibles (Haber)</t>
  </si>
  <si>
    <t>Banamex Cta  USD</t>
  </si>
  <si>
    <t>Banamex Cta  Complementaria</t>
  </si>
  <si>
    <t>A</t>
  </si>
  <si>
    <t>B</t>
  </si>
  <si>
    <t>C</t>
  </si>
  <si>
    <t>D</t>
  </si>
  <si>
    <t>E</t>
  </si>
  <si>
    <t>F</t>
  </si>
  <si>
    <t xml:space="preserve">G </t>
  </si>
  <si>
    <t>G</t>
  </si>
  <si>
    <t>H</t>
  </si>
  <si>
    <t>I</t>
  </si>
  <si>
    <t>J</t>
  </si>
  <si>
    <t>K</t>
  </si>
  <si>
    <t xml:space="preserve">L </t>
  </si>
  <si>
    <t>M</t>
  </si>
  <si>
    <t>N</t>
  </si>
  <si>
    <t>O</t>
  </si>
  <si>
    <t>P</t>
  </si>
  <si>
    <t>Q</t>
  </si>
  <si>
    <t>INPC 2018 = 100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</si>
  <si>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</si>
  <si>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</si>
  <si>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</si>
  <si>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</si>
  <si>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</si>
  <si>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</si>
  <si>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</si>
  <si>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</si>
  <si>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</si>
  <si>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</si>
  <si>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</si>
  <si>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</si>
  <si>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</si>
  <si>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Empresa:</t>
  </si>
  <si>
    <t>La Máquina Descarrilada SA de CV</t>
  </si>
  <si>
    <t>LMD971216YME</t>
  </si>
  <si>
    <t>Determinación del ajuste anual por inflación del ejercicio 2020</t>
  </si>
  <si>
    <t>Concepto</t>
  </si>
  <si>
    <t>Promedio</t>
  </si>
  <si>
    <t>Promedio anual de créditos</t>
  </si>
  <si>
    <t>Suma</t>
  </si>
  <si>
    <t>Promedio anual de deudas</t>
  </si>
  <si>
    <t>ACREEDORES DIVERSOS EXTRANJEROS</t>
  </si>
  <si>
    <t>APORTACIONES DE SEGURIDAD SOCIAL</t>
  </si>
  <si>
    <t>Diferencia</t>
  </si>
  <si>
    <t>Último mes ejercicio inmediato anterior</t>
  </si>
  <si>
    <t>Último mes del ejercicio</t>
  </si>
  <si>
    <t>FAC</t>
  </si>
  <si>
    <t>Determinación de cuotas pagadas 2020</t>
  </si>
  <si>
    <t xml:space="preserve">Concepto </t>
  </si>
  <si>
    <t xml:space="preserve">Importe </t>
  </si>
  <si>
    <t>Gastos generales del ejercicio 2020</t>
  </si>
  <si>
    <t>Importe</t>
  </si>
  <si>
    <t>Total de gastos.</t>
  </si>
  <si>
    <t>Total</t>
  </si>
  <si>
    <t>Diversos</t>
  </si>
  <si>
    <t>Total de deducciones</t>
  </si>
  <si>
    <t>Gastos de nómina</t>
  </si>
  <si>
    <t>Determinación del costo de ventas</t>
  </si>
  <si>
    <t>Inventario inicial</t>
  </si>
  <si>
    <t>( + )</t>
  </si>
  <si>
    <t>Compras</t>
  </si>
  <si>
    <t xml:space="preserve">( - ) </t>
  </si>
  <si>
    <t>Inventario final</t>
  </si>
  <si>
    <t>( = )</t>
  </si>
  <si>
    <t>Costo de ventas</t>
  </si>
  <si>
    <t>Cédula para la determinación de la deducción de inversiones 2020</t>
  </si>
  <si>
    <t>Tipo de activo</t>
  </si>
  <si>
    <t>Fecha de adquisición</t>
  </si>
  <si>
    <t>MYE</t>
  </si>
  <si>
    <t>EDC</t>
  </si>
  <si>
    <t>Tasa anual</t>
  </si>
  <si>
    <t>Tasa mensual</t>
  </si>
  <si>
    <t>Meses de uso Total</t>
  </si>
  <si>
    <t>Meses de uso total</t>
  </si>
  <si>
    <t>Meses de deducción en el ejercicio</t>
  </si>
  <si>
    <t>Deducción del ejercicio</t>
  </si>
  <si>
    <t>Deducción histórica del ejercicio</t>
  </si>
  <si>
    <t>INPC mes de adquisición</t>
  </si>
  <si>
    <t>INP último mes 1a mitad del período de uso</t>
  </si>
  <si>
    <t>Depreciación acumulada</t>
  </si>
  <si>
    <t>2016</t>
  </si>
  <si>
    <t>2017</t>
  </si>
  <si>
    <t>2018</t>
  </si>
  <si>
    <t>2019</t>
  </si>
  <si>
    <t>2020</t>
  </si>
  <si>
    <t>Ingresos acumulables</t>
  </si>
  <si>
    <t>Deducciones autorizadas</t>
  </si>
  <si>
    <t>PTU pagada</t>
  </si>
  <si>
    <t>Utilidad fiscal</t>
  </si>
  <si>
    <t>Pérdidas fiscales ejercicios anteriores</t>
  </si>
  <si>
    <t>Resultado fiscal</t>
  </si>
  <si>
    <t>ISR del ejercicio</t>
  </si>
  <si>
    <t>No deducibles</t>
  </si>
  <si>
    <t>Dividendos distribuidos</t>
  </si>
  <si>
    <t>Dividendos recibidos</t>
  </si>
  <si>
    <t>CUFIN</t>
  </si>
  <si>
    <t>Mes más antiguo</t>
  </si>
  <si>
    <t>Mes más reciente</t>
  </si>
  <si>
    <t>Importe actualizado</t>
  </si>
  <si>
    <t>Importe que se adiciona  (distribuye)</t>
  </si>
  <si>
    <t>Saldo de la CUFIN</t>
  </si>
  <si>
    <t xml:space="preserve">CUFIN - </t>
  </si>
  <si>
    <t>Cuenta de utilidad fiscal neta</t>
  </si>
  <si>
    <t>Utilidad que ya fue objeto de pago de ISR</t>
  </si>
  <si>
    <t>Por tanto, cuando se distribuyen dividendos a los socios:</t>
  </si>
  <si>
    <t>- Si provienen de CUFIN, ya pago ISR, se distribuye libre</t>
  </si>
  <si>
    <t>- Si no proviene de CUFIN, no ha pagado, ergo, hay que pagar al momento de la distribución</t>
  </si>
  <si>
    <t>Art. 77 LISR</t>
  </si>
  <si>
    <t>( - )</t>
  </si>
  <si>
    <t>deducciones autorizadas</t>
  </si>
  <si>
    <t>No deducibles, excepto 3:</t>
  </si>
  <si>
    <t>F.VIII art.28 LISR</t>
  </si>
  <si>
    <t>Pérdidas fiscales</t>
  </si>
  <si>
    <t>F. IX art.28 LISR</t>
  </si>
  <si>
    <t>ISR</t>
  </si>
  <si>
    <t>Activo</t>
  </si>
  <si>
    <t>pasivo</t>
  </si>
  <si>
    <t>Capital contable</t>
  </si>
  <si>
    <t>UE</t>
  </si>
  <si>
    <t>UEA</t>
  </si>
  <si>
    <t>No deducibles son los del artículo 28:</t>
  </si>
  <si>
    <t>Distribuimos</t>
  </si>
  <si>
    <t>UFIN</t>
  </si>
  <si>
    <t>Isr pagado por terceros</t>
  </si>
  <si>
    <t>Restaurantes</t>
  </si>
  <si>
    <t>Dividendos por distribuir</t>
  </si>
  <si>
    <t>Crédito mercantil</t>
  </si>
  <si>
    <t>Ya pagaron impuesto</t>
  </si>
  <si>
    <t>F.VIII Reservas de activo</t>
  </si>
  <si>
    <t>C-3</t>
  </si>
  <si>
    <t>NO CUFIN</t>
  </si>
  <si>
    <t>No han pagado impuesto, deben pagar</t>
  </si>
  <si>
    <t>F.IX reservas indemnizar</t>
  </si>
  <si>
    <t>C-6</t>
  </si>
  <si>
    <t>a la distribución</t>
  </si>
  <si>
    <t>F.XXVI PTU</t>
  </si>
  <si>
    <t>C-4</t>
  </si>
  <si>
    <t>B-3</t>
  </si>
  <si>
    <t>Resultado Fiscal</t>
  </si>
  <si>
    <t>Persona moral</t>
  </si>
  <si>
    <t xml:space="preserve">Art 10 LISR. </t>
  </si>
  <si>
    <t>Si provienen de CUFIN, ya pagaron, no deben volver a pagar</t>
  </si>
  <si>
    <t>Si no provienen de CUFIN, deben pagar:</t>
  </si>
  <si>
    <t>Deben pagar el 30% del monto del dividendo, adicionado con el impuesto</t>
  </si>
  <si>
    <t>Monto de dividendo no cufin</t>
  </si>
  <si>
    <t>Impuesto</t>
  </si>
  <si>
    <t>Monto adicionado "piramidado"</t>
  </si>
  <si>
    <t>ISR por pagar</t>
  </si>
  <si>
    <t>Dividendo no CUFIN</t>
  </si>
  <si>
    <t>Factor ("de piramidación")</t>
  </si>
  <si>
    <t>Monto piramidado</t>
  </si>
  <si>
    <t>ISR por pagar (NO ES RETENCIÓN)</t>
  </si>
  <si>
    <t>¿De donde sale el factor de 1.4286?</t>
  </si>
  <si>
    <t>Esta en el artículo 10 LISR</t>
  </si>
  <si>
    <t xml:space="preserve">Factor </t>
  </si>
  <si>
    <t>Actualización de la CUFIN</t>
  </si>
  <si>
    <t>1. Al cierre de cada ejercicio</t>
  </si>
  <si>
    <t>2. Cuando se distribuyan dividendos</t>
  </si>
  <si>
    <t>3. Cuando se reciban dividendos</t>
  </si>
  <si>
    <t>4. Cuando se genere nueva CUFIN</t>
  </si>
  <si>
    <t>Cuenta de capital de aportación (CUCA)</t>
  </si>
  <si>
    <t>CUCA</t>
  </si>
  <si>
    <t>Saldo de la CUCA</t>
  </si>
  <si>
    <t>Importe que se adiciona  (reembolso)</t>
  </si>
  <si>
    <t>Pérdidas fiscales:</t>
  </si>
  <si>
    <t>Deducciones autorizadas &gt; Ingresos acumulables</t>
  </si>
  <si>
    <t>10 años para amortizarlas</t>
  </si>
  <si>
    <t>Derecho de actualizarlas</t>
  </si>
  <si>
    <t>Actualización:</t>
  </si>
  <si>
    <t>1. Desde el primer mes de la segunda mitad del ejercicio en que surge y hasta el último mes del ejercicio</t>
  </si>
  <si>
    <t>2. Desde la última actualización hasta el último mes de la 1a mitad del ejercicio en que se amortiza</t>
  </si>
  <si>
    <t>1. Julio - Diciembre</t>
  </si>
  <si>
    <t>2. Diciembre - Junio</t>
  </si>
  <si>
    <t>2. Junio - Junio</t>
  </si>
  <si>
    <t xml:space="preserve">2. Junio - Junio </t>
  </si>
  <si>
    <t>Pérdida fiscal</t>
  </si>
  <si>
    <t>Año de la pérdida</t>
  </si>
  <si>
    <t>Importe por amortizar</t>
  </si>
  <si>
    <t>Importe que se amortiza</t>
  </si>
  <si>
    <t>Saldo por amortizar</t>
  </si>
  <si>
    <t>Utilidad fiscal 2020</t>
  </si>
  <si>
    <t>Tasa de ISR</t>
  </si>
  <si>
    <t>Estado de resultados del 1o de enero al 31 de diciembre de 2020</t>
  </si>
  <si>
    <t>Ventas</t>
  </si>
  <si>
    <t>Devoluciones, rebajas y descuentos sobre ventas</t>
  </si>
  <si>
    <t>Ventas netas</t>
  </si>
  <si>
    <t>Partes relacionadas</t>
  </si>
  <si>
    <t>Partes no relacionadas</t>
  </si>
  <si>
    <t xml:space="preserve">Compras </t>
  </si>
  <si>
    <t>Gastos de operación</t>
  </si>
  <si>
    <t>Utilida (pérdida) de operación</t>
  </si>
  <si>
    <t>Utilidad (Pérdida) bruta</t>
  </si>
  <si>
    <t>Intereses devengados a favor nacionales</t>
  </si>
  <si>
    <t>Intereses devengados a favor del extranjero</t>
  </si>
  <si>
    <t>Intereses moratorios a favor nacionales</t>
  </si>
  <si>
    <t>Intereses moratorios a favor del extranjero</t>
  </si>
  <si>
    <t>Ganancia cambiaria</t>
  </si>
  <si>
    <t>Intereses devengados a cargo nacionales</t>
  </si>
  <si>
    <t>Intereses devengados a cargo del extranjero</t>
  </si>
  <si>
    <t>Intereses moratorios a cargo nacionales</t>
  </si>
  <si>
    <t>Intereses moratorios a cargo del extranjero</t>
  </si>
  <si>
    <t>Pérdida cambiaria</t>
  </si>
  <si>
    <t>Resultado por posición monetaria favorable</t>
  </si>
  <si>
    <t>Resultado por posición monetaria desfavorable</t>
  </si>
  <si>
    <t>Otras operaciones financieras nacionales</t>
  </si>
  <si>
    <t>( +/- )</t>
  </si>
  <si>
    <t>Otras operaciones financieras extranjeras</t>
  </si>
  <si>
    <t>Otras operaciones financieras</t>
  </si>
  <si>
    <t>Resultado integral de financiamiento</t>
  </si>
  <si>
    <t>Otros gastos nacionales</t>
  </si>
  <si>
    <t>Otros gastos extranjeros</t>
  </si>
  <si>
    <t>Otros gastos</t>
  </si>
  <si>
    <t>Otros productos nacionales</t>
  </si>
  <si>
    <t>Otros productos extranjeros</t>
  </si>
  <si>
    <t>Otros productos</t>
  </si>
  <si>
    <t>Ingresos por partidas discontinuas y extraordinarias</t>
  </si>
  <si>
    <t>Gastos por partidas discontinuas y extraordinarias</t>
  </si>
  <si>
    <t>Utilidad antes de impuestos</t>
  </si>
  <si>
    <t>Pérdida antes de impuestos</t>
  </si>
  <si>
    <t>PTU</t>
  </si>
  <si>
    <t>Utilidad en participación subsidiaria</t>
  </si>
  <si>
    <t>Pérdida en participación subsidiaria</t>
  </si>
  <si>
    <t>Efectos de reexpresión favorables excepto resultado por posición monetaria</t>
  </si>
  <si>
    <t>Efectos de reexpresión desfavorables excepto resultado por posición monetaria</t>
  </si>
  <si>
    <t>Utilidad neta</t>
  </si>
  <si>
    <t>Pérdida neta</t>
  </si>
  <si>
    <t>Descuentos sobre compra</t>
  </si>
  <si>
    <t>Conciliación contable fiscal 2020</t>
  </si>
  <si>
    <t>Debe</t>
  </si>
  <si>
    <t>Parcial</t>
  </si>
  <si>
    <t>Haber</t>
  </si>
  <si>
    <t>Utilidad (pérdida) contable</t>
  </si>
  <si>
    <t>Ajuste anual por inflación acumulable</t>
  </si>
  <si>
    <t>Anticipos de clientes</t>
  </si>
  <si>
    <t>Intereses moratorios efectivamente cobrados</t>
  </si>
  <si>
    <t>Ganancia en la enajenación de acciones o por reembolso de capital</t>
  </si>
  <si>
    <t>Ganancia en la enajenación de terrenos y activo fijo</t>
  </si>
  <si>
    <t>*Inventario acumulable del ejercicio</t>
  </si>
  <si>
    <t>Otros ingresos fiscales no contables</t>
  </si>
  <si>
    <t>Costo de ventas contable</t>
  </si>
  <si>
    <t>Depreciación y amortización contable</t>
  </si>
  <si>
    <t>Gastos que no reúnen requisitos fiscales</t>
  </si>
  <si>
    <t>ISR, IETU, IMPAC y PTU</t>
  </si>
  <si>
    <t>Pérdida contable en enajenación de acciones</t>
  </si>
  <si>
    <t>Pérdida contable en enajenación de activo fijo</t>
  </si>
  <si>
    <t>*Intereses devengados que exceden del valor de mercado y moratorios pagados o no</t>
  </si>
  <si>
    <t>*Otras deducciones contables no fiscales</t>
  </si>
  <si>
    <t>Ingresos fiscales no contables</t>
  </si>
  <si>
    <t>Deducciones contables no fiscales</t>
  </si>
  <si>
    <t>Deducciones fiscales no contables</t>
  </si>
  <si>
    <t>Ajuste anual por inflación deducible</t>
  </si>
  <si>
    <t>Costo de lo vendido fiscal</t>
  </si>
  <si>
    <t>Estímulo fiscal por deducción inmediata de inversiones</t>
  </si>
  <si>
    <t>Estímulo fiscal por contratar personas con discapacidad y/o adultos mayores</t>
  </si>
  <si>
    <t>*Deducción del Impuesto sobre la Renta retenido a personas con discapacidad y/o adultos mayores</t>
  </si>
  <si>
    <t>Pérdida fiscal en enajenación de acciones</t>
  </si>
  <si>
    <t>Pérdida fiscal en enajenación de terrenos y activo fijo</t>
  </si>
  <si>
    <t>Intereses moratorios efectivamente pagados</t>
  </si>
  <si>
    <t>Otras deducciones fiscales no contables</t>
  </si>
  <si>
    <t>Intereses moratorios devengados a favor cobrados o no</t>
  </si>
  <si>
    <t>Anticipos de clientes de ejercicios anteriores</t>
  </si>
  <si>
    <t>Saldos a favor de impuestos y su actualización</t>
  </si>
  <si>
    <t>Utilidad contable en enajenación de activo fijo</t>
  </si>
  <si>
    <t>Utilidad contable en enajenación de acciones</t>
  </si>
  <si>
    <t>Otros ingresos contables no fiscales</t>
  </si>
  <si>
    <t>Deducción de inversiones</t>
  </si>
  <si>
    <t>Donación de bienes básicos para la subsistencia humana.</t>
  </si>
  <si>
    <t>Ingresos contables no fiscales</t>
  </si>
  <si>
    <t>Utilidad o pérdida fiscal antes de PTU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</si>
</sst>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0"/>
    <numFmt numFmtId="169" formatCode="_-* #,##0.0000_-;\-* #,##0.0000_-;_-* &quot;-&quot;??_-;_-@_-"/>
    <numFmt numFmtId="170" formatCode="_-* #,##0.000000_-;\-* #,##0.000000_-;_-* &quot;-&quot;??_-;_-@_-"/>
    <numFmt numFmtId="171" formatCode="_-* #,##0.0000000_-;\-* #,##0.00000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666666"/>
      <name val="Inherit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4" fontId="0" fillId="0" borderId="0" xfId="0" applyNumberFormat="1"/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17" fontId="0" fillId="0" borderId="1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Font="1"/>
    <xf numFmtId="43" fontId="0" fillId="0" borderId="1" xfId="1" applyFont="1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43" fontId="0" fillId="0" borderId="5" xfId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6" xfId="1" applyFont="1" applyBorder="1" applyAlignment="1">
      <alignment horizontal="center"/>
    </xf>
    <xf numFmtId="43" fontId="0" fillId="0" borderId="7" xfId="1" applyFont="1" applyBorder="1" applyAlignment="1">
      <alignment horizontal="center"/>
    </xf>
    <xf numFmtId="43" fontId="0" fillId="0" borderId="8" xfId="1" applyFont="1" applyBorder="1" applyAlignment="1">
      <alignment horizontal="center"/>
    </xf>
    <xf numFmtId="43" fontId="0" fillId="0" borderId="9" xfId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2" xfId="1" applyFont="1" applyBorder="1"/>
    <xf numFmtId="43" fontId="0" fillId="0" borderId="4" xfId="1" applyFont="1" applyBorder="1"/>
    <xf numFmtId="43" fontId="0" fillId="0" borderId="5" xfId="1" applyFont="1" applyBorder="1" applyAlignment="1">
      <alignment horizontal="center"/>
    </xf>
    <xf numFmtId="43" fontId="0" fillId="0" borderId="6" xfId="1" applyFont="1" applyBorder="1"/>
    <xf numFmtId="43" fontId="0" fillId="0" borderId="7" xfId="1" applyFont="1" applyBorder="1" applyAlignment="1">
      <alignment horizontal="center"/>
    </xf>
    <xf numFmtId="43" fontId="0" fillId="0" borderId="9" xfId="1" applyFont="1" applyBorder="1"/>
    <xf numFmtId="43" fontId="0" fillId="0" borderId="13" xfId="1" applyFont="1" applyBorder="1"/>
    <xf numFmtId="43" fontId="0" fillId="0" borderId="14" xfId="1" applyFont="1" applyBorder="1"/>
    <xf numFmtId="43" fontId="0" fillId="0" borderId="15" xfId="1" applyFont="1" applyBorder="1"/>
    <xf numFmtId="0" fontId="8" fillId="0" borderId="0" xfId="0" applyFont="1" applyAlignment="1">
      <alignment horizontal="center" vertical="center" wrapText="1"/>
    </xf>
    <xf numFmtId="43" fontId="8" fillId="0" borderId="0" xfId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10" fontId="0" fillId="0" borderId="1" xfId="2" applyNumberFormat="1" applyFont="1" applyBorder="1"/>
    <xf numFmtId="15" fontId="0" fillId="0" borderId="0" xfId="0" applyNumberFormat="1"/>
    <xf numFmtId="169" fontId="0" fillId="0" borderId="0" xfId="1" applyNumberFormat="1" applyFont="1"/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169" fontId="0" fillId="0" borderId="1" xfId="1" applyNumberFormat="1" applyFont="1" applyBorder="1"/>
    <xf numFmtId="169" fontId="0" fillId="0" borderId="1" xfId="1" applyNumberFormat="1" applyFont="1" applyBorder="1" applyAlignment="1">
      <alignment horizontal="center"/>
    </xf>
    <xf numFmtId="43" fontId="0" fillId="0" borderId="1" xfId="1" applyFont="1" applyBorder="1" applyAlignment="1">
      <alignment horizontal="left"/>
    </xf>
    <xf numFmtId="43" fontId="0" fillId="0" borderId="1" xfId="1" applyFont="1" applyBorder="1" applyAlignment="1">
      <alignment wrapText="1"/>
    </xf>
    <xf numFmtId="43" fontId="2" fillId="0" borderId="1" xfId="1" applyFont="1" applyBorder="1"/>
    <xf numFmtId="43" fontId="0" fillId="0" borderId="0" xfId="1" applyFont="1" applyBorder="1" applyAlignment="1">
      <alignment wrapText="1"/>
    </xf>
    <xf numFmtId="43" fontId="0" fillId="0" borderId="0" xfId="1" applyFont="1" applyBorder="1"/>
    <xf numFmtId="43" fontId="2" fillId="0" borderId="0" xfId="1" applyFont="1" applyBorder="1"/>
    <xf numFmtId="43" fontId="0" fillId="0" borderId="1" xfId="1" quotePrefix="1" applyFont="1" applyBorder="1" applyAlignment="1">
      <alignment horizontal="center"/>
    </xf>
    <xf numFmtId="43" fontId="0" fillId="0" borderId="1" xfId="1" applyFont="1" applyBorder="1" applyAlignment="1">
      <alignment vertical="center" wrapText="1"/>
    </xf>
    <xf numFmtId="43" fontId="0" fillId="0" borderId="1" xfId="1" applyFont="1" applyBorder="1" applyAlignment="1">
      <alignment vertical="center"/>
    </xf>
    <xf numFmtId="17" fontId="0" fillId="0" borderId="0" xfId="1" applyNumberFormat="1" applyFont="1"/>
    <xf numFmtId="43" fontId="0" fillId="0" borderId="1" xfId="1" applyFont="1" applyBorder="1" applyAlignment="1">
      <alignment horizontal="center" wrapText="1"/>
    </xf>
    <xf numFmtId="43" fontId="0" fillId="0" borderId="1" xfId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8" fillId="0" borderId="1" xfId="1" applyFont="1" applyBorder="1" applyAlignment="1">
      <alignment horizontal="center" wrapText="1"/>
    </xf>
    <xf numFmtId="17" fontId="0" fillId="0" borderId="1" xfId="1" applyNumberFormat="1" applyFont="1" applyBorder="1" applyAlignment="1">
      <alignment horizontal="center"/>
    </xf>
    <xf numFmtId="169" fontId="0" fillId="0" borderId="1" xfId="1" quotePrefix="1" applyNumberFormat="1" applyFont="1" applyBorder="1"/>
    <xf numFmtId="170" fontId="0" fillId="0" borderId="1" xfId="1" applyNumberFormat="1" applyFont="1" applyBorder="1"/>
    <xf numFmtId="43" fontId="10" fillId="0" borderId="0" xfId="1" applyFont="1"/>
    <xf numFmtId="9" fontId="0" fillId="0" borderId="0" xfId="1" applyNumberFormat="1" applyFont="1"/>
    <xf numFmtId="43" fontId="2" fillId="0" borderId="0" xfId="1" applyFont="1"/>
    <xf numFmtId="43" fontId="0" fillId="0" borderId="0" xfId="1" quotePrefix="1" applyFont="1"/>
    <xf numFmtId="43" fontId="6" fillId="0" borderId="0" xfId="1" applyFont="1"/>
    <xf numFmtId="43" fontId="11" fillId="0" borderId="0" xfId="1" applyFont="1" applyAlignment="1">
      <alignment horizontal="center"/>
    </xf>
    <xf numFmtId="43" fontId="0" fillId="0" borderId="3" xfId="1" applyFont="1" applyBorder="1"/>
    <xf numFmtId="43" fontId="0" fillId="0" borderId="5" xfId="1" applyFont="1" applyBorder="1"/>
    <xf numFmtId="43" fontId="0" fillId="0" borderId="7" xfId="1" applyFont="1" applyBorder="1"/>
    <xf numFmtId="43" fontId="6" fillId="0" borderId="7" xfId="1" applyFont="1" applyBorder="1"/>
    <xf numFmtId="43" fontId="6" fillId="0" borderId="9" xfId="1" applyFont="1" applyBorder="1"/>
    <xf numFmtId="43" fontId="0" fillId="2" borderId="2" xfId="1" applyFont="1" applyFill="1" applyBorder="1"/>
    <xf numFmtId="43" fontId="0" fillId="2" borderId="3" xfId="1" applyFont="1" applyFill="1" applyBorder="1"/>
    <xf numFmtId="43" fontId="0" fillId="2" borderId="4" xfId="1" applyFont="1" applyFill="1" applyBorder="1"/>
    <xf numFmtId="43" fontId="0" fillId="2" borderId="5" xfId="1" applyFont="1" applyFill="1" applyBorder="1"/>
    <xf numFmtId="43" fontId="0" fillId="2" borderId="0" xfId="1" applyFont="1" applyFill="1" applyBorder="1"/>
    <xf numFmtId="43" fontId="0" fillId="2" borderId="6" xfId="1" applyFont="1" applyFill="1" applyBorder="1"/>
    <xf numFmtId="43" fontId="11" fillId="2" borderId="0" xfId="1" applyFont="1" applyFill="1" applyBorder="1"/>
    <xf numFmtId="43" fontId="0" fillId="2" borderId="7" xfId="1" applyFont="1" applyFill="1" applyBorder="1"/>
    <xf numFmtId="43" fontId="0" fillId="2" borderId="8" xfId="1" applyFont="1" applyFill="1" applyBorder="1"/>
    <xf numFmtId="43" fontId="0" fillId="2" borderId="9" xfId="1" applyFont="1" applyFill="1" applyBorder="1"/>
    <xf numFmtId="171" fontId="0" fillId="0" borderId="0" xfId="1" applyNumberFormat="1" applyFont="1"/>
    <xf numFmtId="170" fontId="0" fillId="0" borderId="0" xfId="1" applyNumberFormat="1" applyFont="1"/>
    <xf numFmtId="17" fontId="0" fillId="0" borderId="1" xfId="1" quotePrefix="1" applyNumberFormat="1" applyFont="1" applyBorder="1" applyAlignment="1">
      <alignment horizontal="center"/>
    </xf>
    <xf numFmtId="43" fontId="0" fillId="0" borderId="0" xfId="1" applyFont="1" applyAlignment="1">
      <alignment horizontal="left"/>
    </xf>
    <xf numFmtId="43" fontId="7" fillId="0" borderId="0" xfId="1" applyFont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43" fontId="7" fillId="0" borderId="4" xfId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43" fontId="0" fillId="0" borderId="6" xfId="0" applyNumberFormat="1" applyBorder="1"/>
    <xf numFmtId="0" fontId="0" fillId="0" borderId="6" xfId="0" applyBorder="1"/>
    <xf numFmtId="0" fontId="0" fillId="0" borderId="9" xfId="0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.%20Jaime%20Flores/Dropbox%20(Personal)/Dropbox/CAPACITACI&#211;N/2021/Actualizaci&#243;n%20fiscal%20y%20laboral%20de%20emergencia/Calculadoras%20en%20excel/Material%20curso/4.%20C&#225;lculos%20fiscales%20resuel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INPC"/>
      <sheetName val="Conciliación"/>
      <sheetName val="Fórmula C"/>
      <sheetName val="Inversiones"/>
      <sheetName val="Inversiones (2)"/>
      <sheetName val="PÉRDIDAS"/>
      <sheetName val="Depreciación"/>
      <sheetName val="CUFIN"/>
      <sheetName val="cu"/>
      <sheetName val="CUCA"/>
      <sheetName val="VACACIONES"/>
      <sheetName val="FINIQUITO"/>
      <sheetName val="liquidacion"/>
      <sheetName val="Hoja6"/>
      <sheetName val="ANUAL"/>
      <sheetName val="Hoja8"/>
    </sheetNames>
    <sheetDataSet>
      <sheetData sheetId="0" refreshError="1"/>
      <sheetData sheetId="1">
        <row r="4">
          <cell r="B4">
            <v>2011</v>
          </cell>
          <cell r="C4">
            <v>75.295991000000001</v>
          </cell>
          <cell r="D4">
            <v>75.578460000000007</v>
          </cell>
          <cell r="E4">
            <v>75.723450999999997</v>
          </cell>
          <cell r="F4">
            <v>75.717440999999994</v>
          </cell>
          <cell r="G4">
            <v>75.159263999999993</v>
          </cell>
          <cell r="H4">
            <v>75.155507999999998</v>
          </cell>
          <cell r="I4">
            <v>75.516107000000005</v>
          </cell>
          <cell r="J4">
            <v>75.635554999999997</v>
          </cell>
          <cell r="K4">
            <v>75.821112999999997</v>
          </cell>
          <cell r="L4">
            <v>76.332712000000001</v>
          </cell>
          <cell r="M4">
            <v>77.158332999999999</v>
          </cell>
          <cell r="N4">
            <v>77.792384999999996</v>
          </cell>
        </row>
        <row r="5">
          <cell r="B5">
            <v>2012</v>
          </cell>
          <cell r="C5">
            <v>78.343048999999993</v>
          </cell>
          <cell r="D5">
            <v>78.502313999999998</v>
          </cell>
          <cell r="E5">
            <v>78.547388999999995</v>
          </cell>
          <cell r="F5">
            <v>78.300979999999996</v>
          </cell>
          <cell r="G5">
            <v>78.053819000000004</v>
          </cell>
          <cell r="H5">
            <v>78.413667000000004</v>
          </cell>
          <cell r="I5">
            <v>78.853897000000003</v>
          </cell>
          <cell r="J5">
            <v>79.090540000000004</v>
          </cell>
          <cell r="K5">
            <v>79.439119000000005</v>
          </cell>
          <cell r="L5">
            <v>79.841036000000003</v>
          </cell>
          <cell r="M5">
            <v>80.383437000000001</v>
          </cell>
          <cell r="N5">
            <v>80.568242999999995</v>
          </cell>
        </row>
        <row r="6">
          <cell r="B6">
            <v>2013</v>
          </cell>
          <cell r="C6">
            <v>80.892781999999997</v>
          </cell>
          <cell r="D6">
            <v>81.290942999999999</v>
          </cell>
          <cell r="E6">
            <v>81.887433000000001</v>
          </cell>
          <cell r="F6">
            <v>81.941523000000004</v>
          </cell>
          <cell r="G6">
            <v>81.668819999999997</v>
          </cell>
          <cell r="H6">
            <v>81.619237999999996</v>
          </cell>
          <cell r="I6">
            <v>81.592192999999995</v>
          </cell>
          <cell r="J6">
            <v>81.824327999999994</v>
          </cell>
          <cell r="K6">
            <v>82.132339999999999</v>
          </cell>
          <cell r="L6">
            <v>82.522987999999998</v>
          </cell>
          <cell r="M6">
            <v>83.292265</v>
          </cell>
          <cell r="N6">
            <v>83.770058000000006</v>
          </cell>
        </row>
        <row r="7">
          <cell r="B7">
            <v>2014</v>
          </cell>
          <cell r="C7">
            <v>84.519052000000002</v>
          </cell>
          <cell r="D7">
            <v>84.733157000000006</v>
          </cell>
          <cell r="E7">
            <v>84.965292000000005</v>
          </cell>
          <cell r="F7">
            <v>84.806779000000006</v>
          </cell>
          <cell r="G7">
            <v>84.535578999999998</v>
          </cell>
          <cell r="H7">
            <v>84.682072000000005</v>
          </cell>
          <cell r="I7">
            <v>84.914958999999996</v>
          </cell>
          <cell r="J7">
            <v>85.219965000000002</v>
          </cell>
          <cell r="K7">
            <v>85.596339999999998</v>
          </cell>
          <cell r="L7">
            <v>86.069626</v>
          </cell>
          <cell r="M7">
            <v>86.763778000000002</v>
          </cell>
          <cell r="N7">
            <v>87.188984000000005</v>
          </cell>
        </row>
        <row r="8">
          <cell r="B8">
            <v>2015</v>
          </cell>
          <cell r="C8">
            <v>87.110102999999995</v>
          </cell>
          <cell r="D8">
            <v>87.275377000000006</v>
          </cell>
          <cell r="E8">
            <v>87.630717000000004</v>
          </cell>
          <cell r="F8">
            <v>87.403840000000002</v>
          </cell>
          <cell r="G8">
            <v>86.967365999999998</v>
          </cell>
          <cell r="H8">
            <v>87.113107999999997</v>
          </cell>
          <cell r="I8">
            <v>87.240819999999999</v>
          </cell>
          <cell r="J8">
            <v>87.424875</v>
          </cell>
          <cell r="K8">
            <v>87.752419000000003</v>
          </cell>
          <cell r="L8">
            <v>88.203918999999999</v>
          </cell>
          <cell r="M8">
            <v>88.685468</v>
          </cell>
          <cell r="N8">
            <v>89.046818000000002</v>
          </cell>
        </row>
        <row r="9">
          <cell r="B9">
            <v>2016</v>
          </cell>
          <cell r="C9">
            <v>89.386381</v>
          </cell>
          <cell r="D9">
            <v>89.777781000000004</v>
          </cell>
          <cell r="E9">
            <v>89.910000999999994</v>
          </cell>
          <cell r="F9">
            <v>89.625277999999994</v>
          </cell>
          <cell r="G9">
            <v>89.225615000000005</v>
          </cell>
          <cell r="H9">
            <v>89.324027999999998</v>
          </cell>
          <cell r="I9">
            <v>89.556914000000006</v>
          </cell>
          <cell r="J9">
            <v>89.809332999999995</v>
          </cell>
          <cell r="K9">
            <v>90.357743999999997</v>
          </cell>
          <cell r="L9">
            <v>90.906154000000001</v>
          </cell>
          <cell r="M9">
            <v>91.616833999999997</v>
          </cell>
          <cell r="N9">
            <v>92.039034999999998</v>
          </cell>
        </row>
        <row r="10">
          <cell r="B10">
            <v>2017</v>
          </cell>
          <cell r="C10">
            <v>93.603881999999999</v>
          </cell>
          <cell r="D10">
            <v>94.144779999999997</v>
          </cell>
          <cell r="E10">
            <v>94.722488999999996</v>
          </cell>
          <cell r="F10">
            <v>94.838932999999997</v>
          </cell>
          <cell r="G10">
            <v>94.725493999999998</v>
          </cell>
          <cell r="H10">
            <v>94.963639999999998</v>
          </cell>
          <cell r="I10">
            <v>95.322736000000006</v>
          </cell>
          <cell r="J10">
            <v>95.793768</v>
          </cell>
          <cell r="K10">
            <v>96.093514999999996</v>
          </cell>
          <cell r="L10">
            <v>96.698268999999996</v>
          </cell>
          <cell r="M10">
            <v>97.695173999999994</v>
          </cell>
          <cell r="N10">
            <v>98.272882999999993</v>
          </cell>
        </row>
        <row r="11">
          <cell r="B11">
            <v>2018</v>
          </cell>
          <cell r="C11">
            <v>98.795000000000002</v>
          </cell>
          <cell r="D11">
            <v>99.171400000000006</v>
          </cell>
          <cell r="E11">
            <v>99.492199999999997</v>
          </cell>
          <cell r="F11">
            <v>99.154799999999994</v>
          </cell>
          <cell r="G11">
            <v>98.994100000000003</v>
          </cell>
          <cell r="H11">
            <v>99.376499999999993</v>
          </cell>
          <cell r="I11">
            <v>99.909000000000006</v>
          </cell>
          <cell r="J11">
            <v>100.492</v>
          </cell>
          <cell r="K11">
            <v>100.917</v>
          </cell>
          <cell r="L11">
            <v>101.44</v>
          </cell>
          <cell r="M11">
            <v>102.303</v>
          </cell>
          <cell r="N11">
            <v>103.02</v>
          </cell>
        </row>
        <row r="12">
          <cell r="B12">
            <v>2019</v>
          </cell>
          <cell r="C12">
            <v>103.108</v>
          </cell>
          <cell r="D12">
            <v>103.07899999999999</v>
          </cell>
          <cell r="E12">
            <v>103.476</v>
          </cell>
          <cell r="F12">
            <v>103.53100000000001</v>
          </cell>
          <cell r="G12">
            <v>103.233</v>
          </cell>
          <cell r="H12">
            <v>103.29900000000001</v>
          </cell>
          <cell r="I12">
            <v>103.687</v>
          </cell>
          <cell r="J12">
            <v>103.67</v>
          </cell>
          <cell r="K12">
            <v>103.94199999999999</v>
          </cell>
          <cell r="L12">
            <v>104.503</v>
          </cell>
          <cell r="M12">
            <v>105.346</v>
          </cell>
          <cell r="N12">
            <v>105.934</v>
          </cell>
        </row>
        <row r="13">
          <cell r="B13">
            <v>2020</v>
          </cell>
          <cell r="C13">
            <v>106.447</v>
          </cell>
          <cell r="D13">
            <v>106.889</v>
          </cell>
          <cell r="E13">
            <v>106.83799999999999</v>
          </cell>
          <cell r="F13">
            <v>105.755</v>
          </cell>
          <cell r="G13">
            <v>106.16200000000001</v>
          </cell>
          <cell r="H13">
            <v>106.74299999999999</v>
          </cell>
          <cell r="I13">
            <v>107.444</v>
          </cell>
          <cell r="J13">
            <v>107.867</v>
          </cell>
          <cell r="K13">
            <v>108.114</v>
          </cell>
          <cell r="L13">
            <v>108.774</v>
          </cell>
          <cell r="M13">
            <v>108.85599999999999</v>
          </cell>
          <cell r="N13">
            <v>109.271</v>
          </cell>
        </row>
      </sheetData>
      <sheetData sheetId="2" refreshError="1"/>
      <sheetData sheetId="3">
        <row r="16">
          <cell r="B16">
            <v>123.22</v>
          </cell>
        </row>
      </sheetData>
      <sheetData sheetId="4" refreshError="1"/>
      <sheetData sheetId="5">
        <row r="1">
          <cell r="A1">
            <v>44196</v>
          </cell>
        </row>
        <row r="4">
          <cell r="B4" t="str">
            <v>EDI</v>
          </cell>
          <cell r="C4">
            <v>42906</v>
          </cell>
          <cell r="D4">
            <v>120000</v>
          </cell>
          <cell r="E4">
            <v>42</v>
          </cell>
          <cell r="F4">
            <v>12</v>
          </cell>
          <cell r="G4">
            <v>12</v>
          </cell>
          <cell r="H4">
            <v>6000</v>
          </cell>
          <cell r="I4">
            <v>94.963639999999998</v>
          </cell>
          <cell r="J4">
            <v>7</v>
          </cell>
          <cell r="K4">
            <v>106.74299999999999</v>
          </cell>
          <cell r="L4">
            <v>1.1240000000000001</v>
          </cell>
          <cell r="M4">
            <v>6744.0000000000009</v>
          </cell>
        </row>
        <row r="5">
          <cell r="B5" t="str">
            <v>MYE</v>
          </cell>
          <cell r="C5">
            <v>43905</v>
          </cell>
          <cell r="D5">
            <v>70000</v>
          </cell>
          <cell r="E5">
            <v>9</v>
          </cell>
          <cell r="F5">
            <v>9</v>
          </cell>
          <cell r="G5">
            <v>9</v>
          </cell>
          <cell r="H5">
            <v>5250</v>
          </cell>
          <cell r="I5">
            <v>106.83799999999999</v>
          </cell>
          <cell r="J5">
            <v>8</v>
          </cell>
          <cell r="K5">
            <v>107.444</v>
          </cell>
          <cell r="L5">
            <v>1.0056</v>
          </cell>
          <cell r="M5">
            <v>5279.4000000000005</v>
          </cell>
        </row>
        <row r="6">
          <cell r="B6" t="str">
            <v>EDC</v>
          </cell>
          <cell r="C6">
            <v>42171</v>
          </cell>
          <cell r="D6">
            <v>30000</v>
          </cell>
          <cell r="E6">
            <v>66</v>
          </cell>
          <cell r="F6">
            <v>12</v>
          </cell>
          <cell r="G6">
            <v>0</v>
          </cell>
          <cell r="H6">
            <v>0</v>
          </cell>
          <cell r="I6">
            <v>87.113107999999997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 t="str">
            <v>EDT</v>
          </cell>
          <cell r="C7">
            <v>43179</v>
          </cell>
          <cell r="D7">
            <v>160000</v>
          </cell>
          <cell r="E7">
            <v>33</v>
          </cell>
          <cell r="F7">
            <v>12</v>
          </cell>
          <cell r="G7">
            <v>12</v>
          </cell>
          <cell r="H7">
            <v>40000</v>
          </cell>
          <cell r="I7">
            <v>99.492199999999997</v>
          </cell>
          <cell r="J7">
            <v>7</v>
          </cell>
          <cell r="K7">
            <v>106.74299999999999</v>
          </cell>
          <cell r="L7">
            <v>1.0728</v>
          </cell>
          <cell r="M7">
            <v>42912</v>
          </cell>
        </row>
        <row r="8">
          <cell r="B8" t="str">
            <v>MYE</v>
          </cell>
          <cell r="C8">
            <v>41716</v>
          </cell>
          <cell r="D8">
            <v>25000</v>
          </cell>
          <cell r="E8">
            <v>81</v>
          </cell>
          <cell r="F8">
            <v>12</v>
          </cell>
          <cell r="G8">
            <v>12</v>
          </cell>
          <cell r="H8">
            <v>2500</v>
          </cell>
          <cell r="I8">
            <v>84.965292000000005</v>
          </cell>
          <cell r="J8">
            <v>7</v>
          </cell>
          <cell r="K8">
            <v>106.74299999999999</v>
          </cell>
          <cell r="L8">
            <v>1.2563</v>
          </cell>
          <cell r="M8">
            <v>3140.75</v>
          </cell>
        </row>
        <row r="9">
          <cell r="B9" t="str">
            <v>MYE</v>
          </cell>
          <cell r="C9">
            <v>41442</v>
          </cell>
          <cell r="D9">
            <v>45000</v>
          </cell>
          <cell r="E9">
            <v>90</v>
          </cell>
          <cell r="F9">
            <v>12</v>
          </cell>
          <cell r="G9">
            <v>12</v>
          </cell>
          <cell r="H9">
            <v>4500</v>
          </cell>
          <cell r="I9">
            <v>81.619237999999996</v>
          </cell>
          <cell r="J9">
            <v>7</v>
          </cell>
          <cell r="K9">
            <v>106.74299999999999</v>
          </cell>
          <cell r="L9">
            <v>1.3078000000000001</v>
          </cell>
          <cell r="M9">
            <v>5885.1</v>
          </cell>
        </row>
        <row r="10">
          <cell r="B10" t="str">
            <v>EDC</v>
          </cell>
          <cell r="C10">
            <v>43145</v>
          </cell>
          <cell r="D10">
            <v>80000</v>
          </cell>
          <cell r="E10">
            <v>34</v>
          </cell>
          <cell r="F10">
            <v>12</v>
          </cell>
          <cell r="G10">
            <v>12</v>
          </cell>
          <cell r="H10">
            <v>23999.999999999996</v>
          </cell>
          <cell r="I10">
            <v>99.171400000000006</v>
          </cell>
          <cell r="J10">
            <v>7</v>
          </cell>
          <cell r="K10">
            <v>106.74299999999999</v>
          </cell>
          <cell r="L10">
            <v>1.0763</v>
          </cell>
          <cell r="M10">
            <v>25831.199999999997</v>
          </cell>
        </row>
        <row r="11">
          <cell r="B11" t="str">
            <v>EDT</v>
          </cell>
          <cell r="C11">
            <v>43632</v>
          </cell>
          <cell r="D11">
            <v>175000</v>
          </cell>
          <cell r="E11">
            <v>18</v>
          </cell>
          <cell r="F11">
            <v>12</v>
          </cell>
          <cell r="G11">
            <v>12</v>
          </cell>
          <cell r="H11">
            <v>43750</v>
          </cell>
          <cell r="I11">
            <v>103.29900000000001</v>
          </cell>
          <cell r="J11">
            <v>7</v>
          </cell>
          <cell r="K11">
            <v>106.74299999999999</v>
          </cell>
          <cell r="L11">
            <v>1.0333000000000001</v>
          </cell>
          <cell r="M11">
            <v>45206.875000000007</v>
          </cell>
        </row>
        <row r="14">
          <cell r="C14" t="str">
            <v>EDI</v>
          </cell>
          <cell r="D14">
            <v>0.05</v>
          </cell>
          <cell r="E14">
            <v>4.1666666666666666E-3</v>
          </cell>
          <cell r="F14">
            <v>240</v>
          </cell>
          <cell r="G14">
            <v>6744.0000000000009</v>
          </cell>
        </row>
        <row r="15">
          <cell r="C15" t="str">
            <v>MYE</v>
          </cell>
          <cell r="D15">
            <v>0.1</v>
          </cell>
          <cell r="E15">
            <v>8.3333333333333332E-3</v>
          </cell>
          <cell r="F15">
            <v>120</v>
          </cell>
          <cell r="G15">
            <v>14305.250000000002</v>
          </cell>
        </row>
        <row r="16">
          <cell r="C16" t="str">
            <v>EDC</v>
          </cell>
          <cell r="D16">
            <v>0.3</v>
          </cell>
          <cell r="E16">
            <v>2.4999999999999998E-2</v>
          </cell>
          <cell r="F16">
            <v>40</v>
          </cell>
          <cell r="G16">
            <v>25831.199999999997</v>
          </cell>
        </row>
        <row r="17">
          <cell r="C17" t="str">
            <v>EDT</v>
          </cell>
          <cell r="D17">
            <v>0.25</v>
          </cell>
          <cell r="E17">
            <v>2.0833333333333332E-2</v>
          </cell>
          <cell r="F17">
            <v>48</v>
          </cell>
          <cell r="G17">
            <v>88118.875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B4">
            <v>0</v>
          </cell>
          <cell r="C4">
            <v>1</v>
          </cell>
          <cell r="D4">
            <v>6</v>
          </cell>
        </row>
        <row r="5">
          <cell r="B5">
            <v>1.01</v>
          </cell>
          <cell r="C5">
            <v>2</v>
          </cell>
          <cell r="D5">
            <v>8</v>
          </cell>
        </row>
        <row r="6">
          <cell r="B6">
            <v>2.0099999999999998</v>
          </cell>
          <cell r="C6">
            <v>3</v>
          </cell>
          <cell r="D6">
            <v>10</v>
          </cell>
        </row>
        <row r="7">
          <cell r="B7">
            <v>3.01</v>
          </cell>
          <cell r="C7">
            <v>4</v>
          </cell>
          <cell r="D7">
            <v>12</v>
          </cell>
        </row>
        <row r="8">
          <cell r="B8">
            <v>4.01</v>
          </cell>
          <cell r="C8">
            <v>9</v>
          </cell>
          <cell r="D8">
            <v>14</v>
          </cell>
        </row>
        <row r="9">
          <cell r="B9">
            <v>9.01</v>
          </cell>
          <cell r="C9">
            <v>14</v>
          </cell>
          <cell r="D9">
            <v>16</v>
          </cell>
        </row>
        <row r="10">
          <cell r="B10">
            <v>14.01</v>
          </cell>
          <cell r="C10">
            <v>19</v>
          </cell>
          <cell r="D10">
            <v>18</v>
          </cell>
        </row>
        <row r="11">
          <cell r="B11">
            <v>19.010000000000002</v>
          </cell>
          <cell r="C11">
            <v>24</v>
          </cell>
          <cell r="D11">
            <v>20</v>
          </cell>
        </row>
        <row r="12">
          <cell r="B12">
            <v>24.01</v>
          </cell>
          <cell r="C12">
            <v>29</v>
          </cell>
          <cell r="D12">
            <v>22</v>
          </cell>
        </row>
        <row r="13">
          <cell r="B13">
            <v>29.01</v>
          </cell>
          <cell r="C13">
            <v>34</v>
          </cell>
          <cell r="D13">
            <v>24</v>
          </cell>
        </row>
      </sheetData>
      <sheetData sheetId="12" refreshError="1"/>
      <sheetData sheetId="13">
        <row r="46">
          <cell r="G46">
            <v>86.88</v>
          </cell>
        </row>
      </sheetData>
      <sheetData sheetId="14">
        <row r="4">
          <cell r="B4">
            <v>0.01</v>
          </cell>
          <cell r="C4">
            <v>578.52</v>
          </cell>
          <cell r="D4">
            <v>0</v>
          </cell>
          <cell r="E4">
            <v>1.9199999999999998E-2</v>
          </cell>
          <cell r="H4">
            <v>0.01</v>
          </cell>
          <cell r="I4">
            <v>6942.2</v>
          </cell>
          <cell r="J4">
            <v>0</v>
          </cell>
          <cell r="K4">
            <v>1.9199999999999998E-2</v>
          </cell>
        </row>
        <row r="5">
          <cell r="B5">
            <v>578.53</v>
          </cell>
          <cell r="C5">
            <v>4910.18</v>
          </cell>
          <cell r="D5">
            <v>11.11</v>
          </cell>
          <cell r="E5">
            <v>6.4000000000000001E-2</v>
          </cell>
          <cell r="H5">
            <v>6942.21</v>
          </cell>
          <cell r="I5">
            <v>58922.16</v>
          </cell>
          <cell r="J5">
            <v>133.28</v>
          </cell>
          <cell r="K5">
            <v>6.4000000000000001E-2</v>
          </cell>
        </row>
        <row r="6">
          <cell r="B6">
            <v>4910.1899999999996</v>
          </cell>
          <cell r="C6">
            <v>8629.2000000000007</v>
          </cell>
          <cell r="D6">
            <v>288.33</v>
          </cell>
          <cell r="E6">
            <v>0.10880000000000001</v>
          </cell>
          <cell r="H6">
            <v>58922.17</v>
          </cell>
          <cell r="I6">
            <v>103550.44</v>
          </cell>
          <cell r="J6">
            <v>3460.01</v>
          </cell>
          <cell r="K6">
            <v>0.10880000000000001</v>
          </cell>
        </row>
        <row r="7">
          <cell r="B7">
            <v>8629.2099999999991</v>
          </cell>
          <cell r="C7">
            <v>10031.07</v>
          </cell>
          <cell r="D7">
            <v>692.96</v>
          </cell>
          <cell r="E7">
            <v>0.16</v>
          </cell>
          <cell r="H7">
            <v>103550.45</v>
          </cell>
          <cell r="I7">
            <v>120372.83</v>
          </cell>
          <cell r="J7">
            <v>8315.57</v>
          </cell>
          <cell r="K7">
            <v>0.16</v>
          </cell>
        </row>
        <row r="8">
          <cell r="B8">
            <v>10031.08</v>
          </cell>
          <cell r="C8">
            <v>12009.94</v>
          </cell>
          <cell r="D8">
            <v>917.26</v>
          </cell>
          <cell r="E8">
            <v>0.17920000000000003</v>
          </cell>
          <cell r="H8">
            <v>120372.84</v>
          </cell>
          <cell r="I8">
            <v>144119.23000000001</v>
          </cell>
          <cell r="J8">
            <v>11007.14</v>
          </cell>
          <cell r="K8">
            <v>0.17920000000000003</v>
          </cell>
        </row>
        <row r="9">
          <cell r="B9">
            <v>12009.95</v>
          </cell>
          <cell r="C9">
            <v>24222.31</v>
          </cell>
          <cell r="D9">
            <v>1271.8699999999999</v>
          </cell>
          <cell r="E9">
            <v>0.21359999999999998</v>
          </cell>
          <cell r="H9">
            <v>144119.24</v>
          </cell>
          <cell r="I9">
            <v>290667.75</v>
          </cell>
          <cell r="J9">
            <v>15262.49</v>
          </cell>
          <cell r="K9">
            <v>0.21359999999999998</v>
          </cell>
        </row>
        <row r="10">
          <cell r="B10">
            <v>24222.32</v>
          </cell>
          <cell r="C10">
            <v>38177.69</v>
          </cell>
          <cell r="D10">
            <v>3880.44</v>
          </cell>
          <cell r="E10">
            <v>0.23519999999999999</v>
          </cell>
          <cell r="H10">
            <v>290667.76</v>
          </cell>
          <cell r="I10">
            <v>458132.29</v>
          </cell>
          <cell r="J10">
            <v>46565.26</v>
          </cell>
          <cell r="K10">
            <v>0.23519999999999999</v>
          </cell>
        </row>
        <row r="11">
          <cell r="B11">
            <v>38177.699999999997</v>
          </cell>
          <cell r="C11">
            <v>72887.5</v>
          </cell>
          <cell r="D11">
            <v>7162.74</v>
          </cell>
          <cell r="E11">
            <v>0.3</v>
          </cell>
          <cell r="H11">
            <v>458132.3</v>
          </cell>
          <cell r="I11">
            <v>874650</v>
          </cell>
          <cell r="J11">
            <v>85952.92</v>
          </cell>
          <cell r="K11">
            <v>0.3</v>
          </cell>
        </row>
        <row r="12">
          <cell r="B12">
            <v>72887.509999999995</v>
          </cell>
          <cell r="C12">
            <v>97183.33</v>
          </cell>
          <cell r="D12">
            <v>17575.689999999999</v>
          </cell>
          <cell r="E12">
            <v>0.32</v>
          </cell>
          <cell r="H12">
            <v>874650.01</v>
          </cell>
          <cell r="I12">
            <v>1166200</v>
          </cell>
          <cell r="J12">
            <v>210908.23</v>
          </cell>
          <cell r="K12">
            <v>0.32</v>
          </cell>
        </row>
        <row r="13">
          <cell r="B13">
            <v>97183.34</v>
          </cell>
          <cell r="C13">
            <v>291550</v>
          </cell>
          <cell r="D13">
            <v>25350.35</v>
          </cell>
          <cell r="E13">
            <v>0.34</v>
          </cell>
          <cell r="H13">
            <v>1166200.01</v>
          </cell>
          <cell r="I13">
            <v>3498600</v>
          </cell>
          <cell r="J13">
            <v>304204.21000000002</v>
          </cell>
          <cell r="K13">
            <v>0.34</v>
          </cell>
        </row>
        <row r="14">
          <cell r="B14">
            <v>291550.01</v>
          </cell>
          <cell r="C14" t="str">
            <v>En adelante</v>
          </cell>
          <cell r="D14">
            <v>91435.02</v>
          </cell>
          <cell r="E14">
            <v>0.35</v>
          </cell>
          <cell r="H14">
            <v>3498600.01</v>
          </cell>
          <cell r="I14" t="str">
            <v>En adelante</v>
          </cell>
          <cell r="J14">
            <v>1097220.21</v>
          </cell>
          <cell r="K14">
            <v>0.35</v>
          </cell>
        </row>
      </sheetData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1BC54-FDD1-46EE-91BF-5E36E9A21E83}">
  <dimension ref="A1:F1788"/>
  <sheetViews>
    <sheetView topLeftCell="A13" workbookViewId="0">
      <selection activeCell="A33" sqref="A33"/>
    </sheetView>
  </sheetViews>
  <sheetFormatPr baseColWidth="10" defaultRowHeight="14.5"/>
  <cols>
    <col min="1" max="1" width="14.7265625" bestFit="1" customWidth="1"/>
    <col min="2" max="2" width="45.7265625" bestFit="1" customWidth="1"/>
    <col min="3" max="3" width="12.7265625" bestFit="1" customWidth="1"/>
    <col min="4" max="4" width="14.1796875" bestFit="1" customWidth="1"/>
    <col min="5" max="5" width="15" bestFit="1" customWidth="1"/>
    <col min="6" max="6" width="12.7265625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B2" t="s">
        <v>7</v>
      </c>
      <c r="C2" s="1">
        <v>10231676.34</v>
      </c>
      <c r="D2" s="1">
        <v>14562577.369999999</v>
      </c>
      <c r="E2" s="1">
        <v>12582045.310000001</v>
      </c>
      <c r="F2" s="1">
        <v>12212208.41</v>
      </c>
    </row>
    <row r="3" spans="1:6">
      <c r="A3" t="s">
        <v>8</v>
      </c>
      <c r="B3" t="s">
        <v>9</v>
      </c>
      <c r="C3" s="1">
        <v>7683127.0800000001</v>
      </c>
      <c r="D3" s="1">
        <v>14562577.369999999</v>
      </c>
      <c r="E3" s="1">
        <v>12552432.279999999</v>
      </c>
      <c r="F3" s="1">
        <v>9693272.1799999997</v>
      </c>
    </row>
    <row r="4" spans="1:6">
      <c r="A4" t="s">
        <v>10</v>
      </c>
      <c r="B4" t="s">
        <v>11</v>
      </c>
      <c r="C4" s="1">
        <v>63500</v>
      </c>
      <c r="D4" s="1">
        <v>60993.62</v>
      </c>
      <c r="E4">
        <v>0</v>
      </c>
      <c r="F4" s="1">
        <v>124493.62</v>
      </c>
    </row>
    <row r="5" spans="1:6">
      <c r="A5" t="s">
        <v>12</v>
      </c>
      <c r="B5" t="s">
        <v>13</v>
      </c>
      <c r="C5" s="1">
        <v>63500</v>
      </c>
      <c r="D5" s="1">
        <v>60993.62</v>
      </c>
      <c r="E5">
        <v>0</v>
      </c>
      <c r="F5" s="1">
        <v>124493.62</v>
      </c>
    </row>
    <row r="6" spans="1:6">
      <c r="A6" t="s">
        <v>14</v>
      </c>
      <c r="B6" t="s">
        <v>15</v>
      </c>
      <c r="C6" s="1">
        <v>1428115.41</v>
      </c>
      <c r="D6" s="1">
        <v>7479501.1100000003</v>
      </c>
      <c r="E6" s="1">
        <v>6234543.7999999998</v>
      </c>
      <c r="F6" s="1">
        <v>2673072.7200000002</v>
      </c>
    </row>
    <row r="7" spans="1:6">
      <c r="A7" t="s">
        <v>16</v>
      </c>
      <c r="B7" t="s">
        <v>17</v>
      </c>
      <c r="C7" s="1">
        <v>1094827.1100000001</v>
      </c>
      <c r="D7" s="1">
        <v>4584618.3899999997</v>
      </c>
      <c r="E7" s="1">
        <v>5403716.8899999997</v>
      </c>
      <c r="F7" s="1">
        <v>275728.61</v>
      </c>
    </row>
    <row r="8" spans="1:6">
      <c r="A8" t="s">
        <v>18</v>
      </c>
      <c r="B8" t="s">
        <v>19</v>
      </c>
      <c r="C8" s="1">
        <v>1094827.1100000001</v>
      </c>
      <c r="D8" s="1">
        <v>4584618.3899999997</v>
      </c>
      <c r="E8" s="1">
        <v>5403716.8899999997</v>
      </c>
      <c r="F8" s="1">
        <v>275728.61</v>
      </c>
    </row>
    <row r="9" spans="1:6">
      <c r="A9" t="s">
        <v>20</v>
      </c>
      <c r="B9" t="s">
        <v>21</v>
      </c>
      <c r="C9">
        <v>0</v>
      </c>
      <c r="D9">
        <v>0</v>
      </c>
      <c r="E9">
        <v>0</v>
      </c>
      <c r="F9">
        <v>0</v>
      </c>
    </row>
    <row r="10" spans="1:6">
      <c r="A10" t="s">
        <v>22</v>
      </c>
      <c r="B10" t="s">
        <v>23</v>
      </c>
      <c r="C10" s="1">
        <v>333288.3</v>
      </c>
      <c r="D10" s="1">
        <v>2894882.72</v>
      </c>
      <c r="E10" s="1">
        <v>830826.91</v>
      </c>
      <c r="F10" s="1">
        <v>2397344.11</v>
      </c>
    </row>
    <row r="11" spans="1:6">
      <c r="A11" t="s">
        <v>24</v>
      </c>
      <c r="B11" t="s">
        <v>2295</v>
      </c>
      <c r="C11" s="1">
        <v>17659.810000000001</v>
      </c>
      <c r="D11" s="1">
        <v>154022.9</v>
      </c>
      <c r="E11" s="1">
        <v>44064.62</v>
      </c>
      <c r="F11" s="1">
        <v>127618.09</v>
      </c>
    </row>
    <row r="12" spans="1:6">
      <c r="A12" t="s">
        <v>25</v>
      </c>
      <c r="B12" t="s">
        <v>2296</v>
      </c>
      <c r="C12" s="1">
        <v>315628.49</v>
      </c>
      <c r="D12" s="1">
        <v>2740859.82</v>
      </c>
      <c r="E12" s="1">
        <v>786762.29</v>
      </c>
      <c r="F12" s="1">
        <v>2269726.02</v>
      </c>
    </row>
    <row r="13" spans="1:6">
      <c r="A13" t="s">
        <v>26</v>
      </c>
      <c r="B13" t="s">
        <v>27</v>
      </c>
      <c r="C13">
        <v>0</v>
      </c>
      <c r="D13">
        <v>0</v>
      </c>
      <c r="E13">
        <v>0</v>
      </c>
      <c r="F13">
        <v>0</v>
      </c>
    </row>
    <row r="14" spans="1:6">
      <c r="A14" t="s">
        <v>28</v>
      </c>
      <c r="B14" t="s">
        <v>29</v>
      </c>
      <c r="C14">
        <v>0</v>
      </c>
      <c r="D14">
        <v>0</v>
      </c>
      <c r="E14">
        <v>0</v>
      </c>
      <c r="F14">
        <v>0</v>
      </c>
    </row>
    <row r="15" spans="1:6">
      <c r="A15" t="s">
        <v>30</v>
      </c>
      <c r="B15" t="s">
        <v>31</v>
      </c>
      <c r="C15">
        <v>0</v>
      </c>
      <c r="D15">
        <v>0</v>
      </c>
      <c r="E15">
        <v>0</v>
      </c>
      <c r="F15">
        <v>0</v>
      </c>
    </row>
    <row r="16" spans="1:6">
      <c r="A16" t="s">
        <v>32</v>
      </c>
      <c r="B16" t="s">
        <v>33</v>
      </c>
      <c r="C16">
        <v>0</v>
      </c>
      <c r="D16">
        <v>0</v>
      </c>
      <c r="E16">
        <v>0</v>
      </c>
      <c r="F16">
        <v>0</v>
      </c>
    </row>
    <row r="17" spans="1:6">
      <c r="A17" t="s">
        <v>34</v>
      </c>
      <c r="B17" t="s">
        <v>35</v>
      </c>
      <c r="C17">
        <v>0</v>
      </c>
      <c r="D17">
        <v>0</v>
      </c>
      <c r="E17">
        <v>0</v>
      </c>
      <c r="F17">
        <v>0</v>
      </c>
    </row>
    <row r="18" spans="1:6">
      <c r="A18" t="s">
        <v>36</v>
      </c>
      <c r="B18" t="s">
        <v>37</v>
      </c>
      <c r="C18">
        <v>464.15</v>
      </c>
      <c r="D18" s="1">
        <v>990146.63</v>
      </c>
      <c r="E18" s="1">
        <v>990000</v>
      </c>
      <c r="F18">
        <v>610.78</v>
      </c>
    </row>
    <row r="19" spans="1:6">
      <c r="A19" t="s">
        <v>38</v>
      </c>
      <c r="B19" t="s">
        <v>39</v>
      </c>
      <c r="C19">
        <v>0</v>
      </c>
      <c r="D19">
        <v>0</v>
      </c>
      <c r="E19">
        <v>0</v>
      </c>
      <c r="F19">
        <v>0</v>
      </c>
    </row>
    <row r="20" spans="1:6">
      <c r="A20" t="s">
        <v>40</v>
      </c>
      <c r="B20" t="s">
        <v>41</v>
      </c>
      <c r="C20">
        <v>0</v>
      </c>
      <c r="D20">
        <v>0</v>
      </c>
      <c r="E20">
        <v>0</v>
      </c>
      <c r="F20">
        <v>0</v>
      </c>
    </row>
    <row r="21" spans="1:6">
      <c r="A21" t="s">
        <v>42</v>
      </c>
      <c r="B21" t="s">
        <v>43</v>
      </c>
      <c r="C21">
        <v>0</v>
      </c>
      <c r="D21">
        <v>0</v>
      </c>
      <c r="E21">
        <v>0</v>
      </c>
      <c r="F21">
        <v>0</v>
      </c>
    </row>
    <row r="22" spans="1:6">
      <c r="A22" t="s">
        <v>44</v>
      </c>
      <c r="B22" t="s">
        <v>45</v>
      </c>
      <c r="C22">
        <v>464.15</v>
      </c>
      <c r="D22" s="1">
        <v>990146.63</v>
      </c>
      <c r="E22" s="1">
        <v>990000</v>
      </c>
      <c r="F22">
        <v>610.78</v>
      </c>
    </row>
    <row r="23" spans="1:6">
      <c r="A23" t="s">
        <v>46</v>
      </c>
      <c r="B23" t="s">
        <v>41</v>
      </c>
      <c r="C23">
        <v>0</v>
      </c>
      <c r="D23">
        <v>0</v>
      </c>
      <c r="E23">
        <v>0</v>
      </c>
      <c r="F23">
        <v>0</v>
      </c>
    </row>
    <row r="24" spans="1:6">
      <c r="A24" t="s">
        <v>47</v>
      </c>
      <c r="B24" t="s">
        <v>48</v>
      </c>
      <c r="C24">
        <v>338.32</v>
      </c>
      <c r="D24" s="1">
        <v>990146.63</v>
      </c>
      <c r="E24" s="1">
        <v>990000</v>
      </c>
      <c r="F24">
        <v>484.95</v>
      </c>
    </row>
    <row r="25" spans="1:6">
      <c r="A25" t="s">
        <v>49</v>
      </c>
      <c r="B25" t="s">
        <v>50</v>
      </c>
      <c r="C25">
        <v>125.83</v>
      </c>
      <c r="D25">
        <v>0</v>
      </c>
      <c r="E25">
        <v>0</v>
      </c>
      <c r="F25">
        <v>125.83</v>
      </c>
    </row>
    <row r="26" spans="1:6">
      <c r="A26" t="s">
        <v>51</v>
      </c>
      <c r="B26" t="s">
        <v>52</v>
      </c>
      <c r="C26" s="1">
        <v>2597848.5</v>
      </c>
      <c r="D26" s="1">
        <v>5119151.5</v>
      </c>
      <c r="E26" s="1">
        <v>4208673.95</v>
      </c>
      <c r="F26" s="1">
        <v>3508326.05</v>
      </c>
    </row>
    <row r="27" spans="1:6">
      <c r="A27" t="s">
        <v>53</v>
      </c>
      <c r="B27" t="s">
        <v>54</v>
      </c>
      <c r="C27" s="1">
        <v>1303274.7</v>
      </c>
      <c r="D27" s="1">
        <v>1719188.28</v>
      </c>
      <c r="E27" s="1">
        <v>1257754.8400000001</v>
      </c>
      <c r="F27" s="1">
        <v>1764708.14</v>
      </c>
    </row>
    <row r="28" spans="1:6">
      <c r="A28" t="s">
        <v>55</v>
      </c>
      <c r="B28" t="s">
        <v>2297</v>
      </c>
      <c r="C28">
        <v>0</v>
      </c>
      <c r="D28" s="1">
        <v>25984</v>
      </c>
      <c r="E28" s="1">
        <v>25984</v>
      </c>
      <c r="F28">
        <v>0</v>
      </c>
    </row>
    <row r="29" spans="1:6">
      <c r="A29" t="s">
        <v>56</v>
      </c>
      <c r="B29" t="s">
        <v>2297</v>
      </c>
      <c r="C29">
        <v>0</v>
      </c>
      <c r="D29" s="1">
        <v>46576.32</v>
      </c>
      <c r="E29" s="1">
        <v>46576.32</v>
      </c>
      <c r="F29">
        <v>0</v>
      </c>
    </row>
    <row r="30" spans="1:6">
      <c r="A30" t="s">
        <v>57</v>
      </c>
      <c r="B30" t="s">
        <v>2297</v>
      </c>
      <c r="C30">
        <v>0</v>
      </c>
      <c r="D30">
        <v>0</v>
      </c>
      <c r="E30">
        <v>0</v>
      </c>
      <c r="F30">
        <v>0</v>
      </c>
    </row>
    <row r="31" spans="1:6">
      <c r="A31" t="s">
        <v>58</v>
      </c>
      <c r="B31" t="s">
        <v>2297</v>
      </c>
      <c r="C31">
        <v>0</v>
      </c>
      <c r="D31">
        <v>0</v>
      </c>
      <c r="E31">
        <v>0</v>
      </c>
      <c r="F31">
        <v>0</v>
      </c>
    </row>
    <row r="32" spans="1:6">
      <c r="A32" t="s">
        <v>59</v>
      </c>
      <c r="B32" t="s">
        <v>2297</v>
      </c>
      <c r="C32">
        <v>0</v>
      </c>
      <c r="D32">
        <v>0</v>
      </c>
      <c r="E32">
        <v>0</v>
      </c>
      <c r="F32">
        <v>0</v>
      </c>
    </row>
    <row r="33" spans="1:6">
      <c r="A33" t="s">
        <v>60</v>
      </c>
      <c r="B33" t="s">
        <v>2297</v>
      </c>
      <c r="C33">
        <v>0</v>
      </c>
      <c r="D33">
        <v>0</v>
      </c>
      <c r="E33">
        <v>0</v>
      </c>
      <c r="F33">
        <v>0</v>
      </c>
    </row>
    <row r="34" spans="1:6">
      <c r="A34" t="s">
        <v>61</v>
      </c>
      <c r="B34" t="s">
        <v>2297</v>
      </c>
      <c r="C34">
        <v>0</v>
      </c>
      <c r="D34">
        <v>0</v>
      </c>
      <c r="E34">
        <v>0</v>
      </c>
      <c r="F34">
        <v>0</v>
      </c>
    </row>
    <row r="35" spans="1:6">
      <c r="A35" t="s">
        <v>62</v>
      </c>
      <c r="B35" t="s">
        <v>2297</v>
      </c>
      <c r="C35">
        <v>0</v>
      </c>
      <c r="D35">
        <v>0</v>
      </c>
      <c r="E35">
        <v>0</v>
      </c>
      <c r="F35">
        <v>0</v>
      </c>
    </row>
    <row r="36" spans="1:6">
      <c r="A36" t="s">
        <v>63</v>
      </c>
      <c r="B36" t="s">
        <v>2297</v>
      </c>
      <c r="C36">
        <v>0</v>
      </c>
      <c r="D36">
        <v>0</v>
      </c>
      <c r="E36">
        <v>0</v>
      </c>
      <c r="F36">
        <v>0</v>
      </c>
    </row>
    <row r="37" spans="1:6">
      <c r="A37" t="s">
        <v>64</v>
      </c>
      <c r="B37" t="s">
        <v>2297</v>
      </c>
      <c r="C37">
        <v>0</v>
      </c>
      <c r="D37">
        <v>0</v>
      </c>
      <c r="E37">
        <v>0</v>
      </c>
      <c r="F37">
        <v>0</v>
      </c>
    </row>
    <row r="38" spans="1:6">
      <c r="A38" t="s">
        <v>65</v>
      </c>
      <c r="B38" t="s">
        <v>2297</v>
      </c>
      <c r="C38">
        <v>0</v>
      </c>
      <c r="D38">
        <v>0</v>
      </c>
      <c r="E38">
        <v>0</v>
      </c>
      <c r="F38">
        <v>0</v>
      </c>
    </row>
    <row r="39" spans="1:6">
      <c r="A39" t="s">
        <v>66</v>
      </c>
      <c r="B39" t="s">
        <v>2297</v>
      </c>
      <c r="C39">
        <v>0</v>
      </c>
      <c r="D39">
        <v>0</v>
      </c>
      <c r="E39">
        <v>0</v>
      </c>
      <c r="F39">
        <v>0</v>
      </c>
    </row>
    <row r="40" spans="1:6">
      <c r="A40" t="s">
        <v>67</v>
      </c>
      <c r="B40" t="s">
        <v>2297</v>
      </c>
      <c r="C40">
        <v>0</v>
      </c>
      <c r="D40">
        <v>0</v>
      </c>
      <c r="E40">
        <v>0</v>
      </c>
      <c r="F40">
        <v>0</v>
      </c>
    </row>
    <row r="41" spans="1:6">
      <c r="A41" t="s">
        <v>68</v>
      </c>
      <c r="B41" t="s">
        <v>2297</v>
      </c>
      <c r="C41">
        <v>0</v>
      </c>
      <c r="D41">
        <v>0</v>
      </c>
      <c r="E41">
        <v>0</v>
      </c>
      <c r="F41">
        <v>0</v>
      </c>
    </row>
    <row r="42" spans="1:6">
      <c r="A42" t="s">
        <v>69</v>
      </c>
      <c r="B42" t="s">
        <v>2297</v>
      </c>
      <c r="C42">
        <v>0</v>
      </c>
      <c r="D42">
        <v>0</v>
      </c>
      <c r="E42">
        <v>0</v>
      </c>
      <c r="F42">
        <v>0</v>
      </c>
    </row>
    <row r="43" spans="1:6">
      <c r="A43" t="s">
        <v>70</v>
      </c>
      <c r="B43" t="s">
        <v>2297</v>
      </c>
      <c r="C43">
        <v>0</v>
      </c>
      <c r="D43">
        <v>0</v>
      </c>
      <c r="E43">
        <v>0</v>
      </c>
      <c r="F43">
        <v>0</v>
      </c>
    </row>
    <row r="44" spans="1:6">
      <c r="A44" t="s">
        <v>71</v>
      </c>
      <c r="B44" t="s">
        <v>2297</v>
      </c>
      <c r="C44">
        <v>0</v>
      </c>
      <c r="D44">
        <v>0</v>
      </c>
      <c r="E44">
        <v>0</v>
      </c>
      <c r="F44">
        <v>0</v>
      </c>
    </row>
    <row r="45" spans="1:6">
      <c r="A45" t="s">
        <v>72</v>
      </c>
      <c r="B45" t="s">
        <v>2297</v>
      </c>
      <c r="C45">
        <v>0</v>
      </c>
      <c r="D45">
        <v>0</v>
      </c>
      <c r="E45">
        <v>0</v>
      </c>
      <c r="F45">
        <v>0</v>
      </c>
    </row>
    <row r="46" spans="1:6">
      <c r="A46" t="s">
        <v>73</v>
      </c>
      <c r="B46" t="s">
        <v>2297</v>
      </c>
      <c r="C46">
        <v>0</v>
      </c>
      <c r="D46">
        <v>0</v>
      </c>
      <c r="E46">
        <v>0</v>
      </c>
      <c r="F46">
        <v>0</v>
      </c>
    </row>
    <row r="47" spans="1:6">
      <c r="A47" t="s">
        <v>74</v>
      </c>
      <c r="B47" t="s">
        <v>2297</v>
      </c>
      <c r="C47">
        <v>0</v>
      </c>
      <c r="D47">
        <v>0</v>
      </c>
      <c r="E47">
        <v>0</v>
      </c>
      <c r="F47">
        <v>0</v>
      </c>
    </row>
    <row r="48" spans="1:6">
      <c r="A48" t="s">
        <v>75</v>
      </c>
      <c r="B48" t="s">
        <v>2297</v>
      </c>
      <c r="C48">
        <v>0</v>
      </c>
      <c r="D48">
        <v>0</v>
      </c>
      <c r="E48">
        <v>0</v>
      </c>
      <c r="F48">
        <v>0</v>
      </c>
    </row>
    <row r="49" spans="1:6">
      <c r="A49" t="s">
        <v>76</v>
      </c>
      <c r="B49" t="s">
        <v>2297</v>
      </c>
      <c r="C49">
        <v>0</v>
      </c>
      <c r="D49">
        <v>0</v>
      </c>
      <c r="E49">
        <v>0</v>
      </c>
      <c r="F49">
        <v>0</v>
      </c>
    </row>
    <row r="50" spans="1:6">
      <c r="A50" t="s">
        <v>77</v>
      </c>
      <c r="B50" t="s">
        <v>2297</v>
      </c>
      <c r="C50">
        <v>0</v>
      </c>
      <c r="D50">
        <v>0</v>
      </c>
      <c r="E50">
        <v>0</v>
      </c>
      <c r="F50">
        <v>0</v>
      </c>
    </row>
    <row r="51" spans="1:6">
      <c r="A51" t="s">
        <v>78</v>
      </c>
      <c r="B51" t="s">
        <v>2297</v>
      </c>
      <c r="C51">
        <v>0</v>
      </c>
      <c r="D51" s="1">
        <v>11599.99</v>
      </c>
      <c r="E51" s="1">
        <v>11599.99</v>
      </c>
      <c r="F51">
        <v>0</v>
      </c>
    </row>
    <row r="52" spans="1:6">
      <c r="A52" t="s">
        <v>79</v>
      </c>
      <c r="B52" t="s">
        <v>2297</v>
      </c>
      <c r="C52">
        <v>0</v>
      </c>
      <c r="D52">
        <v>0</v>
      </c>
      <c r="E52">
        <v>0</v>
      </c>
      <c r="F52">
        <v>0</v>
      </c>
    </row>
    <row r="53" spans="1:6">
      <c r="A53" t="s">
        <v>80</v>
      </c>
      <c r="B53" t="s">
        <v>2297</v>
      </c>
      <c r="C53">
        <v>0</v>
      </c>
      <c r="D53">
        <v>0</v>
      </c>
      <c r="E53">
        <v>0</v>
      </c>
      <c r="F53">
        <v>0</v>
      </c>
    </row>
    <row r="54" spans="1:6">
      <c r="A54" t="s">
        <v>81</v>
      </c>
      <c r="B54" t="s">
        <v>2297</v>
      </c>
      <c r="C54">
        <v>0</v>
      </c>
      <c r="D54">
        <v>0</v>
      </c>
      <c r="E54">
        <v>0</v>
      </c>
      <c r="F54">
        <v>0</v>
      </c>
    </row>
    <row r="55" spans="1:6">
      <c r="A55" t="s">
        <v>82</v>
      </c>
      <c r="B55" t="s">
        <v>2297</v>
      </c>
      <c r="C55">
        <v>0</v>
      </c>
      <c r="D55">
        <v>0</v>
      </c>
      <c r="E55">
        <v>0</v>
      </c>
      <c r="F55">
        <v>0</v>
      </c>
    </row>
    <row r="56" spans="1:6">
      <c r="A56" t="s">
        <v>83</v>
      </c>
      <c r="B56" t="s">
        <v>2297</v>
      </c>
      <c r="C56">
        <v>0</v>
      </c>
      <c r="D56">
        <v>0</v>
      </c>
      <c r="E56">
        <v>0</v>
      </c>
      <c r="F56">
        <v>0</v>
      </c>
    </row>
    <row r="57" spans="1:6">
      <c r="A57" t="s">
        <v>84</v>
      </c>
      <c r="B57" t="s">
        <v>2297</v>
      </c>
      <c r="C57">
        <v>0</v>
      </c>
      <c r="D57">
        <v>0</v>
      </c>
      <c r="E57">
        <v>0</v>
      </c>
      <c r="F57">
        <v>0</v>
      </c>
    </row>
    <row r="58" spans="1:6">
      <c r="A58" t="s">
        <v>85</v>
      </c>
      <c r="B58" t="s">
        <v>2297</v>
      </c>
      <c r="C58">
        <v>0</v>
      </c>
      <c r="D58">
        <v>0</v>
      </c>
      <c r="E58">
        <v>0</v>
      </c>
      <c r="F58">
        <v>0</v>
      </c>
    </row>
    <row r="59" spans="1:6">
      <c r="A59" t="s">
        <v>86</v>
      </c>
      <c r="B59" t="s">
        <v>2297</v>
      </c>
      <c r="C59">
        <v>0</v>
      </c>
      <c r="D59">
        <v>0</v>
      </c>
      <c r="E59">
        <v>0</v>
      </c>
      <c r="F59">
        <v>0</v>
      </c>
    </row>
    <row r="60" spans="1:6">
      <c r="A60" t="s">
        <v>87</v>
      </c>
      <c r="B60" t="s">
        <v>2297</v>
      </c>
      <c r="C60">
        <v>0</v>
      </c>
      <c r="D60">
        <v>0</v>
      </c>
      <c r="E60">
        <v>0</v>
      </c>
      <c r="F60">
        <v>0</v>
      </c>
    </row>
    <row r="61" spans="1:6">
      <c r="A61" t="s">
        <v>88</v>
      </c>
      <c r="B61" t="s">
        <v>2297</v>
      </c>
      <c r="C61">
        <v>0</v>
      </c>
      <c r="D61">
        <v>0</v>
      </c>
      <c r="E61">
        <v>0</v>
      </c>
      <c r="F61">
        <v>0</v>
      </c>
    </row>
    <row r="62" spans="1:6">
      <c r="A62" t="s">
        <v>89</v>
      </c>
      <c r="B62" t="s">
        <v>2297</v>
      </c>
      <c r="C62" s="1">
        <v>26135.06</v>
      </c>
      <c r="D62">
        <v>0</v>
      </c>
      <c r="E62">
        <v>0</v>
      </c>
      <c r="F62" s="1">
        <v>26135.06</v>
      </c>
    </row>
    <row r="63" spans="1:6">
      <c r="A63" t="s">
        <v>90</v>
      </c>
      <c r="B63" t="s">
        <v>2297</v>
      </c>
      <c r="C63">
        <v>0</v>
      </c>
      <c r="D63">
        <v>0</v>
      </c>
      <c r="E63">
        <v>0</v>
      </c>
      <c r="F63">
        <v>0</v>
      </c>
    </row>
    <row r="64" spans="1:6">
      <c r="A64" t="s">
        <v>91</v>
      </c>
      <c r="B64" t="s">
        <v>2297</v>
      </c>
      <c r="C64">
        <v>0</v>
      </c>
      <c r="D64">
        <v>0</v>
      </c>
      <c r="E64">
        <v>0</v>
      </c>
      <c r="F64">
        <v>0</v>
      </c>
    </row>
    <row r="65" spans="1:6">
      <c r="A65" t="s">
        <v>92</v>
      </c>
      <c r="B65" t="s">
        <v>2297</v>
      </c>
      <c r="C65" s="1">
        <v>737052.35</v>
      </c>
      <c r="D65">
        <v>0</v>
      </c>
      <c r="E65">
        <v>0</v>
      </c>
      <c r="F65" s="1">
        <v>737052.35</v>
      </c>
    </row>
    <row r="66" spans="1:6">
      <c r="A66" t="s">
        <v>93</v>
      </c>
      <c r="B66" t="s">
        <v>2297</v>
      </c>
      <c r="C66" s="1">
        <v>17168</v>
      </c>
      <c r="D66">
        <v>0</v>
      </c>
      <c r="E66" s="1">
        <v>17168</v>
      </c>
      <c r="F66">
        <v>0</v>
      </c>
    </row>
    <row r="67" spans="1:6">
      <c r="A67" t="s">
        <v>94</v>
      </c>
      <c r="B67" t="s">
        <v>2297</v>
      </c>
      <c r="C67">
        <v>0</v>
      </c>
      <c r="D67">
        <v>0</v>
      </c>
      <c r="E67">
        <v>0</v>
      </c>
      <c r="F67">
        <v>0</v>
      </c>
    </row>
    <row r="68" spans="1:6">
      <c r="A68" t="s">
        <v>95</v>
      </c>
      <c r="B68" t="s">
        <v>2297</v>
      </c>
      <c r="C68">
        <v>0</v>
      </c>
      <c r="D68">
        <v>0</v>
      </c>
      <c r="E68">
        <v>0</v>
      </c>
      <c r="F68">
        <v>0</v>
      </c>
    </row>
    <row r="69" spans="1:6">
      <c r="A69" t="s">
        <v>96</v>
      </c>
      <c r="B69" t="s">
        <v>2297</v>
      </c>
      <c r="C69">
        <v>0</v>
      </c>
      <c r="D69">
        <v>0</v>
      </c>
      <c r="E69">
        <v>0</v>
      </c>
      <c r="F69">
        <v>0</v>
      </c>
    </row>
    <row r="70" spans="1:6">
      <c r="A70" t="s">
        <v>97</v>
      </c>
      <c r="B70" t="s">
        <v>2297</v>
      </c>
      <c r="C70">
        <v>0</v>
      </c>
      <c r="D70">
        <v>0</v>
      </c>
      <c r="E70">
        <v>0</v>
      </c>
      <c r="F70">
        <v>0</v>
      </c>
    </row>
    <row r="71" spans="1:6">
      <c r="A71" t="s">
        <v>98</v>
      </c>
      <c r="B71" t="s">
        <v>2297</v>
      </c>
      <c r="C71">
        <v>0</v>
      </c>
      <c r="D71">
        <v>0</v>
      </c>
      <c r="E71">
        <v>0</v>
      </c>
      <c r="F71">
        <v>0</v>
      </c>
    </row>
    <row r="72" spans="1:6">
      <c r="A72" t="s">
        <v>99</v>
      </c>
      <c r="B72" t="s">
        <v>2297</v>
      </c>
      <c r="C72">
        <v>0</v>
      </c>
      <c r="D72">
        <v>0</v>
      </c>
      <c r="E72">
        <v>0</v>
      </c>
      <c r="F72">
        <v>0</v>
      </c>
    </row>
    <row r="73" spans="1:6">
      <c r="A73" t="s">
        <v>100</v>
      </c>
      <c r="B73" t="s">
        <v>2297</v>
      </c>
      <c r="C73">
        <v>0</v>
      </c>
      <c r="D73">
        <v>0</v>
      </c>
      <c r="E73">
        <v>0</v>
      </c>
      <c r="F73">
        <v>0</v>
      </c>
    </row>
    <row r="74" spans="1:6">
      <c r="A74" t="s">
        <v>101</v>
      </c>
      <c r="B74" t="s">
        <v>2297</v>
      </c>
      <c r="C74">
        <v>0</v>
      </c>
      <c r="D74">
        <v>0</v>
      </c>
      <c r="E74">
        <v>0</v>
      </c>
      <c r="F74">
        <v>0</v>
      </c>
    </row>
    <row r="75" spans="1:6">
      <c r="A75" t="s">
        <v>102</v>
      </c>
      <c r="B75" t="s">
        <v>2297</v>
      </c>
      <c r="C75" s="1">
        <v>4640</v>
      </c>
      <c r="D75">
        <v>0</v>
      </c>
      <c r="E75">
        <v>0</v>
      </c>
      <c r="F75" s="1">
        <v>4640</v>
      </c>
    </row>
    <row r="76" spans="1:6">
      <c r="A76" t="s">
        <v>103</v>
      </c>
      <c r="B76" t="s">
        <v>2297</v>
      </c>
      <c r="C76">
        <v>0</v>
      </c>
      <c r="D76">
        <v>0</v>
      </c>
      <c r="E76">
        <v>0</v>
      </c>
      <c r="F76">
        <v>0</v>
      </c>
    </row>
    <row r="77" spans="1:6">
      <c r="A77" t="s">
        <v>104</v>
      </c>
      <c r="B77" t="s">
        <v>2297</v>
      </c>
      <c r="C77">
        <v>0</v>
      </c>
      <c r="D77">
        <v>0</v>
      </c>
      <c r="E77">
        <v>0</v>
      </c>
      <c r="F77">
        <v>0</v>
      </c>
    </row>
    <row r="78" spans="1:6">
      <c r="A78" t="s">
        <v>105</v>
      </c>
      <c r="B78" t="s">
        <v>2297</v>
      </c>
      <c r="C78">
        <v>0</v>
      </c>
      <c r="D78">
        <v>0</v>
      </c>
      <c r="E78">
        <v>0</v>
      </c>
      <c r="F78">
        <v>0</v>
      </c>
    </row>
    <row r="79" spans="1:6">
      <c r="A79" t="s">
        <v>106</v>
      </c>
      <c r="B79" t="s">
        <v>2297</v>
      </c>
      <c r="C79">
        <v>0</v>
      </c>
      <c r="D79">
        <v>0</v>
      </c>
      <c r="E79">
        <v>0</v>
      </c>
      <c r="F79">
        <v>0</v>
      </c>
    </row>
    <row r="80" spans="1:6">
      <c r="A80" t="s">
        <v>107</v>
      </c>
      <c r="B80" t="s">
        <v>2297</v>
      </c>
      <c r="C80">
        <v>0</v>
      </c>
      <c r="D80">
        <v>0</v>
      </c>
      <c r="E80">
        <v>0</v>
      </c>
      <c r="F80">
        <v>0</v>
      </c>
    </row>
    <row r="81" spans="1:6">
      <c r="A81" t="s">
        <v>108</v>
      </c>
      <c r="B81" t="s">
        <v>2297</v>
      </c>
      <c r="C81">
        <v>0</v>
      </c>
      <c r="D81">
        <v>0</v>
      </c>
      <c r="E81">
        <v>0</v>
      </c>
      <c r="F81">
        <v>0</v>
      </c>
    </row>
    <row r="82" spans="1:6">
      <c r="A82" t="s">
        <v>109</v>
      </c>
      <c r="B82" t="s">
        <v>2297</v>
      </c>
      <c r="C82" s="1">
        <v>242109.45</v>
      </c>
      <c r="D82">
        <v>0</v>
      </c>
      <c r="E82">
        <v>0</v>
      </c>
      <c r="F82" s="1">
        <v>242109.45</v>
      </c>
    </row>
    <row r="83" spans="1:6">
      <c r="A83" t="s">
        <v>110</v>
      </c>
      <c r="B83" t="s">
        <v>2297</v>
      </c>
      <c r="C83">
        <v>0</v>
      </c>
      <c r="D83">
        <v>0</v>
      </c>
      <c r="E83">
        <v>0</v>
      </c>
      <c r="F83">
        <v>0</v>
      </c>
    </row>
    <row r="84" spans="1:6">
      <c r="A84" t="s">
        <v>111</v>
      </c>
      <c r="B84" t="s">
        <v>2297</v>
      </c>
      <c r="C84">
        <v>0</v>
      </c>
      <c r="D84">
        <v>0</v>
      </c>
      <c r="E84">
        <v>0</v>
      </c>
      <c r="F84">
        <v>0</v>
      </c>
    </row>
    <row r="85" spans="1:6">
      <c r="A85" t="s">
        <v>112</v>
      </c>
      <c r="B85" t="s">
        <v>2297</v>
      </c>
      <c r="C85">
        <v>0</v>
      </c>
      <c r="D85">
        <v>0</v>
      </c>
      <c r="E85">
        <v>0</v>
      </c>
      <c r="F85">
        <v>0</v>
      </c>
    </row>
    <row r="86" spans="1:6">
      <c r="A86" t="s">
        <v>113</v>
      </c>
      <c r="B86" t="s">
        <v>2297</v>
      </c>
      <c r="C86">
        <v>0</v>
      </c>
      <c r="D86" s="1">
        <v>14404.94</v>
      </c>
      <c r="E86" s="1">
        <v>14404.94</v>
      </c>
      <c r="F86">
        <v>0</v>
      </c>
    </row>
    <row r="87" spans="1:6">
      <c r="A87" t="s">
        <v>114</v>
      </c>
      <c r="B87" t="s">
        <v>2297</v>
      </c>
      <c r="C87">
        <v>0</v>
      </c>
      <c r="D87">
        <v>0</v>
      </c>
      <c r="E87">
        <v>0</v>
      </c>
      <c r="F87">
        <v>0</v>
      </c>
    </row>
    <row r="88" spans="1:6">
      <c r="A88" t="s">
        <v>115</v>
      </c>
      <c r="B88" t="s">
        <v>2297</v>
      </c>
      <c r="C88">
        <v>0</v>
      </c>
      <c r="D88">
        <v>0</v>
      </c>
      <c r="E88">
        <v>0</v>
      </c>
      <c r="F88">
        <v>0</v>
      </c>
    </row>
    <row r="89" spans="1:6">
      <c r="A89" t="s">
        <v>116</v>
      </c>
      <c r="B89" t="s">
        <v>2297</v>
      </c>
      <c r="C89">
        <v>0</v>
      </c>
      <c r="D89">
        <v>0</v>
      </c>
      <c r="E89">
        <v>0</v>
      </c>
      <c r="F89">
        <v>0</v>
      </c>
    </row>
    <row r="90" spans="1:6">
      <c r="A90" t="s">
        <v>117</v>
      </c>
      <c r="B90" t="s">
        <v>2297</v>
      </c>
      <c r="C90">
        <v>0</v>
      </c>
      <c r="D90">
        <v>0</v>
      </c>
      <c r="E90">
        <v>0</v>
      </c>
      <c r="F90">
        <v>0</v>
      </c>
    </row>
    <row r="91" spans="1:6">
      <c r="A91" t="s">
        <v>118</v>
      </c>
      <c r="B91" t="s">
        <v>2297</v>
      </c>
      <c r="C91">
        <v>0</v>
      </c>
      <c r="D91">
        <v>0</v>
      </c>
      <c r="E91">
        <v>0</v>
      </c>
      <c r="F91">
        <v>0</v>
      </c>
    </row>
    <row r="92" spans="1:6">
      <c r="A92" t="s">
        <v>119</v>
      </c>
      <c r="B92" t="s">
        <v>2297</v>
      </c>
      <c r="C92">
        <v>0</v>
      </c>
      <c r="D92">
        <v>0</v>
      </c>
      <c r="E92">
        <v>0</v>
      </c>
      <c r="F92">
        <v>0</v>
      </c>
    </row>
    <row r="93" spans="1:6">
      <c r="A93" t="s">
        <v>120</v>
      </c>
      <c r="B93" t="s">
        <v>2297</v>
      </c>
      <c r="C93">
        <v>0</v>
      </c>
      <c r="D93">
        <v>0</v>
      </c>
      <c r="E93">
        <v>0</v>
      </c>
      <c r="F93">
        <v>0</v>
      </c>
    </row>
    <row r="94" spans="1:6">
      <c r="A94" t="s">
        <v>121</v>
      </c>
      <c r="B94" t="s">
        <v>2297</v>
      </c>
      <c r="C94">
        <v>0</v>
      </c>
      <c r="D94">
        <v>0</v>
      </c>
      <c r="E94">
        <v>0</v>
      </c>
      <c r="F94">
        <v>0</v>
      </c>
    </row>
    <row r="95" spans="1:6">
      <c r="A95" t="s">
        <v>122</v>
      </c>
      <c r="B95" t="s">
        <v>2297</v>
      </c>
      <c r="C95" s="1">
        <v>29962.799999999999</v>
      </c>
      <c r="D95">
        <v>0</v>
      </c>
      <c r="E95">
        <v>0</v>
      </c>
      <c r="F95" s="1">
        <v>29962.799999999999</v>
      </c>
    </row>
    <row r="96" spans="1:6">
      <c r="A96" t="s">
        <v>123</v>
      </c>
      <c r="B96" t="s">
        <v>2297</v>
      </c>
      <c r="C96">
        <v>0</v>
      </c>
      <c r="D96">
        <v>0</v>
      </c>
      <c r="E96">
        <v>0</v>
      </c>
      <c r="F96">
        <v>0</v>
      </c>
    </row>
    <row r="97" spans="1:6">
      <c r="A97" t="s">
        <v>124</v>
      </c>
      <c r="B97" t="s">
        <v>2297</v>
      </c>
      <c r="C97">
        <v>0</v>
      </c>
      <c r="D97" s="1">
        <v>5785.5</v>
      </c>
      <c r="E97">
        <v>0</v>
      </c>
      <c r="F97" s="1">
        <v>5785.5</v>
      </c>
    </row>
    <row r="98" spans="1:6">
      <c r="A98" t="s">
        <v>125</v>
      </c>
      <c r="B98" t="s">
        <v>2297</v>
      </c>
      <c r="C98" s="1">
        <v>28321.45</v>
      </c>
      <c r="D98">
        <v>0</v>
      </c>
      <c r="E98">
        <v>0</v>
      </c>
      <c r="F98" s="1">
        <v>28321.45</v>
      </c>
    </row>
    <row r="99" spans="1:6">
      <c r="A99" t="s">
        <v>126</v>
      </c>
      <c r="B99" t="s">
        <v>2297</v>
      </c>
      <c r="C99">
        <v>0</v>
      </c>
      <c r="D99">
        <v>0</v>
      </c>
      <c r="E99">
        <v>0</v>
      </c>
      <c r="F99">
        <v>0</v>
      </c>
    </row>
    <row r="100" spans="1:6">
      <c r="A100" t="s">
        <v>127</v>
      </c>
      <c r="B100" t="s">
        <v>2297</v>
      </c>
      <c r="C100">
        <v>0</v>
      </c>
      <c r="D100">
        <v>0</v>
      </c>
      <c r="E100">
        <v>0</v>
      </c>
      <c r="F100">
        <v>0</v>
      </c>
    </row>
    <row r="101" spans="1:6">
      <c r="A101" t="s">
        <v>128</v>
      </c>
      <c r="B101" t="s">
        <v>2297</v>
      </c>
      <c r="C101">
        <v>0</v>
      </c>
      <c r="D101">
        <v>0</v>
      </c>
      <c r="E101">
        <v>0</v>
      </c>
      <c r="F101">
        <v>0</v>
      </c>
    </row>
    <row r="102" spans="1:6">
      <c r="A102" t="s">
        <v>129</v>
      </c>
      <c r="B102" t="s">
        <v>2297</v>
      </c>
      <c r="C102">
        <v>818.85</v>
      </c>
      <c r="D102" s="1">
        <v>31900</v>
      </c>
      <c r="E102">
        <v>0</v>
      </c>
      <c r="F102" s="1">
        <v>32718.85</v>
      </c>
    </row>
    <row r="103" spans="1:6">
      <c r="A103" t="s">
        <v>130</v>
      </c>
      <c r="B103" t="s">
        <v>2297</v>
      </c>
      <c r="C103">
        <v>0</v>
      </c>
      <c r="D103">
        <v>0</v>
      </c>
      <c r="E103">
        <v>0</v>
      </c>
      <c r="F103">
        <v>0</v>
      </c>
    </row>
    <row r="104" spans="1:6">
      <c r="A104" t="s">
        <v>131</v>
      </c>
      <c r="B104" t="s">
        <v>2297</v>
      </c>
      <c r="C104">
        <v>0</v>
      </c>
      <c r="D104" s="1">
        <v>35468.129999999997</v>
      </c>
      <c r="E104">
        <v>0</v>
      </c>
      <c r="F104" s="1">
        <v>35468.129999999997</v>
      </c>
    </row>
    <row r="105" spans="1:6">
      <c r="A105" t="s">
        <v>132</v>
      </c>
      <c r="B105" t="s">
        <v>2297</v>
      </c>
      <c r="C105">
        <v>0</v>
      </c>
      <c r="D105">
        <v>0</v>
      </c>
      <c r="E105">
        <v>0</v>
      </c>
      <c r="F105">
        <v>0</v>
      </c>
    </row>
    <row r="106" spans="1:6">
      <c r="A106" t="s">
        <v>133</v>
      </c>
      <c r="B106" t="s">
        <v>2297</v>
      </c>
      <c r="C106">
        <v>0</v>
      </c>
      <c r="D106">
        <v>0</v>
      </c>
      <c r="E106">
        <v>0</v>
      </c>
      <c r="F106">
        <v>0</v>
      </c>
    </row>
    <row r="107" spans="1:6">
      <c r="A107" t="s">
        <v>134</v>
      </c>
      <c r="B107" t="s">
        <v>2297</v>
      </c>
      <c r="C107">
        <v>0</v>
      </c>
      <c r="D107">
        <v>0</v>
      </c>
      <c r="E107">
        <v>0</v>
      </c>
      <c r="F107">
        <v>0</v>
      </c>
    </row>
    <row r="108" spans="1:6">
      <c r="A108" t="s">
        <v>135</v>
      </c>
      <c r="B108" t="s">
        <v>2297</v>
      </c>
      <c r="C108">
        <v>0</v>
      </c>
      <c r="D108">
        <v>0</v>
      </c>
      <c r="E108">
        <v>0</v>
      </c>
      <c r="F108">
        <v>0</v>
      </c>
    </row>
    <row r="109" spans="1:6">
      <c r="A109" t="s">
        <v>136</v>
      </c>
      <c r="B109" t="s">
        <v>2297</v>
      </c>
      <c r="C109">
        <v>0</v>
      </c>
      <c r="D109">
        <v>0</v>
      </c>
      <c r="E109">
        <v>0</v>
      </c>
      <c r="F109">
        <v>0</v>
      </c>
    </row>
    <row r="110" spans="1:6">
      <c r="A110" t="s">
        <v>137</v>
      </c>
      <c r="B110" t="s">
        <v>2297</v>
      </c>
      <c r="C110">
        <v>0</v>
      </c>
      <c r="D110">
        <v>0</v>
      </c>
      <c r="E110">
        <v>0</v>
      </c>
      <c r="F110">
        <v>0</v>
      </c>
    </row>
    <row r="111" spans="1:6">
      <c r="A111" t="s">
        <v>138</v>
      </c>
      <c r="B111" t="s">
        <v>2297</v>
      </c>
      <c r="C111">
        <v>0</v>
      </c>
      <c r="D111">
        <v>0</v>
      </c>
      <c r="E111">
        <v>0</v>
      </c>
      <c r="F111">
        <v>0</v>
      </c>
    </row>
    <row r="112" spans="1:6">
      <c r="A112" t="s">
        <v>139</v>
      </c>
      <c r="B112" t="s">
        <v>2297</v>
      </c>
      <c r="C112">
        <v>0</v>
      </c>
      <c r="D112" s="1">
        <v>23843.3</v>
      </c>
      <c r="E112" s="1">
        <v>23843.3</v>
      </c>
      <c r="F112">
        <v>0</v>
      </c>
    </row>
    <row r="113" spans="1:6">
      <c r="A113" t="s">
        <v>140</v>
      </c>
      <c r="B113" t="s">
        <v>2297</v>
      </c>
      <c r="C113">
        <v>0</v>
      </c>
      <c r="D113">
        <v>0</v>
      </c>
      <c r="E113">
        <v>0</v>
      </c>
      <c r="F113">
        <v>0</v>
      </c>
    </row>
    <row r="114" spans="1:6">
      <c r="A114" t="s">
        <v>141</v>
      </c>
      <c r="B114" t="s">
        <v>2297</v>
      </c>
      <c r="C114">
        <v>0</v>
      </c>
      <c r="D114" s="1">
        <v>2978.09</v>
      </c>
      <c r="E114" s="1">
        <v>2978.09</v>
      </c>
      <c r="F114">
        <v>0</v>
      </c>
    </row>
    <row r="115" spans="1:6">
      <c r="A115" t="s">
        <v>142</v>
      </c>
      <c r="B115" t="s">
        <v>2297</v>
      </c>
      <c r="C115" s="1">
        <v>38562.75</v>
      </c>
      <c r="D115">
        <v>0</v>
      </c>
      <c r="E115" s="1">
        <v>38562.75</v>
      </c>
      <c r="F115">
        <v>0</v>
      </c>
    </row>
    <row r="116" spans="1:6">
      <c r="A116" t="s">
        <v>143</v>
      </c>
      <c r="B116" t="s">
        <v>2297</v>
      </c>
      <c r="C116">
        <v>0</v>
      </c>
      <c r="D116">
        <v>0</v>
      </c>
      <c r="E116">
        <v>0</v>
      </c>
      <c r="F116">
        <v>0</v>
      </c>
    </row>
    <row r="117" spans="1:6">
      <c r="A117" t="s">
        <v>144</v>
      </c>
      <c r="B117" t="s">
        <v>2297</v>
      </c>
      <c r="C117">
        <v>0</v>
      </c>
      <c r="D117">
        <v>0</v>
      </c>
      <c r="E117">
        <v>0</v>
      </c>
      <c r="F117">
        <v>0</v>
      </c>
    </row>
    <row r="118" spans="1:6">
      <c r="A118" t="s">
        <v>145</v>
      </c>
      <c r="B118" t="s">
        <v>2297</v>
      </c>
      <c r="C118">
        <v>0</v>
      </c>
      <c r="D118">
        <v>0</v>
      </c>
      <c r="E118">
        <v>0</v>
      </c>
      <c r="F118">
        <v>0</v>
      </c>
    </row>
    <row r="119" spans="1:6">
      <c r="A119" t="s">
        <v>146</v>
      </c>
      <c r="B119" t="s">
        <v>2297</v>
      </c>
      <c r="C119">
        <v>0</v>
      </c>
      <c r="D119">
        <v>0</v>
      </c>
      <c r="E119">
        <v>0</v>
      </c>
      <c r="F119">
        <v>0</v>
      </c>
    </row>
    <row r="120" spans="1:6">
      <c r="A120" t="s">
        <v>147</v>
      </c>
      <c r="B120" t="s">
        <v>2297</v>
      </c>
      <c r="C120">
        <v>0</v>
      </c>
      <c r="D120">
        <v>0</v>
      </c>
      <c r="E120">
        <v>0</v>
      </c>
      <c r="F120">
        <v>0</v>
      </c>
    </row>
    <row r="121" spans="1:6">
      <c r="A121" t="s">
        <v>148</v>
      </c>
      <c r="B121" t="s">
        <v>2297</v>
      </c>
      <c r="C121">
        <v>0</v>
      </c>
      <c r="D121">
        <v>0</v>
      </c>
      <c r="E121">
        <v>0</v>
      </c>
      <c r="F121">
        <v>0</v>
      </c>
    </row>
    <row r="122" spans="1:6">
      <c r="A122" t="s">
        <v>149</v>
      </c>
      <c r="B122" t="s">
        <v>2297</v>
      </c>
      <c r="C122" s="1">
        <v>24999.98</v>
      </c>
      <c r="D122" s="1">
        <v>86325.46</v>
      </c>
      <c r="E122" s="1">
        <v>86325.46</v>
      </c>
      <c r="F122" s="1">
        <v>24999.98</v>
      </c>
    </row>
    <row r="123" spans="1:6">
      <c r="A123" t="s">
        <v>150</v>
      </c>
      <c r="B123" t="s">
        <v>2297</v>
      </c>
      <c r="C123">
        <v>0</v>
      </c>
      <c r="D123">
        <v>0</v>
      </c>
      <c r="E123">
        <v>0</v>
      </c>
      <c r="F123">
        <v>0</v>
      </c>
    </row>
    <row r="124" spans="1:6">
      <c r="A124" t="s">
        <v>151</v>
      </c>
      <c r="B124" t="s">
        <v>2297</v>
      </c>
      <c r="C124">
        <v>0</v>
      </c>
      <c r="D124">
        <v>0</v>
      </c>
      <c r="E124">
        <v>0</v>
      </c>
      <c r="F124">
        <v>0</v>
      </c>
    </row>
    <row r="125" spans="1:6">
      <c r="A125" t="s">
        <v>152</v>
      </c>
      <c r="B125" t="s">
        <v>2297</v>
      </c>
      <c r="C125">
        <v>0</v>
      </c>
      <c r="D125">
        <v>0</v>
      </c>
      <c r="E125">
        <v>0</v>
      </c>
      <c r="F125">
        <v>0</v>
      </c>
    </row>
    <row r="126" spans="1:6">
      <c r="A126" t="s">
        <v>153</v>
      </c>
      <c r="B126" t="s">
        <v>2297</v>
      </c>
      <c r="C126">
        <v>0</v>
      </c>
      <c r="D126">
        <v>0</v>
      </c>
      <c r="E126">
        <v>0</v>
      </c>
      <c r="F126">
        <v>0</v>
      </c>
    </row>
    <row r="127" spans="1:6">
      <c r="A127" t="s">
        <v>154</v>
      </c>
      <c r="B127" t="s">
        <v>2297</v>
      </c>
      <c r="C127">
        <v>0</v>
      </c>
      <c r="D127">
        <v>0</v>
      </c>
      <c r="E127">
        <v>0</v>
      </c>
      <c r="F127">
        <v>0</v>
      </c>
    </row>
    <row r="128" spans="1:6">
      <c r="A128" t="s">
        <v>155</v>
      </c>
      <c r="B128" t="s">
        <v>2297</v>
      </c>
      <c r="C128">
        <v>0</v>
      </c>
      <c r="D128">
        <v>0</v>
      </c>
      <c r="E128">
        <v>0</v>
      </c>
      <c r="F128">
        <v>0</v>
      </c>
    </row>
    <row r="129" spans="1:6">
      <c r="A129" t="s">
        <v>156</v>
      </c>
      <c r="B129" t="s">
        <v>2297</v>
      </c>
      <c r="C129">
        <v>0</v>
      </c>
      <c r="D129">
        <v>0</v>
      </c>
      <c r="E129">
        <v>0</v>
      </c>
      <c r="F129">
        <v>0</v>
      </c>
    </row>
    <row r="130" spans="1:6">
      <c r="A130" t="s">
        <v>157</v>
      </c>
      <c r="B130" t="s">
        <v>2297</v>
      </c>
      <c r="C130">
        <v>0</v>
      </c>
      <c r="D130">
        <v>0</v>
      </c>
      <c r="E130">
        <v>0</v>
      </c>
      <c r="F130">
        <v>0</v>
      </c>
    </row>
    <row r="131" spans="1:6">
      <c r="A131" t="s">
        <v>158</v>
      </c>
      <c r="B131" t="s">
        <v>2297</v>
      </c>
      <c r="C131">
        <v>0</v>
      </c>
      <c r="D131" s="1">
        <v>17979.990000000002</v>
      </c>
      <c r="E131" s="1">
        <v>17979.990000000002</v>
      </c>
      <c r="F131">
        <v>0</v>
      </c>
    </row>
    <row r="132" spans="1:6">
      <c r="A132" t="s">
        <v>159</v>
      </c>
      <c r="B132" t="s">
        <v>2297</v>
      </c>
      <c r="C132">
        <v>0</v>
      </c>
      <c r="D132">
        <v>0</v>
      </c>
      <c r="E132">
        <v>0</v>
      </c>
      <c r="F132">
        <v>0</v>
      </c>
    </row>
    <row r="133" spans="1:6">
      <c r="A133" t="s">
        <v>160</v>
      </c>
      <c r="B133" t="s">
        <v>2297</v>
      </c>
      <c r="C133">
        <v>0</v>
      </c>
      <c r="D133">
        <v>0</v>
      </c>
      <c r="E133">
        <v>0</v>
      </c>
      <c r="F133">
        <v>0</v>
      </c>
    </row>
    <row r="134" spans="1:6">
      <c r="A134" t="s">
        <v>161</v>
      </c>
      <c r="B134" t="s">
        <v>2297</v>
      </c>
      <c r="C134">
        <v>0</v>
      </c>
      <c r="D134">
        <v>0</v>
      </c>
      <c r="E134">
        <v>0</v>
      </c>
      <c r="F134">
        <v>0</v>
      </c>
    </row>
    <row r="135" spans="1:6">
      <c r="A135" t="s">
        <v>162</v>
      </c>
      <c r="B135" t="s">
        <v>2297</v>
      </c>
      <c r="C135">
        <v>0</v>
      </c>
      <c r="D135">
        <v>0</v>
      </c>
      <c r="E135">
        <v>0</v>
      </c>
      <c r="F135">
        <v>0</v>
      </c>
    </row>
    <row r="136" spans="1:6">
      <c r="A136" t="s">
        <v>163</v>
      </c>
      <c r="B136" t="s">
        <v>2297</v>
      </c>
      <c r="C136">
        <v>0</v>
      </c>
      <c r="D136" s="1">
        <v>8987.27</v>
      </c>
      <c r="E136" s="1">
        <v>8987.27</v>
      </c>
      <c r="F136">
        <v>0</v>
      </c>
    </row>
    <row r="137" spans="1:6">
      <c r="A137" t="s">
        <v>164</v>
      </c>
      <c r="B137" t="s">
        <v>2297</v>
      </c>
      <c r="C137">
        <v>0</v>
      </c>
      <c r="D137" s="1">
        <v>4453.9799999999996</v>
      </c>
      <c r="E137">
        <v>0</v>
      </c>
      <c r="F137" s="1">
        <v>4453.9799999999996</v>
      </c>
    </row>
    <row r="138" spans="1:6">
      <c r="A138" t="s">
        <v>165</v>
      </c>
      <c r="B138" t="s">
        <v>2297</v>
      </c>
      <c r="C138">
        <v>0</v>
      </c>
      <c r="D138">
        <v>0</v>
      </c>
      <c r="E138">
        <v>0</v>
      </c>
      <c r="F138">
        <v>0</v>
      </c>
    </row>
    <row r="139" spans="1:6">
      <c r="A139" t="s">
        <v>166</v>
      </c>
      <c r="B139" t="s">
        <v>2297</v>
      </c>
      <c r="C139">
        <v>0</v>
      </c>
      <c r="D139">
        <v>0</v>
      </c>
      <c r="E139">
        <v>0</v>
      </c>
      <c r="F139">
        <v>0</v>
      </c>
    </row>
    <row r="140" spans="1:6">
      <c r="A140" t="s">
        <v>167</v>
      </c>
      <c r="B140" t="s">
        <v>2297</v>
      </c>
      <c r="C140">
        <v>0</v>
      </c>
      <c r="D140">
        <v>0</v>
      </c>
      <c r="E140">
        <v>0</v>
      </c>
      <c r="F140">
        <v>0</v>
      </c>
    </row>
    <row r="141" spans="1:6">
      <c r="A141" t="s">
        <v>168</v>
      </c>
      <c r="B141" t="s">
        <v>2297</v>
      </c>
      <c r="C141">
        <v>0</v>
      </c>
      <c r="D141">
        <v>0</v>
      </c>
      <c r="E141">
        <v>0</v>
      </c>
      <c r="F141">
        <v>0</v>
      </c>
    </row>
    <row r="142" spans="1:6">
      <c r="A142" t="s">
        <v>169</v>
      </c>
      <c r="B142" t="s">
        <v>2297</v>
      </c>
      <c r="C142">
        <v>0</v>
      </c>
      <c r="D142">
        <v>0</v>
      </c>
      <c r="E142">
        <v>0</v>
      </c>
      <c r="F142">
        <v>0</v>
      </c>
    </row>
    <row r="143" spans="1:6">
      <c r="A143" t="s">
        <v>170</v>
      </c>
      <c r="B143" t="s">
        <v>2297</v>
      </c>
      <c r="C143">
        <v>0</v>
      </c>
      <c r="D143">
        <v>0</v>
      </c>
      <c r="E143">
        <v>0</v>
      </c>
      <c r="F143">
        <v>0</v>
      </c>
    </row>
    <row r="144" spans="1:6">
      <c r="A144" t="s">
        <v>171</v>
      </c>
      <c r="B144" t="s">
        <v>2297</v>
      </c>
      <c r="C144">
        <v>0</v>
      </c>
      <c r="D144">
        <v>0</v>
      </c>
      <c r="E144">
        <v>0</v>
      </c>
      <c r="F144">
        <v>0</v>
      </c>
    </row>
    <row r="145" spans="1:6">
      <c r="A145" t="s">
        <v>172</v>
      </c>
      <c r="B145" t="s">
        <v>2297</v>
      </c>
      <c r="C145">
        <v>0</v>
      </c>
      <c r="D145">
        <v>0</v>
      </c>
      <c r="E145">
        <v>0</v>
      </c>
      <c r="F145">
        <v>0</v>
      </c>
    </row>
    <row r="146" spans="1:6">
      <c r="A146" t="s">
        <v>173</v>
      </c>
      <c r="B146" t="s">
        <v>2297</v>
      </c>
      <c r="C146">
        <v>0</v>
      </c>
      <c r="D146" s="1">
        <v>12790.9</v>
      </c>
      <c r="E146">
        <v>0</v>
      </c>
      <c r="F146" s="1">
        <v>12790.9</v>
      </c>
    </row>
    <row r="147" spans="1:6">
      <c r="A147" t="s">
        <v>174</v>
      </c>
      <c r="B147" t="s">
        <v>2297</v>
      </c>
      <c r="C147">
        <v>0</v>
      </c>
      <c r="D147">
        <v>0</v>
      </c>
      <c r="E147">
        <v>0</v>
      </c>
      <c r="F147">
        <v>0</v>
      </c>
    </row>
    <row r="148" spans="1:6">
      <c r="A148" t="s">
        <v>175</v>
      </c>
      <c r="B148" t="s">
        <v>2297</v>
      </c>
      <c r="C148">
        <v>0</v>
      </c>
      <c r="D148">
        <v>0</v>
      </c>
      <c r="E148">
        <v>0</v>
      </c>
      <c r="F148">
        <v>0</v>
      </c>
    </row>
    <row r="149" spans="1:6">
      <c r="A149" t="s">
        <v>176</v>
      </c>
      <c r="B149" t="s">
        <v>2297</v>
      </c>
      <c r="C149">
        <v>0</v>
      </c>
      <c r="D149">
        <v>0</v>
      </c>
      <c r="E149">
        <v>0</v>
      </c>
      <c r="F149">
        <v>0</v>
      </c>
    </row>
    <row r="150" spans="1:6">
      <c r="A150" t="s">
        <v>177</v>
      </c>
      <c r="B150" t="s">
        <v>2297</v>
      </c>
      <c r="C150">
        <v>0</v>
      </c>
      <c r="D150">
        <v>0</v>
      </c>
      <c r="E150">
        <v>0</v>
      </c>
      <c r="F150">
        <v>0</v>
      </c>
    </row>
    <row r="151" spans="1:6">
      <c r="A151" t="s">
        <v>178</v>
      </c>
      <c r="B151" t="s">
        <v>2297</v>
      </c>
      <c r="C151">
        <v>0</v>
      </c>
      <c r="D151">
        <v>0</v>
      </c>
      <c r="E151">
        <v>0</v>
      </c>
      <c r="F151">
        <v>0</v>
      </c>
    </row>
    <row r="152" spans="1:6">
      <c r="A152" t="s">
        <v>179</v>
      </c>
      <c r="B152" t="s">
        <v>2297</v>
      </c>
      <c r="C152">
        <v>0</v>
      </c>
      <c r="D152">
        <v>0</v>
      </c>
      <c r="E152">
        <v>0</v>
      </c>
      <c r="F152">
        <v>0</v>
      </c>
    </row>
    <row r="153" spans="1:6">
      <c r="A153" t="s">
        <v>180</v>
      </c>
      <c r="B153" t="s">
        <v>2297</v>
      </c>
      <c r="C153">
        <v>0</v>
      </c>
      <c r="D153">
        <v>0</v>
      </c>
      <c r="E153">
        <v>0</v>
      </c>
      <c r="F153">
        <v>0</v>
      </c>
    </row>
    <row r="154" spans="1:6">
      <c r="A154" t="s">
        <v>181</v>
      </c>
      <c r="B154" t="s">
        <v>2297</v>
      </c>
      <c r="C154" s="1">
        <v>2900</v>
      </c>
      <c r="D154">
        <v>0</v>
      </c>
      <c r="E154">
        <v>0</v>
      </c>
      <c r="F154" s="1">
        <v>2900</v>
      </c>
    </row>
    <row r="155" spans="1:6">
      <c r="A155" t="s">
        <v>182</v>
      </c>
      <c r="B155" t="s">
        <v>2297</v>
      </c>
      <c r="C155">
        <v>0</v>
      </c>
      <c r="D155">
        <v>0</v>
      </c>
      <c r="E155">
        <v>0</v>
      </c>
      <c r="F155">
        <v>0</v>
      </c>
    </row>
    <row r="156" spans="1:6">
      <c r="A156" t="s">
        <v>183</v>
      </c>
      <c r="B156" t="s">
        <v>2297</v>
      </c>
      <c r="C156">
        <v>0</v>
      </c>
      <c r="D156" s="1">
        <v>2900</v>
      </c>
      <c r="E156" s="1">
        <v>2900</v>
      </c>
      <c r="F156">
        <v>0</v>
      </c>
    </row>
    <row r="157" spans="1:6">
      <c r="A157" t="s">
        <v>184</v>
      </c>
      <c r="B157" t="s">
        <v>2297</v>
      </c>
      <c r="C157">
        <v>0</v>
      </c>
      <c r="D157">
        <v>0</v>
      </c>
      <c r="E157">
        <v>0</v>
      </c>
      <c r="F157">
        <v>0</v>
      </c>
    </row>
    <row r="158" spans="1:6">
      <c r="A158" t="s">
        <v>185</v>
      </c>
      <c r="B158" t="s">
        <v>2297</v>
      </c>
      <c r="C158" s="1">
        <v>5220</v>
      </c>
      <c r="D158">
        <v>0</v>
      </c>
      <c r="E158">
        <v>0</v>
      </c>
      <c r="F158" s="1">
        <v>5220</v>
      </c>
    </row>
    <row r="159" spans="1:6">
      <c r="A159" t="s">
        <v>186</v>
      </c>
      <c r="B159" t="s">
        <v>2297</v>
      </c>
      <c r="C159">
        <v>0</v>
      </c>
      <c r="D159" s="1">
        <v>33060</v>
      </c>
      <c r="E159">
        <v>0</v>
      </c>
      <c r="F159" s="1">
        <v>33060</v>
      </c>
    </row>
    <row r="160" spans="1:6">
      <c r="A160" t="s">
        <v>187</v>
      </c>
      <c r="B160" t="s">
        <v>2297</v>
      </c>
      <c r="C160">
        <v>0</v>
      </c>
      <c r="D160" s="1">
        <v>12536.32</v>
      </c>
      <c r="E160" s="1">
        <v>12536.32</v>
      </c>
      <c r="F160">
        <v>0</v>
      </c>
    </row>
    <row r="161" spans="1:6">
      <c r="A161" t="s">
        <v>188</v>
      </c>
      <c r="B161" t="s">
        <v>2297</v>
      </c>
      <c r="C161">
        <v>0</v>
      </c>
      <c r="D161">
        <v>0</v>
      </c>
      <c r="E161">
        <v>0</v>
      </c>
      <c r="F161">
        <v>0</v>
      </c>
    </row>
    <row r="162" spans="1:6">
      <c r="A162" t="s">
        <v>189</v>
      </c>
      <c r="B162" t="s">
        <v>2297</v>
      </c>
      <c r="C162">
        <v>0</v>
      </c>
      <c r="D162">
        <v>0</v>
      </c>
      <c r="E162">
        <v>0</v>
      </c>
      <c r="F162">
        <v>0</v>
      </c>
    </row>
    <row r="163" spans="1:6">
      <c r="A163" t="s">
        <v>190</v>
      </c>
      <c r="B163" t="s">
        <v>2297</v>
      </c>
      <c r="C163">
        <v>0</v>
      </c>
      <c r="D163" s="1">
        <v>455514.78</v>
      </c>
      <c r="E163" s="1">
        <v>144323.9</v>
      </c>
      <c r="F163" s="1">
        <v>311190.88</v>
      </c>
    </row>
    <row r="164" spans="1:6">
      <c r="A164" t="s">
        <v>191</v>
      </c>
      <c r="B164" t="s">
        <v>2297</v>
      </c>
      <c r="C164" s="1">
        <v>2900</v>
      </c>
      <c r="D164">
        <v>0</v>
      </c>
      <c r="E164">
        <v>0</v>
      </c>
      <c r="F164" s="1">
        <v>2900</v>
      </c>
    </row>
    <row r="165" spans="1:6">
      <c r="A165" t="s">
        <v>192</v>
      </c>
      <c r="B165" t="s">
        <v>2297</v>
      </c>
      <c r="C165">
        <v>0</v>
      </c>
      <c r="D165">
        <v>0</v>
      </c>
      <c r="E165">
        <v>0</v>
      </c>
      <c r="F165">
        <v>0</v>
      </c>
    </row>
    <row r="166" spans="1:6">
      <c r="A166" t="s">
        <v>193</v>
      </c>
      <c r="B166" t="s">
        <v>2297</v>
      </c>
      <c r="C166">
        <v>0</v>
      </c>
      <c r="D166">
        <v>0</v>
      </c>
      <c r="E166">
        <v>0</v>
      </c>
      <c r="F166">
        <v>0</v>
      </c>
    </row>
    <row r="167" spans="1:6">
      <c r="A167" t="s">
        <v>194</v>
      </c>
      <c r="B167" t="s">
        <v>2297</v>
      </c>
      <c r="C167">
        <v>0</v>
      </c>
      <c r="D167">
        <v>0</v>
      </c>
      <c r="E167">
        <v>0</v>
      </c>
      <c r="F167">
        <v>0</v>
      </c>
    </row>
    <row r="168" spans="1:6">
      <c r="A168" t="s">
        <v>195</v>
      </c>
      <c r="B168" t="s">
        <v>2297</v>
      </c>
      <c r="C168">
        <v>0</v>
      </c>
      <c r="D168">
        <v>0</v>
      </c>
      <c r="E168">
        <v>0</v>
      </c>
      <c r="F168">
        <v>0</v>
      </c>
    </row>
    <row r="169" spans="1:6">
      <c r="A169" t="s">
        <v>196</v>
      </c>
      <c r="B169" t="s">
        <v>2297</v>
      </c>
      <c r="C169" s="1">
        <v>18560</v>
      </c>
      <c r="D169" s="1">
        <v>98155.5</v>
      </c>
      <c r="E169" s="1">
        <v>18560</v>
      </c>
      <c r="F169" s="1">
        <v>98155.5</v>
      </c>
    </row>
    <row r="170" spans="1:6">
      <c r="A170" t="s">
        <v>197</v>
      </c>
      <c r="B170" t="s">
        <v>2297</v>
      </c>
      <c r="C170">
        <v>0</v>
      </c>
      <c r="D170" s="1">
        <v>8700</v>
      </c>
      <c r="E170" s="1">
        <v>8700</v>
      </c>
      <c r="F170">
        <v>0</v>
      </c>
    </row>
    <row r="171" spans="1:6">
      <c r="A171" t="s">
        <v>198</v>
      </c>
      <c r="B171" t="s">
        <v>2297</v>
      </c>
      <c r="C171">
        <v>0</v>
      </c>
      <c r="D171">
        <v>0</v>
      </c>
      <c r="E171">
        <v>0</v>
      </c>
      <c r="F171">
        <v>0</v>
      </c>
    </row>
    <row r="172" spans="1:6">
      <c r="A172" t="s">
        <v>199</v>
      </c>
      <c r="B172" t="s">
        <v>2297</v>
      </c>
      <c r="C172">
        <v>0</v>
      </c>
      <c r="D172">
        <v>0</v>
      </c>
      <c r="E172">
        <v>0</v>
      </c>
      <c r="F172">
        <v>0</v>
      </c>
    </row>
    <row r="173" spans="1:6">
      <c r="A173" t="s">
        <v>200</v>
      </c>
      <c r="B173" t="s">
        <v>2297</v>
      </c>
      <c r="C173">
        <v>0</v>
      </c>
      <c r="D173">
        <v>0</v>
      </c>
      <c r="E173">
        <v>0</v>
      </c>
      <c r="F173">
        <v>0</v>
      </c>
    </row>
    <row r="174" spans="1:6">
      <c r="A174" t="s">
        <v>201</v>
      </c>
      <c r="B174" t="s">
        <v>2297</v>
      </c>
      <c r="C174">
        <v>0</v>
      </c>
      <c r="D174" s="1">
        <v>37232</v>
      </c>
      <c r="E174" s="1">
        <v>37232</v>
      </c>
      <c r="F174">
        <v>0</v>
      </c>
    </row>
    <row r="175" spans="1:6">
      <c r="A175" t="s">
        <v>202</v>
      </c>
      <c r="B175" t="s">
        <v>2297</v>
      </c>
      <c r="C175">
        <v>0</v>
      </c>
      <c r="D175">
        <v>0</v>
      </c>
      <c r="E175">
        <v>0</v>
      </c>
      <c r="F175">
        <v>0</v>
      </c>
    </row>
    <row r="176" spans="1:6">
      <c r="A176" t="s">
        <v>203</v>
      </c>
      <c r="B176" t="s">
        <v>2297</v>
      </c>
      <c r="C176">
        <v>0</v>
      </c>
      <c r="D176">
        <v>0</v>
      </c>
      <c r="E176">
        <v>0</v>
      </c>
      <c r="F176">
        <v>0</v>
      </c>
    </row>
    <row r="177" spans="1:6">
      <c r="A177" t="s">
        <v>204</v>
      </c>
      <c r="B177" t="s">
        <v>2297</v>
      </c>
      <c r="C177">
        <v>0</v>
      </c>
      <c r="D177">
        <v>0</v>
      </c>
      <c r="E177">
        <v>0</v>
      </c>
      <c r="F177">
        <v>0</v>
      </c>
    </row>
    <row r="178" spans="1:6">
      <c r="A178" t="s">
        <v>205</v>
      </c>
      <c r="B178" t="s">
        <v>2297</v>
      </c>
      <c r="C178">
        <v>0</v>
      </c>
      <c r="D178">
        <v>0</v>
      </c>
      <c r="E178">
        <v>0</v>
      </c>
      <c r="F178">
        <v>0</v>
      </c>
    </row>
    <row r="179" spans="1:6">
      <c r="A179" t="s">
        <v>206</v>
      </c>
      <c r="B179" t="s">
        <v>2297</v>
      </c>
      <c r="C179">
        <v>0</v>
      </c>
      <c r="D179">
        <v>0</v>
      </c>
      <c r="E179">
        <v>0</v>
      </c>
      <c r="F179">
        <v>0</v>
      </c>
    </row>
    <row r="180" spans="1:6">
      <c r="A180" t="s">
        <v>207</v>
      </c>
      <c r="B180" t="s">
        <v>2297</v>
      </c>
      <c r="C180">
        <v>0</v>
      </c>
      <c r="D180">
        <v>0</v>
      </c>
      <c r="E180">
        <v>0</v>
      </c>
      <c r="F180">
        <v>0</v>
      </c>
    </row>
    <row r="181" spans="1:6">
      <c r="A181" t="s">
        <v>208</v>
      </c>
      <c r="B181" t="s">
        <v>2297</v>
      </c>
      <c r="C181">
        <v>0</v>
      </c>
      <c r="D181">
        <v>0</v>
      </c>
      <c r="E181">
        <v>0</v>
      </c>
      <c r="F181">
        <v>0</v>
      </c>
    </row>
    <row r="182" spans="1:6">
      <c r="A182" t="s">
        <v>209</v>
      </c>
      <c r="B182" t="s">
        <v>2297</v>
      </c>
      <c r="C182">
        <v>0</v>
      </c>
      <c r="D182" s="1">
        <v>2919.3</v>
      </c>
      <c r="E182">
        <v>0</v>
      </c>
      <c r="F182" s="1">
        <v>2919.3</v>
      </c>
    </row>
    <row r="183" spans="1:6">
      <c r="A183" t="s">
        <v>210</v>
      </c>
      <c r="B183" t="s">
        <v>2297</v>
      </c>
      <c r="C183">
        <v>0</v>
      </c>
      <c r="D183">
        <v>0</v>
      </c>
      <c r="E183">
        <v>0</v>
      </c>
      <c r="F183">
        <v>0</v>
      </c>
    </row>
    <row r="184" spans="1:6">
      <c r="A184" t="s">
        <v>211</v>
      </c>
      <c r="B184" t="s">
        <v>2297</v>
      </c>
      <c r="C184">
        <v>0</v>
      </c>
      <c r="D184">
        <v>0</v>
      </c>
      <c r="E184">
        <v>0</v>
      </c>
      <c r="F184">
        <v>0</v>
      </c>
    </row>
    <row r="185" spans="1:6">
      <c r="A185" t="s">
        <v>212</v>
      </c>
      <c r="B185" t="s">
        <v>2297</v>
      </c>
      <c r="C185">
        <v>0</v>
      </c>
      <c r="D185">
        <v>0</v>
      </c>
      <c r="E185">
        <v>0</v>
      </c>
      <c r="F185">
        <v>0</v>
      </c>
    </row>
    <row r="186" spans="1:6">
      <c r="A186" t="s">
        <v>213</v>
      </c>
      <c r="B186" t="s">
        <v>2297</v>
      </c>
      <c r="C186">
        <v>0</v>
      </c>
      <c r="D186">
        <v>0</v>
      </c>
      <c r="E186">
        <v>0</v>
      </c>
      <c r="F186">
        <v>0</v>
      </c>
    </row>
    <row r="187" spans="1:6">
      <c r="A187" t="s">
        <v>214</v>
      </c>
      <c r="B187" t="s">
        <v>2297</v>
      </c>
      <c r="C187">
        <v>0</v>
      </c>
      <c r="D187">
        <v>0</v>
      </c>
      <c r="E187">
        <v>0</v>
      </c>
      <c r="F187">
        <v>0</v>
      </c>
    </row>
    <row r="188" spans="1:6">
      <c r="A188" t="s">
        <v>215</v>
      </c>
      <c r="B188" t="s">
        <v>2297</v>
      </c>
      <c r="C188" s="1">
        <v>4060</v>
      </c>
      <c r="D188" s="1">
        <v>30844.17</v>
      </c>
      <c r="E188" s="1">
        <v>30844.17</v>
      </c>
      <c r="F188" s="1">
        <v>4060</v>
      </c>
    </row>
    <row r="189" spans="1:6">
      <c r="A189" t="s">
        <v>216</v>
      </c>
      <c r="B189" t="s">
        <v>2297</v>
      </c>
      <c r="C189">
        <v>0</v>
      </c>
      <c r="D189">
        <v>0</v>
      </c>
      <c r="E189">
        <v>0</v>
      </c>
      <c r="F189">
        <v>0</v>
      </c>
    </row>
    <row r="190" spans="1:6">
      <c r="A190" t="s">
        <v>217</v>
      </c>
      <c r="B190" t="s">
        <v>2297</v>
      </c>
      <c r="C190">
        <v>0</v>
      </c>
      <c r="D190">
        <v>0</v>
      </c>
      <c r="E190">
        <v>0</v>
      </c>
      <c r="F190">
        <v>0</v>
      </c>
    </row>
    <row r="191" spans="1:6">
      <c r="A191" t="s">
        <v>218</v>
      </c>
      <c r="B191" t="s">
        <v>2297</v>
      </c>
      <c r="C191">
        <v>0</v>
      </c>
      <c r="D191">
        <v>0</v>
      </c>
      <c r="E191">
        <v>0</v>
      </c>
      <c r="F191">
        <v>0</v>
      </c>
    </row>
    <row r="192" spans="1:6">
      <c r="A192" t="s">
        <v>219</v>
      </c>
      <c r="B192" t="s">
        <v>2297</v>
      </c>
      <c r="C192">
        <v>0</v>
      </c>
      <c r="D192">
        <v>0</v>
      </c>
      <c r="E192">
        <v>0</v>
      </c>
      <c r="F192">
        <v>0</v>
      </c>
    </row>
    <row r="193" spans="1:6">
      <c r="A193" t="s">
        <v>220</v>
      </c>
      <c r="B193" t="s">
        <v>2297</v>
      </c>
      <c r="C193">
        <v>0</v>
      </c>
      <c r="D193">
        <v>0</v>
      </c>
      <c r="E193">
        <v>0</v>
      </c>
      <c r="F193">
        <v>0</v>
      </c>
    </row>
    <row r="194" spans="1:6">
      <c r="A194" t="s">
        <v>221</v>
      </c>
      <c r="B194" t="s">
        <v>2297</v>
      </c>
      <c r="C194">
        <v>0</v>
      </c>
      <c r="D194">
        <v>0</v>
      </c>
      <c r="E194">
        <v>0</v>
      </c>
      <c r="F194">
        <v>0</v>
      </c>
    </row>
    <row r="195" spans="1:6">
      <c r="A195" t="s">
        <v>222</v>
      </c>
      <c r="B195" t="s">
        <v>2297</v>
      </c>
      <c r="C195">
        <v>0</v>
      </c>
      <c r="D195">
        <v>0</v>
      </c>
      <c r="E195">
        <v>0</v>
      </c>
      <c r="F195">
        <v>0</v>
      </c>
    </row>
    <row r="196" spans="1:6">
      <c r="A196" t="s">
        <v>223</v>
      </c>
      <c r="B196" t="s">
        <v>2297</v>
      </c>
      <c r="C196">
        <v>0</v>
      </c>
      <c r="D196">
        <v>0</v>
      </c>
      <c r="E196">
        <v>0</v>
      </c>
      <c r="F196">
        <v>0</v>
      </c>
    </row>
    <row r="197" spans="1:6">
      <c r="A197" t="s">
        <v>224</v>
      </c>
      <c r="B197" t="s">
        <v>2297</v>
      </c>
      <c r="C197">
        <v>0</v>
      </c>
      <c r="D197">
        <v>0</v>
      </c>
      <c r="E197">
        <v>0</v>
      </c>
      <c r="F197">
        <v>0</v>
      </c>
    </row>
    <row r="198" spans="1:6">
      <c r="A198" t="s">
        <v>225</v>
      </c>
      <c r="B198" t="s">
        <v>2297</v>
      </c>
      <c r="C198">
        <v>0</v>
      </c>
      <c r="D198">
        <v>0</v>
      </c>
      <c r="E198">
        <v>0</v>
      </c>
      <c r="F198">
        <v>0</v>
      </c>
    </row>
    <row r="199" spans="1:6">
      <c r="A199" t="s">
        <v>226</v>
      </c>
      <c r="B199" t="s">
        <v>2297</v>
      </c>
      <c r="C199">
        <v>0</v>
      </c>
      <c r="D199">
        <v>0</v>
      </c>
      <c r="E199">
        <v>0</v>
      </c>
      <c r="F199">
        <v>0</v>
      </c>
    </row>
    <row r="200" spans="1:6">
      <c r="A200" t="s">
        <v>227</v>
      </c>
      <c r="B200" t="s">
        <v>2297</v>
      </c>
      <c r="C200">
        <v>0</v>
      </c>
      <c r="D200">
        <v>0</v>
      </c>
      <c r="E200">
        <v>0</v>
      </c>
      <c r="F200">
        <v>0</v>
      </c>
    </row>
    <row r="201" spans="1:6">
      <c r="A201" t="s">
        <v>228</v>
      </c>
      <c r="B201" t="s">
        <v>2297</v>
      </c>
      <c r="C201">
        <v>0</v>
      </c>
      <c r="D201">
        <v>0</v>
      </c>
      <c r="E201">
        <v>0</v>
      </c>
      <c r="F201">
        <v>0</v>
      </c>
    </row>
    <row r="202" spans="1:6">
      <c r="A202" t="s">
        <v>229</v>
      </c>
      <c r="B202" t="s">
        <v>2297</v>
      </c>
      <c r="C202">
        <v>0</v>
      </c>
      <c r="D202">
        <v>0</v>
      </c>
      <c r="E202">
        <v>0</v>
      </c>
      <c r="F202">
        <v>0</v>
      </c>
    </row>
    <row r="203" spans="1:6">
      <c r="A203" t="s">
        <v>230</v>
      </c>
      <c r="B203" t="s">
        <v>2297</v>
      </c>
      <c r="C203">
        <v>0</v>
      </c>
      <c r="D203">
        <v>0</v>
      </c>
      <c r="E203">
        <v>0</v>
      </c>
      <c r="F203">
        <v>0</v>
      </c>
    </row>
    <row r="204" spans="1:6">
      <c r="A204" t="s">
        <v>231</v>
      </c>
      <c r="B204" t="s">
        <v>2297</v>
      </c>
      <c r="C204">
        <v>0</v>
      </c>
      <c r="D204">
        <v>0</v>
      </c>
      <c r="E204">
        <v>0</v>
      </c>
      <c r="F204">
        <v>0</v>
      </c>
    </row>
    <row r="205" spans="1:6">
      <c r="A205" t="s">
        <v>232</v>
      </c>
      <c r="B205" t="s">
        <v>2297</v>
      </c>
      <c r="C205">
        <v>0</v>
      </c>
      <c r="D205">
        <v>0</v>
      </c>
      <c r="E205">
        <v>0</v>
      </c>
      <c r="F205">
        <v>0</v>
      </c>
    </row>
    <row r="206" spans="1:6">
      <c r="A206" t="s">
        <v>233</v>
      </c>
      <c r="B206" t="s">
        <v>2297</v>
      </c>
      <c r="C206">
        <v>0</v>
      </c>
      <c r="D206">
        <v>0</v>
      </c>
      <c r="E206">
        <v>0</v>
      </c>
      <c r="F206">
        <v>0</v>
      </c>
    </row>
    <row r="207" spans="1:6">
      <c r="A207" t="s">
        <v>234</v>
      </c>
      <c r="B207" t="s">
        <v>2297</v>
      </c>
      <c r="C207">
        <v>0</v>
      </c>
      <c r="D207">
        <v>0</v>
      </c>
      <c r="E207">
        <v>0</v>
      </c>
      <c r="F207">
        <v>0</v>
      </c>
    </row>
    <row r="208" spans="1:6">
      <c r="A208" t="s">
        <v>235</v>
      </c>
      <c r="B208" t="s">
        <v>2297</v>
      </c>
      <c r="C208">
        <v>0</v>
      </c>
      <c r="D208">
        <v>0</v>
      </c>
      <c r="E208">
        <v>0</v>
      </c>
      <c r="F208">
        <v>0</v>
      </c>
    </row>
    <row r="209" spans="1:6">
      <c r="A209" t="s">
        <v>236</v>
      </c>
      <c r="B209" t="s">
        <v>2297</v>
      </c>
      <c r="C209" s="1">
        <v>9280</v>
      </c>
      <c r="D209">
        <v>0</v>
      </c>
      <c r="E209">
        <v>0</v>
      </c>
      <c r="F209" s="1">
        <v>9280</v>
      </c>
    </row>
    <row r="210" spans="1:6">
      <c r="A210" t="s">
        <v>237</v>
      </c>
      <c r="B210" t="s">
        <v>2297</v>
      </c>
      <c r="C210">
        <v>0</v>
      </c>
      <c r="D210">
        <v>0</v>
      </c>
      <c r="E210">
        <v>0</v>
      </c>
      <c r="F210">
        <v>0</v>
      </c>
    </row>
    <row r="211" spans="1:6">
      <c r="A211" t="s">
        <v>238</v>
      </c>
      <c r="B211" t="s">
        <v>2297</v>
      </c>
      <c r="C211">
        <v>0</v>
      </c>
      <c r="D211">
        <v>0</v>
      </c>
      <c r="E211">
        <v>0</v>
      </c>
      <c r="F211">
        <v>0</v>
      </c>
    </row>
    <row r="212" spans="1:6">
      <c r="A212" t="s">
        <v>239</v>
      </c>
      <c r="B212" t="s">
        <v>2297</v>
      </c>
      <c r="C212">
        <v>0</v>
      </c>
      <c r="D212">
        <v>0</v>
      </c>
      <c r="E212">
        <v>0</v>
      </c>
      <c r="F212">
        <v>0</v>
      </c>
    </row>
    <row r="213" spans="1:6">
      <c r="A213" t="s">
        <v>240</v>
      </c>
      <c r="B213" t="s">
        <v>2297</v>
      </c>
      <c r="C213">
        <v>0</v>
      </c>
      <c r="D213">
        <v>0</v>
      </c>
      <c r="E213">
        <v>0</v>
      </c>
      <c r="F213">
        <v>0</v>
      </c>
    </row>
    <row r="214" spans="1:6">
      <c r="A214" t="s">
        <v>241</v>
      </c>
      <c r="B214" t="s">
        <v>2297</v>
      </c>
      <c r="C214">
        <v>0</v>
      </c>
      <c r="D214">
        <v>0</v>
      </c>
      <c r="E214">
        <v>0</v>
      </c>
      <c r="F214">
        <v>0</v>
      </c>
    </row>
    <row r="215" spans="1:6">
      <c r="A215" t="s">
        <v>242</v>
      </c>
      <c r="B215" t="s">
        <v>2297</v>
      </c>
      <c r="C215">
        <v>0</v>
      </c>
      <c r="D215">
        <v>0</v>
      </c>
      <c r="E215">
        <v>0</v>
      </c>
      <c r="F215">
        <v>0</v>
      </c>
    </row>
    <row r="216" spans="1:6">
      <c r="A216" t="s">
        <v>243</v>
      </c>
      <c r="B216" t="s">
        <v>2297</v>
      </c>
      <c r="C216">
        <v>0</v>
      </c>
      <c r="D216">
        <v>0</v>
      </c>
      <c r="E216">
        <v>0</v>
      </c>
      <c r="F216">
        <v>0</v>
      </c>
    </row>
    <row r="217" spans="1:6">
      <c r="A217" t="s">
        <v>244</v>
      </c>
      <c r="B217" t="s">
        <v>2297</v>
      </c>
      <c r="C217">
        <v>0</v>
      </c>
      <c r="D217">
        <v>0</v>
      </c>
      <c r="E217">
        <v>0</v>
      </c>
      <c r="F217">
        <v>0</v>
      </c>
    </row>
    <row r="218" spans="1:6">
      <c r="A218" t="s">
        <v>245</v>
      </c>
      <c r="B218" t="s">
        <v>2297</v>
      </c>
      <c r="C218">
        <v>0</v>
      </c>
      <c r="D218">
        <v>0</v>
      </c>
      <c r="E218">
        <v>0</v>
      </c>
      <c r="F218">
        <v>0</v>
      </c>
    </row>
    <row r="219" spans="1:6">
      <c r="A219" t="s">
        <v>246</v>
      </c>
      <c r="B219" t="s">
        <v>2297</v>
      </c>
      <c r="C219">
        <v>0</v>
      </c>
      <c r="D219" s="1">
        <v>100188.02</v>
      </c>
      <c r="E219" s="1">
        <v>100188.02</v>
      </c>
      <c r="F219">
        <v>0</v>
      </c>
    </row>
    <row r="220" spans="1:6">
      <c r="A220" t="s">
        <v>247</v>
      </c>
      <c r="B220" t="s">
        <v>2297</v>
      </c>
      <c r="C220">
        <v>0</v>
      </c>
      <c r="D220" s="1">
        <v>9914.76</v>
      </c>
      <c r="E220" s="1">
        <v>9914.76</v>
      </c>
      <c r="F220">
        <v>0</v>
      </c>
    </row>
    <row r="221" spans="1:6">
      <c r="A221" t="s">
        <v>248</v>
      </c>
      <c r="B221" t="s">
        <v>2297</v>
      </c>
      <c r="C221">
        <v>0</v>
      </c>
      <c r="D221">
        <v>0</v>
      </c>
      <c r="E221">
        <v>0</v>
      </c>
      <c r="F221">
        <v>0</v>
      </c>
    </row>
    <row r="222" spans="1:6">
      <c r="A222" t="s">
        <v>249</v>
      </c>
      <c r="B222" t="s">
        <v>2297</v>
      </c>
      <c r="C222">
        <v>0</v>
      </c>
      <c r="D222">
        <v>0</v>
      </c>
      <c r="E222">
        <v>0</v>
      </c>
      <c r="F222">
        <v>0</v>
      </c>
    </row>
    <row r="223" spans="1:6">
      <c r="A223" t="s">
        <v>250</v>
      </c>
      <c r="B223" t="s">
        <v>2297</v>
      </c>
      <c r="C223">
        <v>0</v>
      </c>
      <c r="D223">
        <v>0</v>
      </c>
      <c r="E223">
        <v>0</v>
      </c>
      <c r="F223">
        <v>0</v>
      </c>
    </row>
    <row r="224" spans="1:6">
      <c r="A224" t="s">
        <v>251</v>
      </c>
      <c r="B224" t="s">
        <v>2297</v>
      </c>
      <c r="C224" s="1">
        <v>66072.5</v>
      </c>
      <c r="D224">
        <v>0</v>
      </c>
      <c r="E224">
        <v>0</v>
      </c>
      <c r="F224" s="1">
        <v>66072.5</v>
      </c>
    </row>
    <row r="225" spans="1:6">
      <c r="A225" t="s">
        <v>252</v>
      </c>
      <c r="B225" t="s">
        <v>2297</v>
      </c>
      <c r="C225">
        <v>0</v>
      </c>
      <c r="D225">
        <v>0</v>
      </c>
      <c r="E225">
        <v>0</v>
      </c>
      <c r="F225">
        <v>0</v>
      </c>
    </row>
    <row r="226" spans="1:6">
      <c r="A226" t="s">
        <v>253</v>
      </c>
      <c r="B226" t="s">
        <v>2297</v>
      </c>
      <c r="C226">
        <v>0</v>
      </c>
      <c r="D226">
        <v>0</v>
      </c>
      <c r="E226">
        <v>0</v>
      </c>
      <c r="F226">
        <v>0</v>
      </c>
    </row>
    <row r="227" spans="1:6">
      <c r="A227" t="s">
        <v>254</v>
      </c>
      <c r="B227" t="s">
        <v>2297</v>
      </c>
      <c r="C227" s="1">
        <v>2900</v>
      </c>
      <c r="D227">
        <v>0</v>
      </c>
      <c r="E227">
        <v>0</v>
      </c>
      <c r="F227" s="1">
        <v>2900</v>
      </c>
    </row>
    <row r="228" spans="1:6">
      <c r="A228" t="s">
        <v>255</v>
      </c>
      <c r="B228" t="s">
        <v>2297</v>
      </c>
      <c r="C228">
        <v>0</v>
      </c>
      <c r="D228">
        <v>0</v>
      </c>
      <c r="E228">
        <v>0</v>
      </c>
      <c r="F228">
        <v>0</v>
      </c>
    </row>
    <row r="229" spans="1:6">
      <c r="A229" t="s">
        <v>256</v>
      </c>
      <c r="B229" t="s">
        <v>2297</v>
      </c>
      <c r="C229">
        <v>0</v>
      </c>
      <c r="D229">
        <v>0</v>
      </c>
      <c r="E229">
        <v>0</v>
      </c>
      <c r="F229">
        <v>0</v>
      </c>
    </row>
    <row r="230" spans="1:6">
      <c r="A230" t="s">
        <v>257</v>
      </c>
      <c r="B230" t="s">
        <v>2297</v>
      </c>
      <c r="C230">
        <v>0</v>
      </c>
      <c r="D230" s="1">
        <v>584225.56000000006</v>
      </c>
      <c r="E230" s="1">
        <v>584225.56000000006</v>
      </c>
      <c r="F230">
        <v>0</v>
      </c>
    </row>
    <row r="231" spans="1:6">
      <c r="A231" t="s">
        <v>258</v>
      </c>
      <c r="B231" t="s">
        <v>2297</v>
      </c>
      <c r="C231">
        <v>0</v>
      </c>
      <c r="D231">
        <v>0</v>
      </c>
      <c r="E231">
        <v>0</v>
      </c>
      <c r="F231">
        <v>0</v>
      </c>
    </row>
    <row r="232" spans="1:6">
      <c r="A232" t="s">
        <v>259</v>
      </c>
      <c r="B232" t="s">
        <v>2297</v>
      </c>
      <c r="C232">
        <v>0</v>
      </c>
      <c r="D232">
        <v>0</v>
      </c>
      <c r="E232">
        <v>0</v>
      </c>
      <c r="F232">
        <v>0</v>
      </c>
    </row>
    <row r="233" spans="1:6">
      <c r="A233" t="s">
        <v>260</v>
      </c>
      <c r="B233" t="s">
        <v>2297</v>
      </c>
      <c r="C233">
        <v>0</v>
      </c>
      <c r="D233">
        <v>0</v>
      </c>
      <c r="E233">
        <v>0</v>
      </c>
      <c r="F233">
        <v>0</v>
      </c>
    </row>
    <row r="234" spans="1:6">
      <c r="A234" t="s">
        <v>261</v>
      </c>
      <c r="B234" t="s">
        <v>2297</v>
      </c>
      <c r="C234">
        <v>0</v>
      </c>
      <c r="D234">
        <v>0</v>
      </c>
      <c r="E234">
        <v>0</v>
      </c>
      <c r="F234">
        <v>0</v>
      </c>
    </row>
    <row r="235" spans="1:6">
      <c r="A235" t="s">
        <v>262</v>
      </c>
      <c r="B235" t="s">
        <v>2297</v>
      </c>
      <c r="C235">
        <v>0</v>
      </c>
      <c r="D235">
        <v>0</v>
      </c>
      <c r="E235">
        <v>0</v>
      </c>
      <c r="F235">
        <v>0</v>
      </c>
    </row>
    <row r="236" spans="1:6">
      <c r="A236" t="s">
        <v>263</v>
      </c>
      <c r="B236" t="s">
        <v>2297</v>
      </c>
      <c r="C236">
        <v>0</v>
      </c>
      <c r="D236">
        <v>0</v>
      </c>
      <c r="E236">
        <v>0</v>
      </c>
      <c r="F236">
        <v>0</v>
      </c>
    </row>
    <row r="237" spans="1:6">
      <c r="A237" t="s">
        <v>264</v>
      </c>
      <c r="B237" t="s">
        <v>2297</v>
      </c>
      <c r="C237">
        <v>0</v>
      </c>
      <c r="D237">
        <v>0</v>
      </c>
      <c r="E237">
        <v>0</v>
      </c>
      <c r="F237">
        <v>0</v>
      </c>
    </row>
    <row r="238" spans="1:6">
      <c r="A238" t="s">
        <v>265</v>
      </c>
      <c r="B238" t="s">
        <v>2297</v>
      </c>
      <c r="C238">
        <v>0</v>
      </c>
      <c r="D238">
        <v>0</v>
      </c>
      <c r="E238">
        <v>0</v>
      </c>
      <c r="F238">
        <v>0</v>
      </c>
    </row>
    <row r="239" spans="1:6">
      <c r="A239" t="s">
        <v>266</v>
      </c>
      <c r="B239" t="s">
        <v>2297</v>
      </c>
      <c r="C239">
        <v>0</v>
      </c>
      <c r="D239">
        <v>0</v>
      </c>
      <c r="E239">
        <v>0</v>
      </c>
      <c r="F239">
        <v>0</v>
      </c>
    </row>
    <row r="240" spans="1:6">
      <c r="A240" t="s">
        <v>267</v>
      </c>
      <c r="B240" t="s">
        <v>2297</v>
      </c>
      <c r="C240" s="1">
        <v>22993.52</v>
      </c>
      <c r="D240">
        <v>0</v>
      </c>
      <c r="E240">
        <v>0</v>
      </c>
      <c r="F240" s="1">
        <v>22993.52</v>
      </c>
    </row>
    <row r="241" spans="1:6">
      <c r="A241" t="s">
        <v>268</v>
      </c>
      <c r="B241" t="s">
        <v>2297</v>
      </c>
      <c r="C241">
        <v>0</v>
      </c>
      <c r="D241">
        <v>0</v>
      </c>
      <c r="E241">
        <v>0</v>
      </c>
      <c r="F241">
        <v>0</v>
      </c>
    </row>
    <row r="242" spans="1:6">
      <c r="A242" t="s">
        <v>269</v>
      </c>
      <c r="B242" t="s">
        <v>2297</v>
      </c>
      <c r="C242">
        <v>0</v>
      </c>
      <c r="D242">
        <v>0</v>
      </c>
      <c r="E242">
        <v>0</v>
      </c>
      <c r="F242">
        <v>0</v>
      </c>
    </row>
    <row r="243" spans="1:6">
      <c r="A243" t="s">
        <v>270</v>
      </c>
      <c r="B243" t="s">
        <v>2297</v>
      </c>
      <c r="C243">
        <v>0</v>
      </c>
      <c r="D243">
        <v>0</v>
      </c>
      <c r="E243">
        <v>0</v>
      </c>
      <c r="F243">
        <v>0</v>
      </c>
    </row>
    <row r="244" spans="1:6">
      <c r="A244" t="s">
        <v>271</v>
      </c>
      <c r="B244" t="s">
        <v>2297</v>
      </c>
      <c r="C244">
        <v>0</v>
      </c>
      <c r="D244">
        <v>0</v>
      </c>
      <c r="E244">
        <v>0</v>
      </c>
      <c r="F244">
        <v>0</v>
      </c>
    </row>
    <row r="245" spans="1:6">
      <c r="A245" t="s">
        <v>272</v>
      </c>
      <c r="B245" t="s">
        <v>2297</v>
      </c>
      <c r="C245">
        <v>0</v>
      </c>
      <c r="D245">
        <v>0</v>
      </c>
      <c r="E245">
        <v>0</v>
      </c>
      <c r="F245">
        <v>0</v>
      </c>
    </row>
    <row r="246" spans="1:6">
      <c r="A246" t="s">
        <v>273</v>
      </c>
      <c r="B246" t="s">
        <v>2297</v>
      </c>
      <c r="C246">
        <v>0</v>
      </c>
      <c r="D246" s="1">
        <v>13920</v>
      </c>
      <c r="E246" s="1">
        <v>13920</v>
      </c>
      <c r="F246">
        <v>0</v>
      </c>
    </row>
    <row r="247" spans="1:6">
      <c r="A247" t="s">
        <v>274</v>
      </c>
      <c r="B247" t="s">
        <v>2297</v>
      </c>
      <c r="C247">
        <v>0</v>
      </c>
      <c r="D247">
        <v>0</v>
      </c>
      <c r="E247">
        <v>0</v>
      </c>
      <c r="F247">
        <v>0</v>
      </c>
    </row>
    <row r="248" spans="1:6">
      <c r="A248" t="s">
        <v>275</v>
      </c>
      <c r="B248" t="s">
        <v>2297</v>
      </c>
      <c r="C248">
        <v>0</v>
      </c>
      <c r="D248">
        <v>0</v>
      </c>
      <c r="E248">
        <v>0</v>
      </c>
      <c r="F248">
        <v>0</v>
      </c>
    </row>
    <row r="249" spans="1:6">
      <c r="A249" t="s">
        <v>276</v>
      </c>
      <c r="B249" t="s">
        <v>2297</v>
      </c>
      <c r="C249">
        <v>0</v>
      </c>
      <c r="D249">
        <v>0</v>
      </c>
      <c r="E249">
        <v>0</v>
      </c>
      <c r="F249">
        <v>0</v>
      </c>
    </row>
    <row r="250" spans="1:6">
      <c r="A250" t="s">
        <v>277</v>
      </c>
      <c r="B250" t="s">
        <v>2297</v>
      </c>
      <c r="C250">
        <v>0</v>
      </c>
      <c r="D250">
        <v>0</v>
      </c>
      <c r="E250">
        <v>0</v>
      </c>
      <c r="F250">
        <v>0</v>
      </c>
    </row>
    <row r="251" spans="1:6">
      <c r="A251" t="s">
        <v>278</v>
      </c>
      <c r="B251" t="s">
        <v>2297</v>
      </c>
      <c r="C251">
        <v>0</v>
      </c>
      <c r="D251">
        <v>0</v>
      </c>
      <c r="E251">
        <v>0</v>
      </c>
      <c r="F251">
        <v>0</v>
      </c>
    </row>
    <row r="252" spans="1:6">
      <c r="A252" t="s">
        <v>279</v>
      </c>
      <c r="B252" t="s">
        <v>2297</v>
      </c>
      <c r="C252" s="1">
        <v>18617.990000000002</v>
      </c>
      <c r="D252">
        <v>0</v>
      </c>
      <c r="E252">
        <v>0</v>
      </c>
      <c r="F252" s="1">
        <v>18617.990000000002</v>
      </c>
    </row>
    <row r="253" spans="1:6">
      <c r="A253" t="s">
        <v>280</v>
      </c>
      <c r="B253" t="s">
        <v>2297</v>
      </c>
      <c r="C253">
        <v>0</v>
      </c>
      <c r="D253">
        <v>0</v>
      </c>
      <c r="E253">
        <v>0</v>
      </c>
      <c r="F253">
        <v>0</v>
      </c>
    </row>
    <row r="254" spans="1:6">
      <c r="A254" t="s">
        <v>281</v>
      </c>
      <c r="B254" t="s">
        <v>2297</v>
      </c>
      <c r="C254">
        <v>0</v>
      </c>
      <c r="D254">
        <v>0</v>
      </c>
      <c r="E254">
        <v>0</v>
      </c>
      <c r="F254">
        <v>0</v>
      </c>
    </row>
    <row r="255" spans="1:6">
      <c r="A255" t="s">
        <v>282</v>
      </c>
      <c r="B255" t="s">
        <v>2297</v>
      </c>
      <c r="C255">
        <v>0</v>
      </c>
      <c r="D255">
        <v>0</v>
      </c>
      <c r="E255">
        <v>0</v>
      </c>
      <c r="F255">
        <v>0</v>
      </c>
    </row>
    <row r="256" spans="1:6">
      <c r="A256" t="s">
        <v>283</v>
      </c>
      <c r="B256" t="s">
        <v>2297</v>
      </c>
      <c r="C256">
        <v>0</v>
      </c>
      <c r="D256">
        <v>0</v>
      </c>
      <c r="E256">
        <v>0</v>
      </c>
      <c r="F256">
        <v>0</v>
      </c>
    </row>
    <row r="257" spans="1:6">
      <c r="A257" t="s">
        <v>284</v>
      </c>
      <c r="B257" t="s">
        <v>2297</v>
      </c>
      <c r="C257">
        <v>0</v>
      </c>
      <c r="D257">
        <v>0</v>
      </c>
      <c r="E257">
        <v>0</v>
      </c>
      <c r="F257">
        <v>0</v>
      </c>
    </row>
    <row r="258" spans="1:6">
      <c r="A258" t="s">
        <v>285</v>
      </c>
      <c r="B258" t="s">
        <v>2297</v>
      </c>
      <c r="C258">
        <v>0</v>
      </c>
      <c r="D258">
        <v>0</v>
      </c>
      <c r="E258">
        <v>0</v>
      </c>
      <c r="F258">
        <v>0</v>
      </c>
    </row>
    <row r="259" spans="1:6">
      <c r="A259" t="s">
        <v>286</v>
      </c>
      <c r="B259" t="s">
        <v>2297</v>
      </c>
      <c r="C259">
        <v>0</v>
      </c>
      <c r="D259">
        <v>0</v>
      </c>
      <c r="E259">
        <v>0</v>
      </c>
      <c r="F259">
        <v>0</v>
      </c>
    </row>
    <row r="260" spans="1:6">
      <c r="A260" t="s">
        <v>287</v>
      </c>
      <c r="B260" t="s">
        <v>2297</v>
      </c>
      <c r="C260">
        <v>0</v>
      </c>
      <c r="D260">
        <v>0</v>
      </c>
      <c r="E260">
        <v>0</v>
      </c>
      <c r="F260">
        <v>0</v>
      </c>
    </row>
    <row r="261" spans="1:6">
      <c r="A261" t="s">
        <v>288</v>
      </c>
      <c r="B261" t="s">
        <v>2297</v>
      </c>
      <c r="C261">
        <v>0</v>
      </c>
      <c r="D261">
        <v>0</v>
      </c>
      <c r="E261">
        <v>0</v>
      </c>
      <c r="F261">
        <v>0</v>
      </c>
    </row>
    <row r="262" spans="1:6">
      <c r="A262" t="s">
        <v>289</v>
      </c>
      <c r="B262" t="s">
        <v>2297</v>
      </c>
      <c r="C262">
        <v>0</v>
      </c>
      <c r="D262">
        <v>0</v>
      </c>
      <c r="E262">
        <v>0</v>
      </c>
      <c r="F262">
        <v>0</v>
      </c>
    </row>
    <row r="263" spans="1:6">
      <c r="A263" t="s">
        <v>290</v>
      </c>
      <c r="B263" t="s">
        <v>2297</v>
      </c>
      <c r="C263">
        <v>0</v>
      </c>
      <c r="D263">
        <v>0</v>
      </c>
      <c r="E263">
        <v>0</v>
      </c>
      <c r="F263">
        <v>0</v>
      </c>
    </row>
    <row r="264" spans="1:6">
      <c r="A264" t="s">
        <v>291</v>
      </c>
      <c r="B264" t="s">
        <v>2297</v>
      </c>
      <c r="C264">
        <v>0</v>
      </c>
      <c r="D264">
        <v>0</v>
      </c>
      <c r="E264">
        <v>0</v>
      </c>
      <c r="F264">
        <v>0</v>
      </c>
    </row>
    <row r="265" spans="1:6">
      <c r="A265" t="s">
        <v>292</v>
      </c>
      <c r="B265" t="s">
        <v>293</v>
      </c>
      <c r="C265">
        <v>0</v>
      </c>
      <c r="D265">
        <v>0</v>
      </c>
      <c r="E265">
        <v>0</v>
      </c>
      <c r="F265">
        <v>0</v>
      </c>
    </row>
    <row r="266" spans="1:6">
      <c r="A266" t="s">
        <v>294</v>
      </c>
      <c r="B266" t="s">
        <v>2298</v>
      </c>
      <c r="C266" s="1">
        <v>128170.74</v>
      </c>
      <c r="D266">
        <v>0</v>
      </c>
      <c r="E266">
        <v>593.57000000000005</v>
      </c>
      <c r="F266" s="1">
        <v>127577.17</v>
      </c>
    </row>
    <row r="267" spans="1:6">
      <c r="A267" t="s">
        <v>295</v>
      </c>
      <c r="B267" t="s">
        <v>2298</v>
      </c>
      <c r="C267" s="1">
        <v>6791.33</v>
      </c>
      <c r="D267">
        <v>0</v>
      </c>
      <c r="E267">
        <v>0</v>
      </c>
      <c r="F267" s="1">
        <v>6791.33</v>
      </c>
    </row>
    <row r="268" spans="1:6">
      <c r="A268" t="s">
        <v>296</v>
      </c>
      <c r="B268" t="s">
        <v>2298</v>
      </c>
      <c r="C268" s="1">
        <v>121379.41</v>
      </c>
      <c r="D268">
        <v>0</v>
      </c>
      <c r="E268">
        <v>593.57000000000005</v>
      </c>
      <c r="F268" s="1">
        <v>120785.84</v>
      </c>
    </row>
    <row r="269" spans="1:6">
      <c r="A269" t="s">
        <v>297</v>
      </c>
      <c r="B269" t="s">
        <v>2298</v>
      </c>
      <c r="C269" s="1">
        <v>41845.300000000003</v>
      </c>
      <c r="D269">
        <v>0</v>
      </c>
      <c r="E269">
        <v>193.78</v>
      </c>
      <c r="F269" s="1">
        <v>41651.519999999997</v>
      </c>
    </row>
    <row r="270" spans="1:6">
      <c r="A270" t="s">
        <v>298</v>
      </c>
      <c r="B270" t="s">
        <v>2298</v>
      </c>
      <c r="C270" s="1">
        <v>2217.2399999999998</v>
      </c>
      <c r="D270">
        <v>0</v>
      </c>
      <c r="E270">
        <v>0</v>
      </c>
      <c r="F270" s="1">
        <v>2217.2399999999998</v>
      </c>
    </row>
    <row r="271" spans="1:6">
      <c r="A271" t="s">
        <v>299</v>
      </c>
      <c r="B271" t="s">
        <v>2298</v>
      </c>
      <c r="C271" s="1">
        <v>39628.06</v>
      </c>
      <c r="D271">
        <v>0</v>
      </c>
      <c r="E271">
        <v>193.78</v>
      </c>
      <c r="F271" s="1">
        <v>39434.28</v>
      </c>
    </row>
    <row r="272" spans="1:6">
      <c r="A272" t="s">
        <v>300</v>
      </c>
      <c r="B272" t="s">
        <v>2298</v>
      </c>
      <c r="C272">
        <v>0</v>
      </c>
      <c r="D272">
        <v>0</v>
      </c>
      <c r="E272">
        <v>0</v>
      </c>
      <c r="F272">
        <v>0</v>
      </c>
    </row>
    <row r="273" spans="1:6">
      <c r="A273" t="s">
        <v>301</v>
      </c>
      <c r="B273" t="s">
        <v>2298</v>
      </c>
      <c r="C273">
        <v>0</v>
      </c>
      <c r="D273">
        <v>0</v>
      </c>
      <c r="E273">
        <v>0</v>
      </c>
      <c r="F273">
        <v>0</v>
      </c>
    </row>
    <row r="274" spans="1:6">
      <c r="A274" t="s">
        <v>302</v>
      </c>
      <c r="B274" t="s">
        <v>2298</v>
      </c>
      <c r="C274">
        <v>0</v>
      </c>
      <c r="D274">
        <v>0</v>
      </c>
      <c r="E274">
        <v>0</v>
      </c>
      <c r="F274">
        <v>0</v>
      </c>
    </row>
    <row r="275" spans="1:6">
      <c r="A275" t="s">
        <v>303</v>
      </c>
      <c r="B275" t="s">
        <v>2298</v>
      </c>
      <c r="C275" s="1">
        <v>187976.62</v>
      </c>
      <c r="D275">
        <v>0</v>
      </c>
      <c r="E275">
        <v>870.52</v>
      </c>
      <c r="F275" s="1">
        <v>187106.1</v>
      </c>
    </row>
    <row r="276" spans="1:6">
      <c r="A276" t="s">
        <v>304</v>
      </c>
      <c r="B276" t="s">
        <v>2298</v>
      </c>
      <c r="C276" s="1">
        <v>9960.24</v>
      </c>
      <c r="D276">
        <v>0</v>
      </c>
      <c r="E276">
        <v>0</v>
      </c>
      <c r="F276" s="1">
        <v>9960.24</v>
      </c>
    </row>
    <row r="277" spans="1:6">
      <c r="A277" t="s">
        <v>305</v>
      </c>
      <c r="B277" t="s">
        <v>2298</v>
      </c>
      <c r="C277" s="1">
        <v>178016.38</v>
      </c>
      <c r="D277">
        <v>0</v>
      </c>
      <c r="E277">
        <v>870.52</v>
      </c>
      <c r="F277" s="1">
        <v>177145.86</v>
      </c>
    </row>
    <row r="278" spans="1:6">
      <c r="A278" t="s">
        <v>306</v>
      </c>
      <c r="B278" t="s">
        <v>2298</v>
      </c>
      <c r="C278">
        <v>0</v>
      </c>
      <c r="D278">
        <v>0</v>
      </c>
      <c r="E278">
        <v>0</v>
      </c>
      <c r="F278">
        <v>0</v>
      </c>
    </row>
    <row r="279" spans="1:6">
      <c r="A279" t="s">
        <v>307</v>
      </c>
      <c r="B279" t="s">
        <v>2298</v>
      </c>
      <c r="C279">
        <v>0</v>
      </c>
      <c r="D279">
        <v>0</v>
      </c>
      <c r="E279">
        <v>0</v>
      </c>
      <c r="F279">
        <v>0</v>
      </c>
    </row>
    <row r="280" spans="1:6">
      <c r="A280" t="s">
        <v>308</v>
      </c>
      <c r="B280" t="s">
        <v>2298</v>
      </c>
      <c r="C280">
        <v>0</v>
      </c>
      <c r="D280">
        <v>0</v>
      </c>
      <c r="E280">
        <v>0</v>
      </c>
      <c r="F280">
        <v>0</v>
      </c>
    </row>
    <row r="281" spans="1:6">
      <c r="A281" t="s">
        <v>309</v>
      </c>
      <c r="B281" t="s">
        <v>2298</v>
      </c>
      <c r="C281">
        <v>0</v>
      </c>
      <c r="D281">
        <v>0</v>
      </c>
      <c r="E281">
        <v>0</v>
      </c>
      <c r="F281">
        <v>0</v>
      </c>
    </row>
    <row r="282" spans="1:6">
      <c r="A282" t="s">
        <v>310</v>
      </c>
      <c r="B282" t="s">
        <v>2298</v>
      </c>
      <c r="C282">
        <v>0</v>
      </c>
      <c r="D282">
        <v>0</v>
      </c>
      <c r="E282">
        <v>0</v>
      </c>
      <c r="F282">
        <v>0</v>
      </c>
    </row>
    <row r="283" spans="1:6">
      <c r="A283" t="s">
        <v>311</v>
      </c>
      <c r="B283" t="s">
        <v>2298</v>
      </c>
      <c r="C283">
        <v>0</v>
      </c>
      <c r="D283">
        <v>0</v>
      </c>
      <c r="E283">
        <v>0</v>
      </c>
      <c r="F283">
        <v>0</v>
      </c>
    </row>
    <row r="284" spans="1:6">
      <c r="A284" t="s">
        <v>312</v>
      </c>
      <c r="B284" t="s">
        <v>2298</v>
      </c>
      <c r="C284">
        <v>0</v>
      </c>
      <c r="D284">
        <v>0</v>
      </c>
      <c r="E284">
        <v>0</v>
      </c>
      <c r="F284">
        <v>0</v>
      </c>
    </row>
    <row r="285" spans="1:6">
      <c r="A285" t="s">
        <v>313</v>
      </c>
      <c r="B285" t="s">
        <v>2298</v>
      </c>
      <c r="C285">
        <v>0</v>
      </c>
      <c r="D285">
        <v>0</v>
      </c>
      <c r="E285">
        <v>0</v>
      </c>
      <c r="F285">
        <v>0</v>
      </c>
    </row>
    <row r="286" spans="1:6">
      <c r="A286" t="s">
        <v>314</v>
      </c>
      <c r="B286" t="s">
        <v>2298</v>
      </c>
      <c r="C286">
        <v>0</v>
      </c>
      <c r="D286">
        <v>0</v>
      </c>
      <c r="E286">
        <v>0</v>
      </c>
      <c r="F286">
        <v>0</v>
      </c>
    </row>
    <row r="287" spans="1:6">
      <c r="A287" t="s">
        <v>315</v>
      </c>
      <c r="B287" t="s">
        <v>2298</v>
      </c>
      <c r="C287">
        <v>0</v>
      </c>
      <c r="D287">
        <v>0</v>
      </c>
      <c r="E287">
        <v>0</v>
      </c>
      <c r="F287">
        <v>0</v>
      </c>
    </row>
    <row r="288" spans="1:6">
      <c r="A288" t="s">
        <v>316</v>
      </c>
      <c r="B288" t="s">
        <v>2298</v>
      </c>
      <c r="C288">
        <v>0</v>
      </c>
      <c r="D288">
        <v>0</v>
      </c>
      <c r="E288">
        <v>0</v>
      </c>
      <c r="F288">
        <v>0</v>
      </c>
    </row>
    <row r="289" spans="1:6">
      <c r="A289" t="s">
        <v>317</v>
      </c>
      <c r="B289" t="s">
        <v>2298</v>
      </c>
      <c r="C289">
        <v>0</v>
      </c>
      <c r="D289">
        <v>0</v>
      </c>
      <c r="E289">
        <v>0</v>
      </c>
      <c r="F289">
        <v>0</v>
      </c>
    </row>
    <row r="290" spans="1:6">
      <c r="A290" t="s">
        <v>318</v>
      </c>
      <c r="B290" t="s">
        <v>2298</v>
      </c>
      <c r="C290">
        <v>0</v>
      </c>
      <c r="D290" s="1">
        <v>278418.58</v>
      </c>
      <c r="E290" s="1">
        <v>139652.51</v>
      </c>
      <c r="F290" s="1">
        <v>138766.07</v>
      </c>
    </row>
    <row r="291" spans="1:6">
      <c r="A291" t="s">
        <v>319</v>
      </c>
      <c r="B291" t="s">
        <v>2298</v>
      </c>
      <c r="C291">
        <v>0</v>
      </c>
      <c r="D291" s="1">
        <v>14773.9</v>
      </c>
      <c r="E291" s="1">
        <v>7386.95</v>
      </c>
      <c r="F291" s="1">
        <v>7386.95</v>
      </c>
    </row>
    <row r="292" spans="1:6">
      <c r="A292" t="s">
        <v>320</v>
      </c>
      <c r="B292" t="s">
        <v>2298</v>
      </c>
      <c r="C292">
        <v>0</v>
      </c>
      <c r="D292" s="1">
        <v>263644.68</v>
      </c>
      <c r="E292" s="1">
        <v>132265.56</v>
      </c>
      <c r="F292" s="1">
        <v>131379.12</v>
      </c>
    </row>
    <row r="293" spans="1:6">
      <c r="A293" t="s">
        <v>321</v>
      </c>
      <c r="B293" t="s">
        <v>2298</v>
      </c>
      <c r="C293" s="1">
        <v>361575.27</v>
      </c>
      <c r="D293">
        <v>0</v>
      </c>
      <c r="E293" s="1">
        <v>1674.47</v>
      </c>
      <c r="F293" s="1">
        <v>359900.8</v>
      </c>
    </row>
    <row r="294" spans="1:6">
      <c r="A294" t="s">
        <v>322</v>
      </c>
      <c r="B294" t="s">
        <v>2298</v>
      </c>
      <c r="C294" s="1">
        <v>19158.64</v>
      </c>
      <c r="D294">
        <v>0</v>
      </c>
      <c r="E294">
        <v>0</v>
      </c>
      <c r="F294" s="1">
        <v>19158.64</v>
      </c>
    </row>
    <row r="295" spans="1:6">
      <c r="A295" t="s">
        <v>323</v>
      </c>
      <c r="B295" t="s">
        <v>2298</v>
      </c>
      <c r="C295" s="1">
        <v>342416.63</v>
      </c>
      <c r="D295">
        <v>0</v>
      </c>
      <c r="E295" s="1">
        <v>1674.47</v>
      </c>
      <c r="F295" s="1">
        <v>340742.16</v>
      </c>
    </row>
    <row r="296" spans="1:6">
      <c r="A296" t="s">
        <v>324</v>
      </c>
      <c r="B296" t="s">
        <v>2298</v>
      </c>
      <c r="C296">
        <v>0</v>
      </c>
      <c r="D296" s="1">
        <v>73933.11</v>
      </c>
      <c r="E296" s="1">
        <v>73933.11</v>
      </c>
      <c r="F296">
        <v>0</v>
      </c>
    </row>
    <row r="297" spans="1:6">
      <c r="A297" t="s">
        <v>325</v>
      </c>
      <c r="B297" t="s">
        <v>2298</v>
      </c>
      <c r="C297">
        <v>0</v>
      </c>
      <c r="D297" s="1">
        <v>3928.12</v>
      </c>
      <c r="E297" s="1">
        <v>3928.12</v>
      </c>
      <c r="F297">
        <v>0</v>
      </c>
    </row>
    <row r="298" spans="1:6">
      <c r="A298" t="s">
        <v>326</v>
      </c>
      <c r="B298" t="s">
        <v>2298</v>
      </c>
      <c r="C298">
        <v>0</v>
      </c>
      <c r="D298" s="1">
        <v>70004.990000000005</v>
      </c>
      <c r="E298" s="1">
        <v>70004.990000000005</v>
      </c>
      <c r="F298">
        <v>0</v>
      </c>
    </row>
    <row r="299" spans="1:6">
      <c r="A299" t="s">
        <v>327</v>
      </c>
      <c r="B299" t="s">
        <v>2298</v>
      </c>
      <c r="C299">
        <v>0</v>
      </c>
      <c r="D299">
        <v>0</v>
      </c>
      <c r="E299">
        <v>0</v>
      </c>
      <c r="F299">
        <v>0</v>
      </c>
    </row>
    <row r="300" spans="1:6">
      <c r="A300" t="s">
        <v>328</v>
      </c>
      <c r="B300" t="s">
        <v>2298</v>
      </c>
      <c r="C300">
        <v>0</v>
      </c>
      <c r="D300">
        <v>0</v>
      </c>
      <c r="E300">
        <v>0</v>
      </c>
      <c r="F300">
        <v>0</v>
      </c>
    </row>
    <row r="301" spans="1:6">
      <c r="A301" t="s">
        <v>329</v>
      </c>
      <c r="B301" t="s">
        <v>2298</v>
      </c>
      <c r="C301">
        <v>0</v>
      </c>
      <c r="D301">
        <v>0</v>
      </c>
      <c r="E301">
        <v>0</v>
      </c>
      <c r="F301">
        <v>0</v>
      </c>
    </row>
    <row r="302" spans="1:6">
      <c r="A302" t="s">
        <v>330</v>
      </c>
      <c r="B302" t="s">
        <v>2298</v>
      </c>
      <c r="C302">
        <v>0</v>
      </c>
      <c r="D302">
        <v>0</v>
      </c>
      <c r="E302">
        <v>0</v>
      </c>
      <c r="F302">
        <v>0</v>
      </c>
    </row>
    <row r="303" spans="1:6">
      <c r="A303" t="s">
        <v>331</v>
      </c>
      <c r="B303" t="s">
        <v>2298</v>
      </c>
      <c r="C303">
        <v>0</v>
      </c>
      <c r="D303">
        <v>0</v>
      </c>
      <c r="E303">
        <v>0</v>
      </c>
      <c r="F303">
        <v>0</v>
      </c>
    </row>
    <row r="304" spans="1:6">
      <c r="A304" t="s">
        <v>332</v>
      </c>
      <c r="B304" t="s">
        <v>2298</v>
      </c>
      <c r="C304">
        <v>0</v>
      </c>
      <c r="D304">
        <v>0</v>
      </c>
      <c r="E304">
        <v>0</v>
      </c>
      <c r="F304">
        <v>0</v>
      </c>
    </row>
    <row r="305" spans="1:6">
      <c r="A305" t="s">
        <v>333</v>
      </c>
      <c r="B305" t="s">
        <v>2298</v>
      </c>
      <c r="C305">
        <v>0</v>
      </c>
      <c r="D305">
        <v>0</v>
      </c>
      <c r="E305">
        <v>0</v>
      </c>
      <c r="F305">
        <v>0</v>
      </c>
    </row>
    <row r="306" spans="1:6">
      <c r="A306" t="s">
        <v>334</v>
      </c>
      <c r="B306" t="s">
        <v>2298</v>
      </c>
      <c r="C306">
        <v>0</v>
      </c>
      <c r="D306">
        <v>0</v>
      </c>
      <c r="E306">
        <v>0</v>
      </c>
      <c r="F306">
        <v>0</v>
      </c>
    </row>
    <row r="307" spans="1:6">
      <c r="A307" t="s">
        <v>335</v>
      </c>
      <c r="B307" t="s">
        <v>2298</v>
      </c>
      <c r="C307">
        <v>0</v>
      </c>
      <c r="D307">
        <v>0</v>
      </c>
      <c r="E307">
        <v>0</v>
      </c>
      <c r="F307">
        <v>0</v>
      </c>
    </row>
    <row r="308" spans="1:6">
      <c r="A308" t="s">
        <v>336</v>
      </c>
      <c r="B308" t="s">
        <v>2298</v>
      </c>
      <c r="C308">
        <v>0</v>
      </c>
      <c r="D308" s="1">
        <v>17775.400000000001</v>
      </c>
      <c r="E308">
        <v>0</v>
      </c>
      <c r="F308" s="1">
        <v>17775.400000000001</v>
      </c>
    </row>
    <row r="309" spans="1:6">
      <c r="A309" t="s">
        <v>337</v>
      </c>
      <c r="B309" t="s">
        <v>2298</v>
      </c>
      <c r="C309">
        <v>0</v>
      </c>
      <c r="D309">
        <v>946.24</v>
      </c>
      <c r="E309">
        <v>0</v>
      </c>
      <c r="F309">
        <v>946.24</v>
      </c>
    </row>
    <row r="310" spans="1:6">
      <c r="A310" t="s">
        <v>338</v>
      </c>
      <c r="B310" t="s">
        <v>2298</v>
      </c>
      <c r="C310">
        <v>0</v>
      </c>
      <c r="D310" s="1">
        <v>16829.16</v>
      </c>
      <c r="E310">
        <v>0</v>
      </c>
      <c r="F310" s="1">
        <v>16829.16</v>
      </c>
    </row>
    <row r="311" spans="1:6">
      <c r="A311" t="s">
        <v>339</v>
      </c>
      <c r="B311" t="s">
        <v>2298</v>
      </c>
      <c r="C311">
        <v>0</v>
      </c>
      <c r="D311">
        <v>0</v>
      </c>
      <c r="E311">
        <v>0</v>
      </c>
      <c r="F311">
        <v>0</v>
      </c>
    </row>
    <row r="312" spans="1:6">
      <c r="A312" t="s">
        <v>340</v>
      </c>
      <c r="B312" t="s">
        <v>2298</v>
      </c>
      <c r="C312">
        <v>0</v>
      </c>
      <c r="D312">
        <v>0</v>
      </c>
      <c r="E312">
        <v>0</v>
      </c>
      <c r="F312">
        <v>0</v>
      </c>
    </row>
    <row r="313" spans="1:6">
      <c r="A313" t="s">
        <v>341</v>
      </c>
      <c r="B313" t="s">
        <v>2298</v>
      </c>
      <c r="C313">
        <v>0</v>
      </c>
      <c r="D313">
        <v>0</v>
      </c>
      <c r="E313">
        <v>0</v>
      </c>
      <c r="F313">
        <v>0</v>
      </c>
    </row>
    <row r="314" spans="1:6">
      <c r="A314" t="s">
        <v>342</v>
      </c>
      <c r="B314" t="s">
        <v>2298</v>
      </c>
      <c r="C314" s="1">
        <v>218923.13</v>
      </c>
      <c r="D314">
        <v>0</v>
      </c>
      <c r="E314" s="1">
        <v>1013.84</v>
      </c>
      <c r="F314" s="1">
        <v>217909.29</v>
      </c>
    </row>
    <row r="315" spans="1:6">
      <c r="A315" t="s">
        <v>343</v>
      </c>
      <c r="B315" t="s">
        <v>2298</v>
      </c>
      <c r="C315" s="1">
        <v>11599.99</v>
      </c>
      <c r="D315">
        <v>0</v>
      </c>
      <c r="E315">
        <v>0</v>
      </c>
      <c r="F315" s="1">
        <v>11599.99</v>
      </c>
    </row>
    <row r="316" spans="1:6">
      <c r="A316" t="s">
        <v>344</v>
      </c>
      <c r="B316" t="s">
        <v>2298</v>
      </c>
      <c r="C316" s="1">
        <v>207323.14</v>
      </c>
      <c r="D316">
        <v>0</v>
      </c>
      <c r="E316" s="1">
        <v>1013.84</v>
      </c>
      <c r="F316" s="1">
        <v>206309.3</v>
      </c>
    </row>
    <row r="317" spans="1:6">
      <c r="A317" t="s">
        <v>345</v>
      </c>
      <c r="B317" t="s">
        <v>2298</v>
      </c>
      <c r="C317">
        <v>0</v>
      </c>
      <c r="D317">
        <v>0</v>
      </c>
      <c r="E317">
        <v>0</v>
      </c>
      <c r="F317">
        <v>0</v>
      </c>
    </row>
    <row r="318" spans="1:6">
      <c r="A318" t="s">
        <v>346</v>
      </c>
      <c r="B318" t="s">
        <v>2298</v>
      </c>
      <c r="C318">
        <v>0</v>
      </c>
      <c r="D318">
        <v>0</v>
      </c>
      <c r="E318">
        <v>0</v>
      </c>
      <c r="F318">
        <v>0</v>
      </c>
    </row>
    <row r="319" spans="1:6">
      <c r="A319" t="s">
        <v>347</v>
      </c>
      <c r="B319" t="s">
        <v>2298</v>
      </c>
      <c r="C319">
        <v>0</v>
      </c>
      <c r="D319">
        <v>0</v>
      </c>
      <c r="E319">
        <v>0</v>
      </c>
      <c r="F319">
        <v>0</v>
      </c>
    </row>
    <row r="320" spans="1:6">
      <c r="A320" t="s">
        <v>348</v>
      </c>
      <c r="B320" t="s">
        <v>2298</v>
      </c>
      <c r="C320">
        <v>0</v>
      </c>
      <c r="D320">
        <v>0</v>
      </c>
      <c r="E320">
        <v>0</v>
      </c>
      <c r="F320">
        <v>0</v>
      </c>
    </row>
    <row r="321" spans="1:6">
      <c r="A321" t="s">
        <v>349</v>
      </c>
      <c r="B321" t="s">
        <v>2298</v>
      </c>
      <c r="C321">
        <v>0</v>
      </c>
      <c r="D321">
        <v>0</v>
      </c>
      <c r="E321">
        <v>0</v>
      </c>
      <c r="F321">
        <v>0</v>
      </c>
    </row>
    <row r="322" spans="1:6">
      <c r="A322" t="s">
        <v>350</v>
      </c>
      <c r="B322" t="s">
        <v>2298</v>
      </c>
      <c r="C322">
        <v>0</v>
      </c>
      <c r="D322">
        <v>0</v>
      </c>
      <c r="E322">
        <v>0</v>
      </c>
      <c r="F322">
        <v>0</v>
      </c>
    </row>
    <row r="323" spans="1:6">
      <c r="A323" t="s">
        <v>351</v>
      </c>
      <c r="B323" t="s">
        <v>2298</v>
      </c>
      <c r="C323">
        <v>0</v>
      </c>
      <c r="D323">
        <v>0</v>
      </c>
      <c r="E323">
        <v>0</v>
      </c>
      <c r="F323">
        <v>0</v>
      </c>
    </row>
    <row r="324" spans="1:6">
      <c r="A324" t="s">
        <v>352</v>
      </c>
      <c r="B324" t="s">
        <v>2298</v>
      </c>
      <c r="C324">
        <v>0</v>
      </c>
      <c r="D324">
        <v>0</v>
      </c>
      <c r="E324">
        <v>0</v>
      </c>
      <c r="F324">
        <v>0</v>
      </c>
    </row>
    <row r="325" spans="1:6">
      <c r="A325" t="s">
        <v>353</v>
      </c>
      <c r="B325" t="s">
        <v>2298</v>
      </c>
      <c r="C325">
        <v>0</v>
      </c>
      <c r="D325">
        <v>0</v>
      </c>
      <c r="E325">
        <v>0</v>
      </c>
      <c r="F325">
        <v>0</v>
      </c>
    </row>
    <row r="326" spans="1:6">
      <c r="A326" t="s">
        <v>354</v>
      </c>
      <c r="B326" t="s">
        <v>2298</v>
      </c>
      <c r="C326">
        <v>0</v>
      </c>
      <c r="D326">
        <v>0</v>
      </c>
      <c r="E326">
        <v>0</v>
      </c>
      <c r="F326">
        <v>0</v>
      </c>
    </row>
    <row r="327" spans="1:6">
      <c r="A327" t="s">
        <v>355</v>
      </c>
      <c r="B327" t="s">
        <v>2298</v>
      </c>
      <c r="C327">
        <v>0</v>
      </c>
      <c r="D327">
        <v>0</v>
      </c>
      <c r="E327">
        <v>0</v>
      </c>
      <c r="F327">
        <v>0</v>
      </c>
    </row>
    <row r="328" spans="1:6">
      <c r="A328" t="s">
        <v>356</v>
      </c>
      <c r="B328" t="s">
        <v>2298</v>
      </c>
      <c r="C328">
        <v>0</v>
      </c>
      <c r="D328">
        <v>0</v>
      </c>
      <c r="E328">
        <v>0</v>
      </c>
      <c r="F328">
        <v>0</v>
      </c>
    </row>
    <row r="329" spans="1:6">
      <c r="A329" t="s">
        <v>357</v>
      </c>
      <c r="B329" t="s">
        <v>2298</v>
      </c>
      <c r="C329">
        <v>0</v>
      </c>
      <c r="D329">
        <v>0</v>
      </c>
      <c r="E329">
        <v>0</v>
      </c>
      <c r="F329">
        <v>0</v>
      </c>
    </row>
    <row r="330" spans="1:6">
      <c r="A330" t="s">
        <v>358</v>
      </c>
      <c r="B330" t="s">
        <v>2298</v>
      </c>
      <c r="C330">
        <v>0</v>
      </c>
      <c r="D330">
        <v>0</v>
      </c>
      <c r="E330">
        <v>0</v>
      </c>
      <c r="F330">
        <v>0</v>
      </c>
    </row>
    <row r="331" spans="1:6">
      <c r="A331" t="s">
        <v>359</v>
      </c>
      <c r="B331" t="s">
        <v>2298</v>
      </c>
      <c r="C331">
        <v>0</v>
      </c>
      <c r="D331">
        <v>0</v>
      </c>
      <c r="E331">
        <v>0</v>
      </c>
      <c r="F331">
        <v>0</v>
      </c>
    </row>
    <row r="332" spans="1:6">
      <c r="A332" t="s">
        <v>360</v>
      </c>
      <c r="B332" t="s">
        <v>2298</v>
      </c>
      <c r="C332">
        <v>0</v>
      </c>
      <c r="D332">
        <v>0</v>
      </c>
      <c r="E332">
        <v>0</v>
      </c>
      <c r="F332">
        <v>0</v>
      </c>
    </row>
    <row r="333" spans="1:6">
      <c r="A333" t="s">
        <v>361</v>
      </c>
      <c r="B333" t="s">
        <v>2298</v>
      </c>
      <c r="C333">
        <v>0</v>
      </c>
      <c r="D333">
        <v>0</v>
      </c>
      <c r="E333">
        <v>0</v>
      </c>
      <c r="F333">
        <v>0</v>
      </c>
    </row>
    <row r="334" spans="1:6">
      <c r="A334" t="s">
        <v>362</v>
      </c>
      <c r="B334" t="s">
        <v>2298</v>
      </c>
      <c r="C334">
        <v>0</v>
      </c>
      <c r="D334">
        <v>0</v>
      </c>
      <c r="E334">
        <v>0</v>
      </c>
      <c r="F334">
        <v>0</v>
      </c>
    </row>
    <row r="335" spans="1:6">
      <c r="A335" t="s">
        <v>363</v>
      </c>
      <c r="B335" t="s">
        <v>2298</v>
      </c>
      <c r="C335" s="1">
        <v>174758.37</v>
      </c>
      <c r="D335" s="1">
        <v>1376487.84</v>
      </c>
      <c r="E335" s="1">
        <v>1377297.15</v>
      </c>
      <c r="F335" s="1">
        <v>173949.06</v>
      </c>
    </row>
    <row r="336" spans="1:6">
      <c r="A336" t="s">
        <v>364</v>
      </c>
      <c r="B336" t="s">
        <v>2298</v>
      </c>
      <c r="C336" s="1">
        <v>9259.85</v>
      </c>
      <c r="D336" s="1">
        <v>72887.12</v>
      </c>
      <c r="E336" s="1">
        <v>72887.12</v>
      </c>
      <c r="F336" s="1">
        <v>9259.85</v>
      </c>
    </row>
    <row r="337" spans="1:6">
      <c r="A337" t="s">
        <v>365</v>
      </c>
      <c r="B337" t="s">
        <v>2298</v>
      </c>
      <c r="C337" s="1">
        <v>165498.51999999999</v>
      </c>
      <c r="D337" s="1">
        <v>1303600.72</v>
      </c>
      <c r="E337" s="1">
        <v>1304410.03</v>
      </c>
      <c r="F337" s="1">
        <v>164689.21</v>
      </c>
    </row>
    <row r="338" spans="1:6">
      <c r="A338" t="s">
        <v>366</v>
      </c>
      <c r="B338" t="s">
        <v>2298</v>
      </c>
      <c r="C338" s="1">
        <v>8642</v>
      </c>
      <c r="D338">
        <v>0</v>
      </c>
      <c r="E338">
        <v>40.020000000000003</v>
      </c>
      <c r="F338" s="1">
        <v>8601.9699999999993</v>
      </c>
    </row>
    <row r="339" spans="1:6">
      <c r="A339" t="s">
        <v>367</v>
      </c>
      <c r="B339" t="s">
        <v>2298</v>
      </c>
      <c r="C339">
        <v>457.91</v>
      </c>
      <c r="D339">
        <v>0</v>
      </c>
      <c r="E339">
        <v>0</v>
      </c>
      <c r="F339">
        <v>457.91</v>
      </c>
    </row>
    <row r="340" spans="1:6">
      <c r="A340" t="s">
        <v>368</v>
      </c>
      <c r="B340" t="s">
        <v>2298</v>
      </c>
      <c r="C340" s="1">
        <v>8184.09</v>
      </c>
      <c r="D340">
        <v>0</v>
      </c>
      <c r="E340">
        <v>40.020000000000003</v>
      </c>
      <c r="F340" s="1">
        <v>8144.06</v>
      </c>
    </row>
    <row r="341" spans="1:6">
      <c r="A341" t="s">
        <v>369</v>
      </c>
      <c r="B341" t="s">
        <v>2298</v>
      </c>
      <c r="C341">
        <v>0</v>
      </c>
      <c r="D341">
        <v>0</v>
      </c>
      <c r="E341">
        <v>0</v>
      </c>
      <c r="F341">
        <v>0</v>
      </c>
    </row>
    <row r="342" spans="1:6">
      <c r="A342" t="s">
        <v>370</v>
      </c>
      <c r="B342" t="s">
        <v>2298</v>
      </c>
      <c r="C342">
        <v>0</v>
      </c>
      <c r="D342">
        <v>0</v>
      </c>
      <c r="E342">
        <v>0</v>
      </c>
      <c r="F342">
        <v>0</v>
      </c>
    </row>
    <row r="343" spans="1:6">
      <c r="A343" t="s">
        <v>371</v>
      </c>
      <c r="B343" t="s">
        <v>2298</v>
      </c>
      <c r="C343">
        <v>0</v>
      </c>
      <c r="D343">
        <v>0</v>
      </c>
      <c r="E343">
        <v>0</v>
      </c>
      <c r="F343">
        <v>0</v>
      </c>
    </row>
    <row r="344" spans="1:6">
      <c r="A344" t="s">
        <v>372</v>
      </c>
      <c r="B344" t="s">
        <v>2298</v>
      </c>
      <c r="C344">
        <v>0</v>
      </c>
      <c r="D344">
        <v>0</v>
      </c>
      <c r="E344">
        <v>0</v>
      </c>
      <c r="F344">
        <v>0</v>
      </c>
    </row>
    <row r="345" spans="1:6">
      <c r="A345" t="s">
        <v>373</v>
      </c>
      <c r="B345" t="s">
        <v>2298</v>
      </c>
      <c r="C345">
        <v>0</v>
      </c>
      <c r="D345">
        <v>0</v>
      </c>
      <c r="E345">
        <v>0</v>
      </c>
      <c r="F345">
        <v>0</v>
      </c>
    </row>
    <row r="346" spans="1:6">
      <c r="A346" t="s">
        <v>374</v>
      </c>
      <c r="B346" t="s">
        <v>2298</v>
      </c>
      <c r="C346">
        <v>0</v>
      </c>
      <c r="D346">
        <v>0</v>
      </c>
      <c r="E346">
        <v>0</v>
      </c>
      <c r="F346">
        <v>0</v>
      </c>
    </row>
    <row r="347" spans="1:6">
      <c r="A347" t="s">
        <v>375</v>
      </c>
      <c r="B347" t="s">
        <v>2298</v>
      </c>
      <c r="C347">
        <v>0</v>
      </c>
      <c r="D347">
        <v>0</v>
      </c>
      <c r="E347">
        <v>0</v>
      </c>
      <c r="F347">
        <v>0</v>
      </c>
    </row>
    <row r="348" spans="1:6">
      <c r="A348" t="s">
        <v>376</v>
      </c>
      <c r="B348" t="s">
        <v>2298</v>
      </c>
      <c r="C348">
        <v>0</v>
      </c>
      <c r="D348">
        <v>0</v>
      </c>
      <c r="E348">
        <v>0</v>
      </c>
      <c r="F348">
        <v>0</v>
      </c>
    </row>
    <row r="349" spans="1:6">
      <c r="A349" t="s">
        <v>377</v>
      </c>
      <c r="B349" t="s">
        <v>2298</v>
      </c>
      <c r="C349">
        <v>0</v>
      </c>
      <c r="D349">
        <v>0</v>
      </c>
      <c r="E349">
        <v>0</v>
      </c>
      <c r="F349">
        <v>0</v>
      </c>
    </row>
    <row r="350" spans="1:6">
      <c r="A350" t="s">
        <v>378</v>
      </c>
      <c r="B350" t="s">
        <v>2298</v>
      </c>
      <c r="C350">
        <v>0</v>
      </c>
      <c r="D350">
        <v>0</v>
      </c>
      <c r="E350">
        <v>0</v>
      </c>
      <c r="F350">
        <v>0</v>
      </c>
    </row>
    <row r="351" spans="1:6">
      <c r="A351" t="s">
        <v>379</v>
      </c>
      <c r="B351" t="s">
        <v>2298</v>
      </c>
      <c r="C351">
        <v>0</v>
      </c>
      <c r="D351">
        <v>0</v>
      </c>
      <c r="E351">
        <v>0</v>
      </c>
      <c r="F351">
        <v>0</v>
      </c>
    </row>
    <row r="352" spans="1:6">
      <c r="A352" t="s">
        <v>380</v>
      </c>
      <c r="B352" t="s">
        <v>2298</v>
      </c>
      <c r="C352">
        <v>0</v>
      </c>
      <c r="D352">
        <v>0</v>
      </c>
      <c r="E352">
        <v>0</v>
      </c>
      <c r="F352">
        <v>0</v>
      </c>
    </row>
    <row r="353" spans="1:6">
      <c r="A353" t="s">
        <v>381</v>
      </c>
      <c r="B353" t="s">
        <v>2298</v>
      </c>
      <c r="C353">
        <v>0</v>
      </c>
      <c r="D353">
        <v>0</v>
      </c>
      <c r="E353">
        <v>0</v>
      </c>
      <c r="F353">
        <v>0</v>
      </c>
    </row>
    <row r="354" spans="1:6">
      <c r="A354" t="s">
        <v>382</v>
      </c>
      <c r="B354" t="s">
        <v>2298</v>
      </c>
      <c r="C354">
        <v>0</v>
      </c>
      <c r="D354">
        <v>0</v>
      </c>
      <c r="E354">
        <v>0</v>
      </c>
      <c r="F354">
        <v>0</v>
      </c>
    </row>
    <row r="355" spans="1:6">
      <c r="A355" t="s">
        <v>383</v>
      </c>
      <c r="B355" t="s">
        <v>2298</v>
      </c>
      <c r="C355">
        <v>0</v>
      </c>
      <c r="D355">
        <v>0</v>
      </c>
      <c r="E355">
        <v>0</v>
      </c>
      <c r="F355">
        <v>0</v>
      </c>
    </row>
    <row r="356" spans="1:6">
      <c r="A356" t="s">
        <v>384</v>
      </c>
      <c r="B356" t="s">
        <v>2298</v>
      </c>
      <c r="C356">
        <v>0</v>
      </c>
      <c r="D356">
        <v>0</v>
      </c>
      <c r="E356">
        <v>0</v>
      </c>
      <c r="F356">
        <v>0</v>
      </c>
    </row>
    <row r="357" spans="1:6">
      <c r="A357" t="s">
        <v>385</v>
      </c>
      <c r="B357" t="s">
        <v>2298</v>
      </c>
      <c r="C357">
        <v>0</v>
      </c>
      <c r="D357">
        <v>0</v>
      </c>
      <c r="E357">
        <v>0</v>
      </c>
      <c r="F357">
        <v>0</v>
      </c>
    </row>
    <row r="358" spans="1:6">
      <c r="A358" t="s">
        <v>386</v>
      </c>
      <c r="B358" t="s">
        <v>2298</v>
      </c>
      <c r="C358">
        <v>0</v>
      </c>
      <c r="D358">
        <v>0</v>
      </c>
      <c r="E358">
        <v>0</v>
      </c>
      <c r="F358">
        <v>0</v>
      </c>
    </row>
    <row r="359" spans="1:6">
      <c r="A359" t="s">
        <v>387</v>
      </c>
      <c r="B359" t="s">
        <v>2298</v>
      </c>
      <c r="C359">
        <v>0</v>
      </c>
      <c r="D359">
        <v>0</v>
      </c>
      <c r="E359">
        <v>0</v>
      </c>
      <c r="F359">
        <v>0</v>
      </c>
    </row>
    <row r="360" spans="1:6">
      <c r="A360" t="s">
        <v>388</v>
      </c>
      <c r="B360" t="s">
        <v>2298</v>
      </c>
      <c r="C360">
        <v>0</v>
      </c>
      <c r="D360">
        <v>0</v>
      </c>
      <c r="E360">
        <v>0</v>
      </c>
      <c r="F360">
        <v>0</v>
      </c>
    </row>
    <row r="361" spans="1:6">
      <c r="A361" t="s">
        <v>389</v>
      </c>
      <c r="B361" t="s">
        <v>2298</v>
      </c>
      <c r="C361">
        <v>0</v>
      </c>
      <c r="D361">
        <v>0</v>
      </c>
      <c r="E361">
        <v>0</v>
      </c>
      <c r="F361">
        <v>0</v>
      </c>
    </row>
    <row r="362" spans="1:6">
      <c r="A362" t="s">
        <v>390</v>
      </c>
      <c r="B362" t="s">
        <v>2298</v>
      </c>
      <c r="C362" s="1">
        <v>84262.080000000002</v>
      </c>
      <c r="D362" s="1">
        <v>83817.83</v>
      </c>
      <c r="E362">
        <v>336.2</v>
      </c>
      <c r="F362" s="1">
        <v>167743.71</v>
      </c>
    </row>
    <row r="363" spans="1:6">
      <c r="A363" t="s">
        <v>391</v>
      </c>
      <c r="B363" t="s">
        <v>2298</v>
      </c>
      <c r="C363" s="1">
        <v>4464.76</v>
      </c>
      <c r="D363" s="1">
        <v>4464.76</v>
      </c>
      <c r="E363">
        <v>0</v>
      </c>
      <c r="F363" s="1">
        <v>8929.52</v>
      </c>
    </row>
    <row r="364" spans="1:6">
      <c r="A364" t="s">
        <v>392</v>
      </c>
      <c r="B364" t="s">
        <v>2298</v>
      </c>
      <c r="C364" s="1">
        <v>79797.320000000007</v>
      </c>
      <c r="D364" s="1">
        <v>79353.070000000007</v>
      </c>
      <c r="E364">
        <v>336.2</v>
      </c>
      <c r="F364" s="1">
        <v>158814.19</v>
      </c>
    </row>
    <row r="365" spans="1:6">
      <c r="A365" t="s">
        <v>393</v>
      </c>
      <c r="B365" t="s">
        <v>2298</v>
      </c>
      <c r="C365">
        <v>0</v>
      </c>
      <c r="D365">
        <v>0</v>
      </c>
      <c r="E365">
        <v>0</v>
      </c>
      <c r="F365">
        <v>0</v>
      </c>
    </row>
    <row r="366" spans="1:6">
      <c r="A366" t="s">
        <v>394</v>
      </c>
      <c r="B366" t="s">
        <v>2298</v>
      </c>
      <c r="C366">
        <v>0</v>
      </c>
      <c r="D366">
        <v>0</v>
      </c>
      <c r="E366">
        <v>0</v>
      </c>
      <c r="F366">
        <v>0</v>
      </c>
    </row>
    <row r="367" spans="1:6">
      <c r="A367" t="s">
        <v>395</v>
      </c>
      <c r="B367" t="s">
        <v>2298</v>
      </c>
      <c r="C367">
        <v>0</v>
      </c>
      <c r="D367">
        <v>0</v>
      </c>
      <c r="E367">
        <v>0</v>
      </c>
      <c r="F367">
        <v>0</v>
      </c>
    </row>
    <row r="368" spans="1:6">
      <c r="A368" t="s">
        <v>396</v>
      </c>
      <c r="B368" t="s">
        <v>2298</v>
      </c>
      <c r="C368">
        <v>0</v>
      </c>
      <c r="D368" s="1">
        <v>16929.52</v>
      </c>
      <c r="E368">
        <v>86.43</v>
      </c>
      <c r="F368" s="1">
        <v>16843.09</v>
      </c>
    </row>
    <row r="369" spans="1:6">
      <c r="A369" t="s">
        <v>397</v>
      </c>
      <c r="B369" t="s">
        <v>2298</v>
      </c>
      <c r="C369">
        <v>0</v>
      </c>
      <c r="D369">
        <v>896.61</v>
      </c>
      <c r="E369">
        <v>0</v>
      </c>
      <c r="F369">
        <v>896.61</v>
      </c>
    </row>
    <row r="370" spans="1:6">
      <c r="A370" t="s">
        <v>398</v>
      </c>
      <c r="B370" t="s">
        <v>2298</v>
      </c>
      <c r="C370">
        <v>0</v>
      </c>
      <c r="D370" s="1">
        <v>16032.91</v>
      </c>
      <c r="E370">
        <v>86.43</v>
      </c>
      <c r="F370" s="1">
        <v>15946.48</v>
      </c>
    </row>
    <row r="371" spans="1:6">
      <c r="A371" t="s">
        <v>399</v>
      </c>
      <c r="B371" t="s">
        <v>2298</v>
      </c>
      <c r="C371">
        <v>0</v>
      </c>
      <c r="D371">
        <v>0</v>
      </c>
      <c r="E371">
        <v>0</v>
      </c>
      <c r="F371">
        <v>0</v>
      </c>
    </row>
    <row r="372" spans="1:6">
      <c r="A372" t="s">
        <v>400</v>
      </c>
      <c r="B372" t="s">
        <v>2298</v>
      </c>
      <c r="C372">
        <v>0</v>
      </c>
      <c r="D372">
        <v>0</v>
      </c>
      <c r="E372">
        <v>0</v>
      </c>
      <c r="F372">
        <v>0</v>
      </c>
    </row>
    <row r="373" spans="1:6">
      <c r="A373" t="s">
        <v>401</v>
      </c>
      <c r="B373" t="s">
        <v>2298</v>
      </c>
      <c r="C373">
        <v>0</v>
      </c>
      <c r="D373">
        <v>0</v>
      </c>
      <c r="E373">
        <v>0</v>
      </c>
      <c r="F373">
        <v>0</v>
      </c>
    </row>
    <row r="374" spans="1:6">
      <c r="A374" t="s">
        <v>402</v>
      </c>
      <c r="B374" t="s">
        <v>2298</v>
      </c>
      <c r="C374">
        <v>0</v>
      </c>
      <c r="D374">
        <v>0</v>
      </c>
      <c r="E374">
        <v>0</v>
      </c>
      <c r="F374">
        <v>0</v>
      </c>
    </row>
    <row r="375" spans="1:6">
      <c r="A375" t="s">
        <v>403</v>
      </c>
      <c r="B375" t="s">
        <v>2298</v>
      </c>
      <c r="C375">
        <v>0</v>
      </c>
      <c r="D375">
        <v>0</v>
      </c>
      <c r="E375">
        <v>0</v>
      </c>
      <c r="F375">
        <v>0</v>
      </c>
    </row>
    <row r="376" spans="1:6">
      <c r="A376" t="s">
        <v>404</v>
      </c>
      <c r="B376" t="s">
        <v>2298</v>
      </c>
      <c r="C376">
        <v>0</v>
      </c>
      <c r="D376">
        <v>0</v>
      </c>
      <c r="E376">
        <v>0</v>
      </c>
      <c r="F376">
        <v>0</v>
      </c>
    </row>
    <row r="377" spans="1:6">
      <c r="A377" t="s">
        <v>405</v>
      </c>
      <c r="B377" t="s">
        <v>2298</v>
      </c>
      <c r="C377">
        <v>0</v>
      </c>
      <c r="D377">
        <v>0</v>
      </c>
      <c r="E377">
        <v>0</v>
      </c>
      <c r="F377">
        <v>0</v>
      </c>
    </row>
    <row r="378" spans="1:6">
      <c r="A378" t="s">
        <v>406</v>
      </c>
      <c r="B378" t="s">
        <v>2298</v>
      </c>
      <c r="C378">
        <v>0</v>
      </c>
      <c r="D378">
        <v>0</v>
      </c>
      <c r="E378">
        <v>0</v>
      </c>
      <c r="F378">
        <v>0</v>
      </c>
    </row>
    <row r="379" spans="1:6">
      <c r="A379" t="s">
        <v>407</v>
      </c>
      <c r="B379" t="s">
        <v>2298</v>
      </c>
      <c r="C379">
        <v>0</v>
      </c>
      <c r="D379">
        <v>0</v>
      </c>
      <c r="E379">
        <v>0</v>
      </c>
      <c r="F379">
        <v>0</v>
      </c>
    </row>
    <row r="380" spans="1:6">
      <c r="A380" t="s">
        <v>408</v>
      </c>
      <c r="B380" t="s">
        <v>2298</v>
      </c>
      <c r="C380">
        <v>0</v>
      </c>
      <c r="D380">
        <v>0</v>
      </c>
      <c r="E380">
        <v>0</v>
      </c>
      <c r="F380">
        <v>0</v>
      </c>
    </row>
    <row r="381" spans="1:6">
      <c r="A381" t="s">
        <v>409</v>
      </c>
      <c r="B381" t="s">
        <v>2298</v>
      </c>
      <c r="C381">
        <v>0</v>
      </c>
      <c r="D381">
        <v>0</v>
      </c>
      <c r="E381">
        <v>0</v>
      </c>
      <c r="F381">
        <v>0</v>
      </c>
    </row>
    <row r="382" spans="1:6">
      <c r="A382" t="s">
        <v>410</v>
      </c>
      <c r="B382" t="s">
        <v>2298</v>
      </c>
      <c r="C382">
        <v>0</v>
      </c>
      <c r="D382">
        <v>0</v>
      </c>
      <c r="E382">
        <v>0</v>
      </c>
      <c r="F382">
        <v>0</v>
      </c>
    </row>
    <row r="383" spans="1:6">
      <c r="A383" t="s">
        <v>411</v>
      </c>
      <c r="B383" t="s">
        <v>2298</v>
      </c>
      <c r="C383">
        <v>0</v>
      </c>
      <c r="D383">
        <v>0</v>
      </c>
      <c r="E383">
        <v>0</v>
      </c>
      <c r="F383">
        <v>0</v>
      </c>
    </row>
    <row r="384" spans="1:6">
      <c r="A384" t="s">
        <v>412</v>
      </c>
      <c r="B384" t="s">
        <v>2298</v>
      </c>
      <c r="C384">
        <v>0</v>
      </c>
      <c r="D384">
        <v>0</v>
      </c>
      <c r="E384">
        <v>0</v>
      </c>
      <c r="F384">
        <v>0</v>
      </c>
    </row>
    <row r="385" spans="1:6">
      <c r="A385" t="s">
        <v>413</v>
      </c>
      <c r="B385" t="s">
        <v>2298</v>
      </c>
      <c r="C385">
        <v>0</v>
      </c>
      <c r="D385">
        <v>0</v>
      </c>
      <c r="E385">
        <v>0</v>
      </c>
      <c r="F385">
        <v>0</v>
      </c>
    </row>
    <row r="386" spans="1:6">
      <c r="A386" t="s">
        <v>414</v>
      </c>
      <c r="B386" t="s">
        <v>2298</v>
      </c>
      <c r="C386">
        <v>0</v>
      </c>
      <c r="D386">
        <v>0</v>
      </c>
      <c r="E386">
        <v>0</v>
      </c>
      <c r="F386">
        <v>0</v>
      </c>
    </row>
    <row r="387" spans="1:6">
      <c r="A387" t="s">
        <v>415</v>
      </c>
      <c r="B387" t="s">
        <v>2298</v>
      </c>
      <c r="C387">
        <v>0</v>
      </c>
      <c r="D387">
        <v>0</v>
      </c>
      <c r="E387">
        <v>0</v>
      </c>
      <c r="F387">
        <v>0</v>
      </c>
    </row>
    <row r="388" spans="1:6">
      <c r="A388" t="s">
        <v>416</v>
      </c>
      <c r="B388" t="s">
        <v>2298</v>
      </c>
      <c r="C388">
        <v>0</v>
      </c>
      <c r="D388">
        <v>0</v>
      </c>
      <c r="E388">
        <v>0</v>
      </c>
      <c r="F388">
        <v>0</v>
      </c>
    </row>
    <row r="389" spans="1:6">
      <c r="A389" t="s">
        <v>417</v>
      </c>
      <c r="B389" t="s">
        <v>2298</v>
      </c>
      <c r="C389">
        <v>0</v>
      </c>
      <c r="D389">
        <v>0</v>
      </c>
      <c r="E389">
        <v>0</v>
      </c>
      <c r="F389">
        <v>0</v>
      </c>
    </row>
    <row r="390" spans="1:6">
      <c r="A390" t="s">
        <v>418</v>
      </c>
      <c r="B390" t="s">
        <v>2298</v>
      </c>
      <c r="C390">
        <v>0</v>
      </c>
      <c r="D390">
        <v>0</v>
      </c>
      <c r="E390">
        <v>0</v>
      </c>
      <c r="F390">
        <v>0</v>
      </c>
    </row>
    <row r="391" spans="1:6">
      <c r="A391" t="s">
        <v>419</v>
      </c>
      <c r="B391" t="s">
        <v>2298</v>
      </c>
      <c r="C391">
        <v>0</v>
      </c>
      <c r="D391">
        <v>0</v>
      </c>
      <c r="E391">
        <v>0</v>
      </c>
      <c r="F391">
        <v>0</v>
      </c>
    </row>
    <row r="392" spans="1:6">
      <c r="A392" t="s">
        <v>420</v>
      </c>
      <c r="B392" t="s">
        <v>2298</v>
      </c>
      <c r="C392">
        <v>0</v>
      </c>
      <c r="D392">
        <v>0</v>
      </c>
      <c r="E392">
        <v>0</v>
      </c>
      <c r="F392">
        <v>0</v>
      </c>
    </row>
    <row r="393" spans="1:6">
      <c r="A393" t="s">
        <v>421</v>
      </c>
      <c r="B393" t="s">
        <v>2298</v>
      </c>
      <c r="C393" s="1">
        <v>3394.63</v>
      </c>
      <c r="D393">
        <v>0</v>
      </c>
      <c r="E393">
        <v>15.72</v>
      </c>
      <c r="F393" s="1">
        <v>3378.91</v>
      </c>
    </row>
    <row r="394" spans="1:6">
      <c r="A394" t="s">
        <v>422</v>
      </c>
      <c r="B394" t="s">
        <v>2298</v>
      </c>
      <c r="C394">
        <v>179.87</v>
      </c>
      <c r="D394">
        <v>0</v>
      </c>
      <c r="E394">
        <v>0</v>
      </c>
      <c r="F394">
        <v>179.87</v>
      </c>
    </row>
    <row r="395" spans="1:6">
      <c r="A395" t="s">
        <v>423</v>
      </c>
      <c r="B395" t="s">
        <v>2298</v>
      </c>
      <c r="C395" s="1">
        <v>3214.76</v>
      </c>
      <c r="D395">
        <v>0</v>
      </c>
      <c r="E395">
        <v>15.72</v>
      </c>
      <c r="F395" s="1">
        <v>3199.04</v>
      </c>
    </row>
    <row r="396" spans="1:6">
      <c r="A396" t="s">
        <v>424</v>
      </c>
      <c r="B396" t="s">
        <v>2298</v>
      </c>
      <c r="C396">
        <v>0</v>
      </c>
      <c r="D396">
        <v>0</v>
      </c>
      <c r="E396">
        <v>0</v>
      </c>
      <c r="F396">
        <v>0</v>
      </c>
    </row>
    <row r="397" spans="1:6">
      <c r="A397" t="s">
        <v>425</v>
      </c>
      <c r="B397" t="s">
        <v>2298</v>
      </c>
      <c r="C397">
        <v>0</v>
      </c>
      <c r="D397">
        <v>0</v>
      </c>
      <c r="E397">
        <v>0</v>
      </c>
      <c r="F397">
        <v>0</v>
      </c>
    </row>
    <row r="398" spans="1:6">
      <c r="A398" t="s">
        <v>426</v>
      </c>
      <c r="B398" t="s">
        <v>2298</v>
      </c>
      <c r="C398">
        <v>0</v>
      </c>
      <c r="D398">
        <v>0</v>
      </c>
      <c r="E398">
        <v>0</v>
      </c>
      <c r="F398">
        <v>0</v>
      </c>
    </row>
    <row r="399" spans="1:6">
      <c r="A399" t="s">
        <v>427</v>
      </c>
      <c r="B399" t="s">
        <v>2298</v>
      </c>
      <c r="C399">
        <v>0</v>
      </c>
      <c r="D399">
        <v>0</v>
      </c>
      <c r="E399">
        <v>0</v>
      </c>
      <c r="F399">
        <v>0</v>
      </c>
    </row>
    <row r="400" spans="1:6">
      <c r="A400" t="s">
        <v>428</v>
      </c>
      <c r="B400" t="s">
        <v>2298</v>
      </c>
      <c r="C400">
        <v>0</v>
      </c>
      <c r="D400">
        <v>0</v>
      </c>
      <c r="E400">
        <v>0</v>
      </c>
      <c r="F400">
        <v>0</v>
      </c>
    </row>
    <row r="401" spans="1:6">
      <c r="A401" t="s">
        <v>429</v>
      </c>
      <c r="B401" t="s">
        <v>2298</v>
      </c>
      <c r="C401">
        <v>0</v>
      </c>
      <c r="D401">
        <v>0</v>
      </c>
      <c r="E401">
        <v>0</v>
      </c>
      <c r="F401">
        <v>0</v>
      </c>
    </row>
    <row r="402" spans="1:6">
      <c r="A402" t="s">
        <v>430</v>
      </c>
      <c r="B402" t="s">
        <v>2298</v>
      </c>
      <c r="C402">
        <v>0</v>
      </c>
      <c r="D402">
        <v>0</v>
      </c>
      <c r="E402">
        <v>0</v>
      </c>
      <c r="F402">
        <v>0</v>
      </c>
    </row>
    <row r="403" spans="1:6">
      <c r="A403" t="s">
        <v>431</v>
      </c>
      <c r="B403" t="s">
        <v>2298</v>
      </c>
      <c r="C403">
        <v>0</v>
      </c>
      <c r="D403">
        <v>0</v>
      </c>
      <c r="E403">
        <v>0</v>
      </c>
      <c r="F403">
        <v>0</v>
      </c>
    </row>
    <row r="404" spans="1:6">
      <c r="A404" t="s">
        <v>432</v>
      </c>
      <c r="B404" t="s">
        <v>2298</v>
      </c>
      <c r="C404">
        <v>0</v>
      </c>
      <c r="D404">
        <v>0</v>
      </c>
      <c r="E404">
        <v>0</v>
      </c>
      <c r="F404">
        <v>0</v>
      </c>
    </row>
    <row r="405" spans="1:6">
      <c r="A405" t="s">
        <v>433</v>
      </c>
      <c r="B405" t="s">
        <v>2298</v>
      </c>
      <c r="C405" s="1">
        <v>71150.080000000002</v>
      </c>
      <c r="D405">
        <v>0</v>
      </c>
      <c r="E405">
        <v>329.5</v>
      </c>
      <c r="F405" s="1">
        <v>70820.58</v>
      </c>
    </row>
    <row r="406" spans="1:6">
      <c r="A406" t="s">
        <v>434</v>
      </c>
      <c r="B406" t="s">
        <v>2298</v>
      </c>
      <c r="C406" s="1">
        <v>3770</v>
      </c>
      <c r="D406">
        <v>0</v>
      </c>
      <c r="E406">
        <v>0</v>
      </c>
      <c r="F406" s="1">
        <v>3770</v>
      </c>
    </row>
    <row r="407" spans="1:6">
      <c r="A407" t="s">
        <v>435</v>
      </c>
      <c r="B407" t="s">
        <v>2298</v>
      </c>
      <c r="C407" s="1">
        <v>67380.08</v>
      </c>
      <c r="D407">
        <v>0</v>
      </c>
      <c r="E407">
        <v>329.5</v>
      </c>
      <c r="F407" s="1">
        <v>67050.58</v>
      </c>
    </row>
    <row r="408" spans="1:6">
      <c r="A408" t="s">
        <v>436</v>
      </c>
      <c r="B408" t="s">
        <v>2298</v>
      </c>
      <c r="C408">
        <v>0</v>
      </c>
      <c r="D408">
        <v>0</v>
      </c>
      <c r="E408">
        <v>0</v>
      </c>
      <c r="F408">
        <v>0</v>
      </c>
    </row>
    <row r="409" spans="1:6">
      <c r="A409" t="s">
        <v>437</v>
      </c>
      <c r="B409" t="s">
        <v>2298</v>
      </c>
      <c r="C409">
        <v>0</v>
      </c>
      <c r="D409">
        <v>0</v>
      </c>
      <c r="E409">
        <v>0</v>
      </c>
      <c r="F409">
        <v>0</v>
      </c>
    </row>
    <row r="410" spans="1:6">
      <c r="A410" t="s">
        <v>438</v>
      </c>
      <c r="B410" t="s">
        <v>2298</v>
      </c>
      <c r="C410">
        <v>0</v>
      </c>
      <c r="D410">
        <v>0</v>
      </c>
      <c r="E410">
        <v>0</v>
      </c>
      <c r="F410">
        <v>0</v>
      </c>
    </row>
    <row r="411" spans="1:6">
      <c r="A411" t="s">
        <v>439</v>
      </c>
      <c r="B411" t="s">
        <v>2298</v>
      </c>
      <c r="C411">
        <v>0</v>
      </c>
      <c r="D411">
        <v>0</v>
      </c>
      <c r="E411">
        <v>0</v>
      </c>
      <c r="F411">
        <v>0</v>
      </c>
    </row>
    <row r="412" spans="1:6">
      <c r="A412" t="s">
        <v>440</v>
      </c>
      <c r="B412" t="s">
        <v>2298</v>
      </c>
      <c r="C412">
        <v>0</v>
      </c>
      <c r="D412">
        <v>0</v>
      </c>
      <c r="E412">
        <v>0</v>
      </c>
      <c r="F412">
        <v>0</v>
      </c>
    </row>
    <row r="413" spans="1:6">
      <c r="A413" t="s">
        <v>441</v>
      </c>
      <c r="B413" t="s">
        <v>2298</v>
      </c>
      <c r="C413">
        <v>0</v>
      </c>
      <c r="D413">
        <v>0</v>
      </c>
      <c r="E413">
        <v>0</v>
      </c>
      <c r="F413">
        <v>0</v>
      </c>
    </row>
    <row r="414" spans="1:6">
      <c r="A414" t="s">
        <v>442</v>
      </c>
      <c r="B414" t="s">
        <v>2298</v>
      </c>
      <c r="C414">
        <v>0</v>
      </c>
      <c r="D414">
        <v>0</v>
      </c>
      <c r="E414">
        <v>0</v>
      </c>
      <c r="F414">
        <v>0</v>
      </c>
    </row>
    <row r="415" spans="1:6">
      <c r="A415" t="s">
        <v>443</v>
      </c>
      <c r="B415" t="s">
        <v>2298</v>
      </c>
      <c r="C415">
        <v>0</v>
      </c>
      <c r="D415">
        <v>0</v>
      </c>
      <c r="E415">
        <v>0</v>
      </c>
      <c r="F415">
        <v>0</v>
      </c>
    </row>
    <row r="416" spans="1:6">
      <c r="A416" t="s">
        <v>444</v>
      </c>
      <c r="B416" t="s">
        <v>2298</v>
      </c>
      <c r="C416">
        <v>0</v>
      </c>
      <c r="D416">
        <v>0</v>
      </c>
      <c r="E416">
        <v>0</v>
      </c>
      <c r="F416">
        <v>0</v>
      </c>
    </row>
    <row r="417" spans="1:6">
      <c r="A417" t="s">
        <v>445</v>
      </c>
      <c r="B417" t="s">
        <v>2298</v>
      </c>
      <c r="C417">
        <v>0</v>
      </c>
      <c r="D417">
        <v>0</v>
      </c>
      <c r="E417">
        <v>0</v>
      </c>
      <c r="F417">
        <v>0</v>
      </c>
    </row>
    <row r="418" spans="1:6">
      <c r="A418" t="s">
        <v>446</v>
      </c>
      <c r="B418" t="s">
        <v>2298</v>
      </c>
      <c r="C418">
        <v>0</v>
      </c>
      <c r="D418">
        <v>0</v>
      </c>
      <c r="E418">
        <v>0</v>
      </c>
      <c r="F418">
        <v>0</v>
      </c>
    </row>
    <row r="419" spans="1:6">
      <c r="A419" t="s">
        <v>447</v>
      </c>
      <c r="B419" t="s">
        <v>2298</v>
      </c>
      <c r="C419">
        <v>0</v>
      </c>
      <c r="D419">
        <v>0</v>
      </c>
      <c r="E419">
        <v>0</v>
      </c>
      <c r="F419">
        <v>0</v>
      </c>
    </row>
    <row r="420" spans="1:6">
      <c r="A420" t="s">
        <v>448</v>
      </c>
      <c r="B420" t="s">
        <v>2298</v>
      </c>
      <c r="C420">
        <v>0</v>
      </c>
      <c r="D420">
        <v>0</v>
      </c>
      <c r="E420">
        <v>0</v>
      </c>
      <c r="F420">
        <v>0</v>
      </c>
    </row>
    <row r="421" spans="1:6">
      <c r="A421" t="s">
        <v>449</v>
      </c>
      <c r="B421" t="s">
        <v>2298</v>
      </c>
      <c r="C421">
        <v>0</v>
      </c>
      <c r="D421">
        <v>0</v>
      </c>
      <c r="E421">
        <v>0</v>
      </c>
      <c r="F421">
        <v>0</v>
      </c>
    </row>
    <row r="422" spans="1:6">
      <c r="A422" t="s">
        <v>450</v>
      </c>
      <c r="B422" t="s">
        <v>2298</v>
      </c>
      <c r="C422">
        <v>0</v>
      </c>
      <c r="D422">
        <v>0</v>
      </c>
      <c r="E422">
        <v>0</v>
      </c>
      <c r="F422">
        <v>0</v>
      </c>
    </row>
    <row r="423" spans="1:6">
      <c r="A423" t="s">
        <v>451</v>
      </c>
      <c r="B423" t="s">
        <v>2298</v>
      </c>
      <c r="C423">
        <v>0</v>
      </c>
      <c r="D423">
        <v>0</v>
      </c>
      <c r="E423">
        <v>0</v>
      </c>
      <c r="F423">
        <v>0</v>
      </c>
    </row>
    <row r="424" spans="1:6">
      <c r="A424" t="s">
        <v>452</v>
      </c>
      <c r="B424" t="s">
        <v>2298</v>
      </c>
      <c r="C424">
        <v>0</v>
      </c>
      <c r="D424">
        <v>0</v>
      </c>
      <c r="E424">
        <v>0</v>
      </c>
      <c r="F424">
        <v>0</v>
      </c>
    </row>
    <row r="425" spans="1:6">
      <c r="A425" t="s">
        <v>453</v>
      </c>
      <c r="B425" t="s">
        <v>2298</v>
      </c>
      <c r="C425">
        <v>0</v>
      </c>
      <c r="D425">
        <v>0</v>
      </c>
      <c r="E425">
        <v>0</v>
      </c>
      <c r="F425">
        <v>0</v>
      </c>
    </row>
    <row r="426" spans="1:6">
      <c r="A426" t="s">
        <v>454</v>
      </c>
      <c r="B426" t="s">
        <v>2298</v>
      </c>
      <c r="C426">
        <v>0</v>
      </c>
      <c r="D426">
        <v>0</v>
      </c>
      <c r="E426">
        <v>0</v>
      </c>
      <c r="F426">
        <v>0</v>
      </c>
    </row>
    <row r="427" spans="1:6">
      <c r="A427" t="s">
        <v>455</v>
      </c>
      <c r="B427" t="s">
        <v>2298</v>
      </c>
      <c r="C427">
        <v>0</v>
      </c>
      <c r="D427">
        <v>0</v>
      </c>
      <c r="E427">
        <v>0</v>
      </c>
      <c r="F427">
        <v>0</v>
      </c>
    </row>
    <row r="428" spans="1:6">
      <c r="A428" t="s">
        <v>456</v>
      </c>
      <c r="B428" t="s">
        <v>2298</v>
      </c>
      <c r="C428">
        <v>0</v>
      </c>
      <c r="D428">
        <v>0</v>
      </c>
      <c r="E428">
        <v>0</v>
      </c>
      <c r="F428">
        <v>0</v>
      </c>
    </row>
    <row r="429" spans="1:6">
      <c r="A429" t="s">
        <v>457</v>
      </c>
      <c r="B429" t="s">
        <v>2298</v>
      </c>
      <c r="C429">
        <v>0</v>
      </c>
      <c r="D429">
        <v>0</v>
      </c>
      <c r="E429">
        <v>0</v>
      </c>
      <c r="F429">
        <v>0</v>
      </c>
    </row>
    <row r="430" spans="1:6">
      <c r="A430" t="s">
        <v>458</v>
      </c>
      <c r="B430" t="s">
        <v>2298</v>
      </c>
      <c r="C430">
        <v>0</v>
      </c>
      <c r="D430">
        <v>0</v>
      </c>
      <c r="E430">
        <v>0</v>
      </c>
      <c r="F430">
        <v>0</v>
      </c>
    </row>
    <row r="431" spans="1:6">
      <c r="A431" t="s">
        <v>459</v>
      </c>
      <c r="B431" t="s">
        <v>2298</v>
      </c>
      <c r="C431">
        <v>0</v>
      </c>
      <c r="D431">
        <v>0</v>
      </c>
      <c r="E431">
        <v>0</v>
      </c>
      <c r="F431">
        <v>0</v>
      </c>
    </row>
    <row r="432" spans="1:6">
      <c r="A432" t="s">
        <v>460</v>
      </c>
      <c r="B432" t="s">
        <v>2298</v>
      </c>
      <c r="C432" s="1">
        <v>13875.59</v>
      </c>
      <c r="D432">
        <v>0</v>
      </c>
      <c r="E432" s="1">
        <v>13875.59</v>
      </c>
      <c r="F432">
        <v>0</v>
      </c>
    </row>
    <row r="433" spans="1:6">
      <c r="A433" t="s">
        <v>461</v>
      </c>
      <c r="B433" t="s">
        <v>2298</v>
      </c>
      <c r="C433">
        <v>735.22</v>
      </c>
      <c r="D433">
        <v>0</v>
      </c>
      <c r="E433">
        <v>735.22</v>
      </c>
      <c r="F433">
        <v>0</v>
      </c>
    </row>
    <row r="434" spans="1:6">
      <c r="A434" t="s">
        <v>462</v>
      </c>
      <c r="B434" t="s">
        <v>2298</v>
      </c>
      <c r="C434" s="1">
        <v>13140.37</v>
      </c>
      <c r="D434">
        <v>0</v>
      </c>
      <c r="E434" s="1">
        <v>13140.37</v>
      </c>
      <c r="F434">
        <v>0</v>
      </c>
    </row>
    <row r="435" spans="1:6">
      <c r="A435" t="s">
        <v>463</v>
      </c>
      <c r="B435" t="s">
        <v>2298</v>
      </c>
      <c r="C435">
        <v>0</v>
      </c>
      <c r="D435">
        <v>0</v>
      </c>
      <c r="E435">
        <v>0</v>
      </c>
      <c r="F435">
        <v>0</v>
      </c>
    </row>
    <row r="436" spans="1:6">
      <c r="A436" t="s">
        <v>464</v>
      </c>
      <c r="B436" t="s">
        <v>2298</v>
      </c>
      <c r="C436">
        <v>0</v>
      </c>
      <c r="D436">
        <v>0</v>
      </c>
      <c r="E436">
        <v>0</v>
      </c>
      <c r="F436">
        <v>0</v>
      </c>
    </row>
    <row r="437" spans="1:6">
      <c r="A437" t="s">
        <v>465</v>
      </c>
      <c r="B437" t="s">
        <v>2298</v>
      </c>
      <c r="C437">
        <v>0</v>
      </c>
      <c r="D437">
        <v>0</v>
      </c>
      <c r="E437">
        <v>0</v>
      </c>
      <c r="F437">
        <v>0</v>
      </c>
    </row>
    <row r="438" spans="1:6">
      <c r="A438" t="s">
        <v>466</v>
      </c>
      <c r="B438" t="s">
        <v>2298</v>
      </c>
      <c r="C438">
        <v>0</v>
      </c>
      <c r="D438">
        <v>0</v>
      </c>
      <c r="E438">
        <v>0</v>
      </c>
      <c r="F438">
        <v>0</v>
      </c>
    </row>
    <row r="439" spans="1:6">
      <c r="A439" t="s">
        <v>467</v>
      </c>
      <c r="B439" t="s">
        <v>2298</v>
      </c>
      <c r="C439">
        <v>0</v>
      </c>
      <c r="D439">
        <v>0</v>
      </c>
      <c r="E439">
        <v>0</v>
      </c>
      <c r="F439">
        <v>0</v>
      </c>
    </row>
    <row r="440" spans="1:6">
      <c r="A440" t="s">
        <v>468</v>
      </c>
      <c r="B440" t="s">
        <v>2298</v>
      </c>
      <c r="C440">
        <v>0</v>
      </c>
      <c r="D440">
        <v>0</v>
      </c>
      <c r="E440">
        <v>0</v>
      </c>
      <c r="F440">
        <v>0</v>
      </c>
    </row>
    <row r="441" spans="1:6">
      <c r="A441" t="s">
        <v>469</v>
      </c>
      <c r="B441" t="s">
        <v>2298</v>
      </c>
      <c r="C441">
        <v>0</v>
      </c>
      <c r="D441">
        <v>0</v>
      </c>
      <c r="E441">
        <v>0</v>
      </c>
      <c r="F441">
        <v>0</v>
      </c>
    </row>
    <row r="442" spans="1:6">
      <c r="A442" t="s">
        <v>470</v>
      </c>
      <c r="B442" t="s">
        <v>2298</v>
      </c>
      <c r="C442">
        <v>0</v>
      </c>
      <c r="D442">
        <v>0</v>
      </c>
      <c r="E442">
        <v>0</v>
      </c>
      <c r="F442">
        <v>0</v>
      </c>
    </row>
    <row r="443" spans="1:6">
      <c r="A443" t="s">
        <v>471</v>
      </c>
      <c r="B443" t="s">
        <v>2298</v>
      </c>
      <c r="C443">
        <v>0</v>
      </c>
      <c r="D443">
        <v>0</v>
      </c>
      <c r="E443">
        <v>0</v>
      </c>
      <c r="F443">
        <v>0</v>
      </c>
    </row>
    <row r="444" spans="1:6">
      <c r="A444" t="s">
        <v>472</v>
      </c>
      <c r="B444" t="s">
        <v>2298</v>
      </c>
      <c r="C444">
        <v>0</v>
      </c>
      <c r="D444" s="1">
        <v>149419.07</v>
      </c>
      <c r="E444" s="1">
        <v>149419.07</v>
      </c>
      <c r="F444">
        <v>0</v>
      </c>
    </row>
    <row r="445" spans="1:6">
      <c r="A445" t="s">
        <v>473</v>
      </c>
      <c r="B445" t="s">
        <v>2298</v>
      </c>
      <c r="C445">
        <v>0</v>
      </c>
      <c r="D445" s="1">
        <v>7973.78</v>
      </c>
      <c r="E445" s="1">
        <v>7973.78</v>
      </c>
      <c r="F445">
        <v>0</v>
      </c>
    </row>
    <row r="446" spans="1:6">
      <c r="A446" t="s">
        <v>474</v>
      </c>
      <c r="B446" t="s">
        <v>2298</v>
      </c>
      <c r="C446">
        <v>0</v>
      </c>
      <c r="D446" s="1">
        <v>141445.29</v>
      </c>
      <c r="E446" s="1">
        <v>141445.29</v>
      </c>
      <c r="F446">
        <v>0</v>
      </c>
    </row>
    <row r="447" spans="1:6">
      <c r="A447" t="s">
        <v>475</v>
      </c>
      <c r="B447" t="s">
        <v>2298</v>
      </c>
      <c r="C447">
        <v>0</v>
      </c>
      <c r="D447">
        <v>0</v>
      </c>
      <c r="E447">
        <v>0</v>
      </c>
      <c r="F447">
        <v>0</v>
      </c>
    </row>
    <row r="448" spans="1:6">
      <c r="A448" t="s">
        <v>476</v>
      </c>
      <c r="B448" t="s">
        <v>2298</v>
      </c>
      <c r="C448">
        <v>0</v>
      </c>
      <c r="D448">
        <v>0</v>
      </c>
      <c r="E448">
        <v>0</v>
      </c>
      <c r="F448">
        <v>0</v>
      </c>
    </row>
    <row r="449" spans="1:6">
      <c r="A449" t="s">
        <v>477</v>
      </c>
      <c r="B449" t="s">
        <v>2298</v>
      </c>
      <c r="C449">
        <v>0</v>
      </c>
      <c r="D449">
        <v>0</v>
      </c>
      <c r="E449">
        <v>0</v>
      </c>
      <c r="F449">
        <v>0</v>
      </c>
    </row>
    <row r="450" spans="1:6">
      <c r="A450" t="s">
        <v>478</v>
      </c>
      <c r="B450" t="s">
        <v>2298</v>
      </c>
      <c r="C450">
        <v>0</v>
      </c>
      <c r="D450">
        <v>0</v>
      </c>
      <c r="E450">
        <v>0</v>
      </c>
      <c r="F450">
        <v>0</v>
      </c>
    </row>
    <row r="451" spans="1:6">
      <c r="A451" t="s">
        <v>479</v>
      </c>
      <c r="B451" t="s">
        <v>2298</v>
      </c>
      <c r="C451">
        <v>0</v>
      </c>
      <c r="D451">
        <v>0</v>
      </c>
      <c r="E451">
        <v>0</v>
      </c>
      <c r="F451">
        <v>0</v>
      </c>
    </row>
    <row r="452" spans="1:6">
      <c r="A452" t="s">
        <v>480</v>
      </c>
      <c r="B452" t="s">
        <v>2298</v>
      </c>
      <c r="C452">
        <v>0</v>
      </c>
      <c r="D452">
        <v>0</v>
      </c>
      <c r="E452">
        <v>0</v>
      </c>
      <c r="F452">
        <v>0</v>
      </c>
    </row>
    <row r="453" spans="1:6">
      <c r="A453" t="s">
        <v>481</v>
      </c>
      <c r="B453" t="s">
        <v>2298</v>
      </c>
      <c r="C453">
        <v>0</v>
      </c>
      <c r="D453" s="1">
        <v>28418.71</v>
      </c>
      <c r="E453" s="1">
        <v>28418.71</v>
      </c>
      <c r="F453">
        <v>0</v>
      </c>
    </row>
    <row r="454" spans="1:6">
      <c r="A454" t="s">
        <v>482</v>
      </c>
      <c r="B454" t="s">
        <v>2298</v>
      </c>
      <c r="C454">
        <v>0</v>
      </c>
      <c r="D454" s="1">
        <v>1508</v>
      </c>
      <c r="E454" s="1">
        <v>1508</v>
      </c>
      <c r="F454">
        <v>0</v>
      </c>
    </row>
    <row r="455" spans="1:6">
      <c r="A455" t="s">
        <v>483</v>
      </c>
      <c r="B455" t="s">
        <v>2298</v>
      </c>
      <c r="C455">
        <v>0</v>
      </c>
      <c r="D455" s="1">
        <v>26910.71</v>
      </c>
      <c r="E455" s="1">
        <v>26910.71</v>
      </c>
      <c r="F455">
        <v>0</v>
      </c>
    </row>
    <row r="456" spans="1:6">
      <c r="A456" t="s">
        <v>484</v>
      </c>
      <c r="B456" t="s">
        <v>2298</v>
      </c>
      <c r="C456">
        <v>0</v>
      </c>
      <c r="D456" s="1">
        <v>180864.87</v>
      </c>
      <c r="E456">
        <v>0</v>
      </c>
      <c r="F456" s="1">
        <v>180864.87</v>
      </c>
    </row>
    <row r="457" spans="1:6">
      <c r="A457" t="s">
        <v>485</v>
      </c>
      <c r="B457" t="s">
        <v>2298</v>
      </c>
      <c r="C457">
        <v>0</v>
      </c>
      <c r="D457" s="1">
        <v>9628</v>
      </c>
      <c r="E457">
        <v>0</v>
      </c>
      <c r="F457" s="1">
        <v>9628</v>
      </c>
    </row>
    <row r="458" spans="1:6">
      <c r="A458" t="s">
        <v>486</v>
      </c>
      <c r="B458" t="s">
        <v>2298</v>
      </c>
      <c r="C458">
        <v>0</v>
      </c>
      <c r="D458" s="1">
        <v>171236.87</v>
      </c>
      <c r="E458">
        <v>0</v>
      </c>
      <c r="F458" s="1">
        <v>171236.87</v>
      </c>
    </row>
    <row r="459" spans="1:6">
      <c r="A459" t="s">
        <v>487</v>
      </c>
      <c r="B459" t="s">
        <v>2298</v>
      </c>
      <c r="C459">
        <v>0</v>
      </c>
      <c r="D459" s="1">
        <v>3385.42</v>
      </c>
      <c r="E459">
        <v>6.51</v>
      </c>
      <c r="F459" s="1">
        <v>3378.91</v>
      </c>
    </row>
    <row r="460" spans="1:6">
      <c r="A460" t="s">
        <v>488</v>
      </c>
      <c r="B460" t="s">
        <v>2298</v>
      </c>
      <c r="C460">
        <v>0</v>
      </c>
      <c r="D460">
        <v>179.87</v>
      </c>
      <c r="E460">
        <v>0</v>
      </c>
      <c r="F460">
        <v>179.87</v>
      </c>
    </row>
    <row r="461" spans="1:6">
      <c r="A461" t="s">
        <v>489</v>
      </c>
      <c r="B461" t="s">
        <v>2298</v>
      </c>
      <c r="C461">
        <v>0</v>
      </c>
      <c r="D461" s="1">
        <v>3205.55</v>
      </c>
      <c r="E461">
        <v>6.51</v>
      </c>
      <c r="F461" s="1">
        <v>3199.04</v>
      </c>
    </row>
    <row r="462" spans="1:6">
      <c r="A462" t="s">
        <v>490</v>
      </c>
      <c r="B462" t="s">
        <v>2298</v>
      </c>
      <c r="C462">
        <v>0</v>
      </c>
      <c r="D462" s="1">
        <v>896571.83</v>
      </c>
      <c r="E462" s="1">
        <v>896196.12</v>
      </c>
      <c r="F462">
        <v>375.71</v>
      </c>
    </row>
    <row r="463" spans="1:6">
      <c r="A463" t="s">
        <v>491</v>
      </c>
      <c r="B463" t="s">
        <v>2298</v>
      </c>
      <c r="C463">
        <v>0</v>
      </c>
      <c r="D463" s="1">
        <v>47659.57</v>
      </c>
      <c r="E463" s="1">
        <v>47639.57</v>
      </c>
      <c r="F463">
        <v>20</v>
      </c>
    </row>
    <row r="464" spans="1:6">
      <c r="A464" t="s">
        <v>492</v>
      </c>
      <c r="B464" t="s">
        <v>2298</v>
      </c>
      <c r="C464">
        <v>0</v>
      </c>
      <c r="D464" s="1">
        <v>848912.26</v>
      </c>
      <c r="E464" s="1">
        <v>848556.55</v>
      </c>
      <c r="F464">
        <v>355.71</v>
      </c>
    </row>
    <row r="465" spans="1:6">
      <c r="A465" t="s">
        <v>493</v>
      </c>
      <c r="B465" t="s">
        <v>2298</v>
      </c>
      <c r="C465">
        <v>0</v>
      </c>
      <c r="D465" s="1">
        <v>279776.92</v>
      </c>
      <c r="E465" s="1">
        <v>266966.28000000003</v>
      </c>
      <c r="F465" s="1">
        <v>12810.64</v>
      </c>
    </row>
    <row r="466" spans="1:6">
      <c r="A466" t="s">
        <v>494</v>
      </c>
      <c r="B466" t="s">
        <v>2298</v>
      </c>
      <c r="C466">
        <v>0</v>
      </c>
      <c r="D466" s="1">
        <v>14889.32</v>
      </c>
      <c r="E466" s="1">
        <v>14207.37</v>
      </c>
      <c r="F466">
        <v>681.95</v>
      </c>
    </row>
    <row r="467" spans="1:6">
      <c r="A467" t="s">
        <v>495</v>
      </c>
      <c r="B467" t="s">
        <v>2298</v>
      </c>
      <c r="C467">
        <v>0</v>
      </c>
      <c r="D467" s="1">
        <v>264887.59999999998</v>
      </c>
      <c r="E467" s="1">
        <v>252758.91</v>
      </c>
      <c r="F467" s="1">
        <v>12128.69</v>
      </c>
    </row>
    <row r="468" spans="1:6">
      <c r="A468" t="s">
        <v>496</v>
      </c>
      <c r="B468" t="s">
        <v>2298</v>
      </c>
      <c r="C468">
        <v>0</v>
      </c>
      <c r="D468" s="1">
        <v>14164.12</v>
      </c>
      <c r="E468">
        <v>0</v>
      </c>
      <c r="F468" s="1">
        <v>14164.12</v>
      </c>
    </row>
    <row r="469" spans="1:6">
      <c r="A469" t="s">
        <v>497</v>
      </c>
      <c r="B469" t="s">
        <v>2298</v>
      </c>
      <c r="C469">
        <v>0</v>
      </c>
      <c r="D469">
        <v>754</v>
      </c>
      <c r="E469">
        <v>0</v>
      </c>
      <c r="F469">
        <v>754</v>
      </c>
    </row>
    <row r="470" spans="1:6">
      <c r="A470" t="s">
        <v>498</v>
      </c>
      <c r="B470" t="s">
        <v>2298</v>
      </c>
      <c r="C470">
        <v>0</v>
      </c>
      <c r="D470" s="1">
        <v>13410.12</v>
      </c>
      <c r="E470">
        <v>0</v>
      </c>
      <c r="F470" s="1">
        <v>13410.12</v>
      </c>
    </row>
    <row r="471" spans="1:6">
      <c r="A471" t="s">
        <v>499</v>
      </c>
      <c r="B471" t="s">
        <v>2298</v>
      </c>
      <c r="C471">
        <v>0</v>
      </c>
      <c r="D471">
        <v>0</v>
      </c>
      <c r="E471">
        <v>0</v>
      </c>
      <c r="F471">
        <v>0</v>
      </c>
    </row>
    <row r="472" spans="1:6">
      <c r="A472" t="s">
        <v>500</v>
      </c>
      <c r="B472" t="s">
        <v>2298</v>
      </c>
      <c r="C472">
        <v>0</v>
      </c>
      <c r="D472">
        <v>0</v>
      </c>
      <c r="E472">
        <v>0</v>
      </c>
      <c r="F472">
        <v>0</v>
      </c>
    </row>
    <row r="473" spans="1:6">
      <c r="A473" t="s">
        <v>501</v>
      </c>
      <c r="B473" t="s">
        <v>2298</v>
      </c>
      <c r="C473">
        <v>0</v>
      </c>
      <c r="D473">
        <v>0</v>
      </c>
      <c r="E473">
        <v>0</v>
      </c>
      <c r="F473">
        <v>0</v>
      </c>
    </row>
    <row r="474" spans="1:6">
      <c r="A474" t="s">
        <v>502</v>
      </c>
      <c r="B474" t="s">
        <v>2298</v>
      </c>
      <c r="C474">
        <v>0</v>
      </c>
      <c r="D474">
        <v>0</v>
      </c>
      <c r="E474">
        <v>0</v>
      </c>
      <c r="F474">
        <v>0</v>
      </c>
    </row>
    <row r="475" spans="1:6">
      <c r="A475" t="s">
        <v>503</v>
      </c>
      <c r="B475" t="s">
        <v>2298</v>
      </c>
      <c r="C475">
        <v>0</v>
      </c>
      <c r="D475">
        <v>0</v>
      </c>
      <c r="E475">
        <v>0</v>
      </c>
      <c r="F475">
        <v>0</v>
      </c>
    </row>
    <row r="476" spans="1:6">
      <c r="A476" t="s">
        <v>504</v>
      </c>
      <c r="B476" t="s">
        <v>2298</v>
      </c>
      <c r="C476">
        <v>0</v>
      </c>
      <c r="D476">
        <v>0</v>
      </c>
      <c r="E476">
        <v>0</v>
      </c>
      <c r="F476">
        <v>0</v>
      </c>
    </row>
    <row r="477" spans="1:6">
      <c r="A477" t="s">
        <v>505</v>
      </c>
      <c r="B477" t="s">
        <v>2298</v>
      </c>
      <c r="C477">
        <v>0</v>
      </c>
      <c r="D477">
        <v>0</v>
      </c>
      <c r="E477">
        <v>0</v>
      </c>
      <c r="F477">
        <v>0</v>
      </c>
    </row>
    <row r="478" spans="1:6">
      <c r="A478" t="s">
        <v>506</v>
      </c>
      <c r="B478" t="s">
        <v>2298</v>
      </c>
      <c r="C478">
        <v>0</v>
      </c>
      <c r="D478">
        <v>0</v>
      </c>
      <c r="E478">
        <v>0</v>
      </c>
      <c r="F478">
        <v>0</v>
      </c>
    </row>
    <row r="479" spans="1:6">
      <c r="A479" t="s">
        <v>507</v>
      </c>
      <c r="B479" t="s">
        <v>2298</v>
      </c>
      <c r="C479">
        <v>0</v>
      </c>
      <c r="D479">
        <v>0</v>
      </c>
      <c r="E479">
        <v>0</v>
      </c>
      <c r="F479">
        <v>0</v>
      </c>
    </row>
    <row r="480" spans="1:6">
      <c r="A480" t="s">
        <v>508</v>
      </c>
      <c r="B480" t="s">
        <v>509</v>
      </c>
      <c r="C480">
        <v>0</v>
      </c>
      <c r="D480">
        <v>0</v>
      </c>
      <c r="E480">
        <v>0</v>
      </c>
      <c r="F480">
        <v>0</v>
      </c>
    </row>
    <row r="481" spans="1:6">
      <c r="A481" t="s">
        <v>510</v>
      </c>
      <c r="B481" t="s">
        <v>2299</v>
      </c>
      <c r="C481">
        <v>0</v>
      </c>
      <c r="D481">
        <v>0</v>
      </c>
      <c r="E481">
        <v>0</v>
      </c>
      <c r="F481">
        <v>0</v>
      </c>
    </row>
    <row r="482" spans="1:6">
      <c r="A482" t="s">
        <v>511</v>
      </c>
      <c r="B482" t="s">
        <v>2299</v>
      </c>
      <c r="C482">
        <v>0</v>
      </c>
      <c r="D482">
        <v>0</v>
      </c>
      <c r="E482">
        <v>0</v>
      </c>
      <c r="F482">
        <v>0</v>
      </c>
    </row>
    <row r="483" spans="1:6">
      <c r="A483" t="s">
        <v>512</v>
      </c>
      <c r="B483" t="s">
        <v>2299</v>
      </c>
      <c r="C483">
        <v>0</v>
      </c>
      <c r="D483">
        <v>0</v>
      </c>
      <c r="E483">
        <v>0</v>
      </c>
      <c r="F483">
        <v>0</v>
      </c>
    </row>
    <row r="484" spans="1:6">
      <c r="A484" t="s">
        <v>513</v>
      </c>
      <c r="B484" t="s">
        <v>2299</v>
      </c>
      <c r="C484">
        <v>0</v>
      </c>
      <c r="D484">
        <v>0</v>
      </c>
      <c r="E484">
        <v>0</v>
      </c>
      <c r="F484">
        <v>0</v>
      </c>
    </row>
    <row r="485" spans="1:6">
      <c r="A485" t="s">
        <v>514</v>
      </c>
      <c r="B485" t="s">
        <v>2299</v>
      </c>
      <c r="C485">
        <v>0</v>
      </c>
      <c r="D485">
        <v>0</v>
      </c>
      <c r="E485">
        <v>0</v>
      </c>
      <c r="F485">
        <v>0</v>
      </c>
    </row>
    <row r="486" spans="1:6">
      <c r="A486" t="s">
        <v>515</v>
      </c>
      <c r="B486" t="s">
        <v>2299</v>
      </c>
      <c r="C486">
        <v>0</v>
      </c>
      <c r="D486">
        <v>0</v>
      </c>
      <c r="E486">
        <v>0</v>
      </c>
      <c r="F486">
        <v>0</v>
      </c>
    </row>
    <row r="487" spans="1:6">
      <c r="A487" t="s">
        <v>516</v>
      </c>
      <c r="B487" t="s">
        <v>2299</v>
      </c>
      <c r="C487">
        <v>0</v>
      </c>
      <c r="D487">
        <v>0</v>
      </c>
      <c r="E487">
        <v>0</v>
      </c>
      <c r="F487">
        <v>0</v>
      </c>
    </row>
    <row r="488" spans="1:6">
      <c r="A488" t="s">
        <v>517</v>
      </c>
      <c r="B488" t="s">
        <v>2299</v>
      </c>
      <c r="C488">
        <v>0</v>
      </c>
      <c r="D488">
        <v>0</v>
      </c>
      <c r="E488">
        <v>0</v>
      </c>
      <c r="F488">
        <v>0</v>
      </c>
    </row>
    <row r="489" spans="1:6">
      <c r="A489" t="s">
        <v>518</v>
      </c>
      <c r="B489" t="s">
        <v>2299</v>
      </c>
      <c r="C489">
        <v>0</v>
      </c>
      <c r="D489">
        <v>0</v>
      </c>
      <c r="E489">
        <v>0</v>
      </c>
      <c r="F489">
        <v>0</v>
      </c>
    </row>
    <row r="490" spans="1:6">
      <c r="A490" t="s">
        <v>519</v>
      </c>
      <c r="B490" t="s">
        <v>520</v>
      </c>
      <c r="C490">
        <v>0</v>
      </c>
      <c r="D490">
        <v>0</v>
      </c>
      <c r="E490">
        <v>0</v>
      </c>
      <c r="F490">
        <v>0</v>
      </c>
    </row>
    <row r="491" spans="1:6">
      <c r="A491" t="s">
        <v>521</v>
      </c>
      <c r="B491" t="s">
        <v>522</v>
      </c>
      <c r="C491">
        <v>0</v>
      </c>
      <c r="D491">
        <v>0</v>
      </c>
      <c r="E491">
        <v>0</v>
      </c>
      <c r="F491">
        <v>0</v>
      </c>
    </row>
    <row r="492" spans="1:6">
      <c r="A492" t="s">
        <v>523</v>
      </c>
      <c r="B492" t="s">
        <v>2300</v>
      </c>
      <c r="C492">
        <v>0</v>
      </c>
      <c r="D492">
        <v>0</v>
      </c>
      <c r="E492">
        <v>0</v>
      </c>
      <c r="F492">
        <v>0</v>
      </c>
    </row>
    <row r="493" spans="1:6">
      <c r="A493" t="s">
        <v>525</v>
      </c>
      <c r="B493" t="s">
        <v>2300</v>
      </c>
      <c r="C493">
        <v>0</v>
      </c>
      <c r="D493">
        <v>0</v>
      </c>
      <c r="E493">
        <v>0</v>
      </c>
      <c r="F493">
        <v>0</v>
      </c>
    </row>
    <row r="494" spans="1:6">
      <c r="A494" t="s">
        <v>526</v>
      </c>
      <c r="B494" t="s">
        <v>2300</v>
      </c>
      <c r="C494">
        <v>0</v>
      </c>
      <c r="D494">
        <v>0</v>
      </c>
      <c r="E494">
        <v>0</v>
      </c>
      <c r="F494">
        <v>0</v>
      </c>
    </row>
    <row r="495" spans="1:6">
      <c r="A495" t="s">
        <v>527</v>
      </c>
      <c r="B495" t="s">
        <v>2300</v>
      </c>
      <c r="C495">
        <v>0</v>
      </c>
      <c r="D495">
        <v>0</v>
      </c>
      <c r="E495">
        <v>0</v>
      </c>
      <c r="F495">
        <v>0</v>
      </c>
    </row>
    <row r="496" spans="1:6">
      <c r="A496" t="s">
        <v>528</v>
      </c>
      <c r="B496" t="s">
        <v>2300</v>
      </c>
      <c r="C496">
        <v>0</v>
      </c>
      <c r="D496">
        <v>0</v>
      </c>
      <c r="E496">
        <v>0</v>
      </c>
      <c r="F496">
        <v>0</v>
      </c>
    </row>
    <row r="497" spans="1:6">
      <c r="A497" t="s">
        <v>529</v>
      </c>
      <c r="B497" t="s">
        <v>2300</v>
      </c>
      <c r="C497">
        <v>0</v>
      </c>
      <c r="D497">
        <v>0</v>
      </c>
      <c r="E497">
        <v>0</v>
      </c>
      <c r="F497">
        <v>0</v>
      </c>
    </row>
    <row r="498" spans="1:6">
      <c r="A498" t="s">
        <v>530</v>
      </c>
      <c r="B498" t="s">
        <v>2300</v>
      </c>
      <c r="C498">
        <v>0</v>
      </c>
      <c r="D498">
        <v>0</v>
      </c>
      <c r="E498">
        <v>0</v>
      </c>
      <c r="F498">
        <v>0</v>
      </c>
    </row>
    <row r="499" spans="1:6">
      <c r="A499" t="s">
        <v>531</v>
      </c>
      <c r="B499" t="s">
        <v>2300</v>
      </c>
      <c r="C499">
        <v>0</v>
      </c>
      <c r="D499">
        <v>0</v>
      </c>
      <c r="E499">
        <v>0</v>
      </c>
      <c r="F499">
        <v>0</v>
      </c>
    </row>
    <row r="500" spans="1:6">
      <c r="A500" t="s">
        <v>532</v>
      </c>
      <c r="B500" t="s">
        <v>533</v>
      </c>
      <c r="C500" s="1">
        <v>26749.68</v>
      </c>
      <c r="D500">
        <v>0</v>
      </c>
      <c r="E500">
        <v>0</v>
      </c>
      <c r="F500" s="1">
        <v>26749.68</v>
      </c>
    </row>
    <row r="501" spans="1:6">
      <c r="A501" t="s">
        <v>534</v>
      </c>
      <c r="B501" t="s">
        <v>2301</v>
      </c>
      <c r="C501">
        <v>0</v>
      </c>
      <c r="D501">
        <v>0</v>
      </c>
      <c r="E501">
        <v>0</v>
      </c>
      <c r="F501">
        <v>0</v>
      </c>
    </row>
    <row r="502" spans="1:6">
      <c r="A502" t="s">
        <v>535</v>
      </c>
      <c r="B502" t="s">
        <v>2301</v>
      </c>
      <c r="C502">
        <v>0</v>
      </c>
      <c r="D502">
        <v>0</v>
      </c>
      <c r="E502">
        <v>0</v>
      </c>
      <c r="F502">
        <v>0</v>
      </c>
    </row>
    <row r="503" spans="1:6">
      <c r="A503" t="s">
        <v>536</v>
      </c>
      <c r="B503" t="s">
        <v>537</v>
      </c>
      <c r="C503" s="1">
        <v>26749.68</v>
      </c>
      <c r="D503">
        <v>0</v>
      </c>
      <c r="E503">
        <v>0</v>
      </c>
      <c r="F503" s="1">
        <v>26749.68</v>
      </c>
    </row>
    <row r="504" spans="1:6">
      <c r="A504" t="s">
        <v>538</v>
      </c>
      <c r="B504" t="s">
        <v>2302</v>
      </c>
      <c r="C504">
        <v>0</v>
      </c>
      <c r="D504">
        <v>0</v>
      </c>
      <c r="E504">
        <v>0</v>
      </c>
      <c r="F504">
        <v>0</v>
      </c>
    </row>
    <row r="505" spans="1:6">
      <c r="A505" t="s">
        <v>539</v>
      </c>
      <c r="B505" t="s">
        <v>2302</v>
      </c>
      <c r="C505">
        <v>0</v>
      </c>
      <c r="D505">
        <v>0</v>
      </c>
      <c r="E505">
        <v>0</v>
      </c>
      <c r="F505">
        <v>0</v>
      </c>
    </row>
    <row r="506" spans="1:6">
      <c r="A506" t="s">
        <v>540</v>
      </c>
      <c r="B506" t="s">
        <v>2302</v>
      </c>
      <c r="C506">
        <v>0</v>
      </c>
      <c r="D506">
        <v>0</v>
      </c>
      <c r="E506">
        <v>0</v>
      </c>
      <c r="F506">
        <v>0</v>
      </c>
    </row>
    <row r="507" spans="1:6">
      <c r="A507" t="s">
        <v>541</v>
      </c>
      <c r="B507" t="s">
        <v>2302</v>
      </c>
      <c r="C507">
        <v>0</v>
      </c>
      <c r="D507">
        <v>0</v>
      </c>
      <c r="E507">
        <v>0</v>
      </c>
      <c r="F507">
        <v>0</v>
      </c>
    </row>
    <row r="508" spans="1:6">
      <c r="A508" t="s">
        <v>542</v>
      </c>
      <c r="B508" t="s">
        <v>2302</v>
      </c>
      <c r="C508" s="1">
        <v>26749.68</v>
      </c>
      <c r="D508">
        <v>0</v>
      </c>
      <c r="E508">
        <v>0</v>
      </c>
      <c r="F508" s="1">
        <v>26749.68</v>
      </c>
    </row>
    <row r="509" spans="1:6">
      <c r="A509" t="s">
        <v>543</v>
      </c>
      <c r="B509" t="s">
        <v>2302</v>
      </c>
      <c r="C509">
        <v>0</v>
      </c>
      <c r="D509">
        <v>0</v>
      </c>
      <c r="E509">
        <v>0</v>
      </c>
      <c r="F509">
        <v>0</v>
      </c>
    </row>
    <row r="510" spans="1:6">
      <c r="A510" t="s">
        <v>544</v>
      </c>
      <c r="B510" t="s">
        <v>2302</v>
      </c>
      <c r="C510">
        <v>0</v>
      </c>
      <c r="D510">
        <v>0</v>
      </c>
      <c r="E510">
        <v>0</v>
      </c>
      <c r="F510">
        <v>0</v>
      </c>
    </row>
    <row r="511" spans="1:6">
      <c r="A511" t="s">
        <v>545</v>
      </c>
      <c r="B511" t="s">
        <v>546</v>
      </c>
      <c r="C511">
        <v>0</v>
      </c>
      <c r="D511">
        <v>0</v>
      </c>
      <c r="E511">
        <v>0</v>
      </c>
      <c r="F511">
        <v>0</v>
      </c>
    </row>
    <row r="512" spans="1:6">
      <c r="A512" t="s">
        <v>547</v>
      </c>
      <c r="B512" t="s">
        <v>548</v>
      </c>
      <c r="C512">
        <v>0</v>
      </c>
      <c r="D512">
        <v>0</v>
      </c>
      <c r="E512">
        <v>0</v>
      </c>
      <c r="F512">
        <v>0</v>
      </c>
    </row>
    <row r="513" spans="1:6">
      <c r="A513" t="s">
        <v>549</v>
      </c>
      <c r="B513" t="s">
        <v>39</v>
      </c>
      <c r="C513">
        <v>0</v>
      </c>
      <c r="D513">
        <v>0</v>
      </c>
      <c r="E513">
        <v>0</v>
      </c>
      <c r="F513">
        <v>0</v>
      </c>
    </row>
    <row r="514" spans="1:6">
      <c r="A514" t="s">
        <v>550</v>
      </c>
      <c r="B514" t="s">
        <v>2303</v>
      </c>
      <c r="C514">
        <v>0</v>
      </c>
      <c r="D514">
        <v>0</v>
      </c>
      <c r="E514">
        <v>0</v>
      </c>
      <c r="F514">
        <v>0</v>
      </c>
    </row>
    <row r="515" spans="1:6">
      <c r="A515" t="s">
        <v>551</v>
      </c>
      <c r="B515" t="s">
        <v>45</v>
      </c>
      <c r="C515">
        <v>0</v>
      </c>
      <c r="D515">
        <v>0</v>
      </c>
      <c r="E515">
        <v>0</v>
      </c>
      <c r="F515">
        <v>0</v>
      </c>
    </row>
    <row r="516" spans="1:6">
      <c r="A516" t="s">
        <v>552</v>
      </c>
      <c r="B516" t="s">
        <v>2304</v>
      </c>
      <c r="C516">
        <v>0</v>
      </c>
      <c r="D516">
        <v>0</v>
      </c>
      <c r="E516">
        <v>0</v>
      </c>
      <c r="F516">
        <v>0</v>
      </c>
    </row>
    <row r="517" spans="1:6">
      <c r="A517" t="s">
        <v>553</v>
      </c>
      <c r="B517" t="s">
        <v>554</v>
      </c>
      <c r="C517" s="1">
        <v>1561030.66</v>
      </c>
      <c r="D517">
        <v>0</v>
      </c>
      <c r="E517" s="1">
        <v>223463.55</v>
      </c>
      <c r="F517" s="1">
        <v>1337567.1100000001</v>
      </c>
    </row>
    <row r="518" spans="1:6">
      <c r="A518" t="s">
        <v>555</v>
      </c>
      <c r="B518" t="s">
        <v>556</v>
      </c>
      <c r="C518" s="1">
        <v>1407.15</v>
      </c>
      <c r="D518">
        <v>0</v>
      </c>
      <c r="E518">
        <v>0</v>
      </c>
      <c r="F518" s="1">
        <v>1407.15</v>
      </c>
    </row>
    <row r="519" spans="1:6">
      <c r="A519" t="s">
        <v>557</v>
      </c>
      <c r="B519" t="s">
        <v>558</v>
      </c>
      <c r="C519">
        <v>0</v>
      </c>
      <c r="D519">
        <v>0</v>
      </c>
      <c r="E519">
        <v>0</v>
      </c>
      <c r="F519">
        <v>0</v>
      </c>
    </row>
    <row r="520" spans="1:6">
      <c r="A520" t="s">
        <v>559</v>
      </c>
      <c r="B520" t="s">
        <v>560</v>
      </c>
      <c r="C520" s="1">
        <v>1407.15</v>
      </c>
      <c r="D520">
        <v>0</v>
      </c>
      <c r="E520">
        <v>0</v>
      </c>
      <c r="F520" s="1">
        <v>1407.15</v>
      </c>
    </row>
    <row r="521" spans="1:6">
      <c r="A521" t="s">
        <v>561</v>
      </c>
      <c r="B521" t="s">
        <v>562</v>
      </c>
      <c r="C521" s="1">
        <v>1559623.51</v>
      </c>
      <c r="D521">
        <v>0</v>
      </c>
      <c r="E521" s="1">
        <v>223463.55</v>
      </c>
      <c r="F521" s="1">
        <v>1336159.96</v>
      </c>
    </row>
    <row r="522" spans="1:6">
      <c r="A522" t="s">
        <v>563</v>
      </c>
      <c r="B522" t="s">
        <v>564</v>
      </c>
      <c r="C522" s="1">
        <v>1559623.51</v>
      </c>
      <c r="D522">
        <v>0</v>
      </c>
      <c r="E522" s="1">
        <v>223463.55</v>
      </c>
      <c r="F522" s="1">
        <v>1336159.96</v>
      </c>
    </row>
    <row r="523" spans="1:6">
      <c r="A523" t="s">
        <v>565</v>
      </c>
      <c r="B523" t="s">
        <v>566</v>
      </c>
      <c r="C523">
        <v>0</v>
      </c>
      <c r="D523">
        <v>0</v>
      </c>
      <c r="E523">
        <v>0</v>
      </c>
      <c r="F523">
        <v>0</v>
      </c>
    </row>
    <row r="524" spans="1:6">
      <c r="A524" t="s">
        <v>567</v>
      </c>
      <c r="B524" t="s">
        <v>568</v>
      </c>
      <c r="C524">
        <v>0</v>
      </c>
      <c r="D524">
        <v>0</v>
      </c>
      <c r="E524">
        <v>0</v>
      </c>
      <c r="F524">
        <v>0</v>
      </c>
    </row>
    <row r="525" spans="1:6">
      <c r="A525" t="s">
        <v>569</v>
      </c>
      <c r="B525" t="s">
        <v>570</v>
      </c>
      <c r="C525">
        <v>0</v>
      </c>
      <c r="D525">
        <v>0</v>
      </c>
      <c r="E525">
        <v>0</v>
      </c>
      <c r="F525">
        <v>0</v>
      </c>
    </row>
    <row r="526" spans="1:6">
      <c r="A526" t="s">
        <v>571</v>
      </c>
      <c r="B526" t="s">
        <v>572</v>
      </c>
      <c r="C526">
        <v>0</v>
      </c>
      <c r="D526">
        <v>0</v>
      </c>
      <c r="E526">
        <v>0</v>
      </c>
      <c r="F526">
        <v>0</v>
      </c>
    </row>
    <row r="527" spans="1:6">
      <c r="A527" t="s">
        <v>573</v>
      </c>
      <c r="B527" t="s">
        <v>574</v>
      </c>
      <c r="C527">
        <v>0</v>
      </c>
      <c r="D527">
        <v>0</v>
      </c>
      <c r="E527">
        <v>0</v>
      </c>
      <c r="F527">
        <v>0</v>
      </c>
    </row>
    <row r="528" spans="1:6">
      <c r="A528" t="s">
        <v>575</v>
      </c>
      <c r="B528" t="s">
        <v>576</v>
      </c>
      <c r="C528">
        <v>0</v>
      </c>
      <c r="D528">
        <v>0</v>
      </c>
      <c r="E528">
        <v>0</v>
      </c>
      <c r="F528">
        <v>0</v>
      </c>
    </row>
    <row r="529" spans="1:6">
      <c r="A529" t="s">
        <v>577</v>
      </c>
      <c r="B529" t="s">
        <v>578</v>
      </c>
      <c r="C529">
        <v>0</v>
      </c>
      <c r="D529">
        <v>0</v>
      </c>
      <c r="E529">
        <v>0</v>
      </c>
      <c r="F529">
        <v>0</v>
      </c>
    </row>
    <row r="530" spans="1:6">
      <c r="A530" t="s">
        <v>579</v>
      </c>
      <c r="B530" t="s">
        <v>580</v>
      </c>
      <c r="C530">
        <v>0</v>
      </c>
      <c r="D530">
        <v>0</v>
      </c>
      <c r="E530">
        <v>0</v>
      </c>
      <c r="F530">
        <v>0</v>
      </c>
    </row>
    <row r="531" spans="1:6">
      <c r="A531" t="s">
        <v>581</v>
      </c>
      <c r="B531" t="s">
        <v>582</v>
      </c>
      <c r="C531">
        <v>0</v>
      </c>
      <c r="D531">
        <v>0</v>
      </c>
      <c r="E531">
        <v>0</v>
      </c>
      <c r="F531">
        <v>0</v>
      </c>
    </row>
    <row r="532" spans="1:6">
      <c r="A532" t="s">
        <v>583</v>
      </c>
      <c r="B532" t="s">
        <v>584</v>
      </c>
      <c r="C532">
        <v>0</v>
      </c>
      <c r="D532">
        <v>0</v>
      </c>
      <c r="E532">
        <v>0</v>
      </c>
      <c r="F532">
        <v>0</v>
      </c>
    </row>
    <row r="533" spans="1:6">
      <c r="A533" t="s">
        <v>585</v>
      </c>
      <c r="B533" t="s">
        <v>586</v>
      </c>
      <c r="C533">
        <v>0</v>
      </c>
      <c r="D533">
        <v>0</v>
      </c>
      <c r="E533">
        <v>0</v>
      </c>
      <c r="F533">
        <v>0</v>
      </c>
    </row>
    <row r="534" spans="1:6">
      <c r="A534" t="s">
        <v>587</v>
      </c>
      <c r="B534" t="s">
        <v>588</v>
      </c>
      <c r="C534">
        <v>0</v>
      </c>
      <c r="D534">
        <v>0</v>
      </c>
      <c r="E534">
        <v>0</v>
      </c>
      <c r="F534">
        <v>0</v>
      </c>
    </row>
    <row r="535" spans="1:6">
      <c r="A535" t="s">
        <v>589</v>
      </c>
      <c r="B535" t="s">
        <v>590</v>
      </c>
      <c r="C535">
        <v>0</v>
      </c>
      <c r="D535">
        <v>0</v>
      </c>
      <c r="E535">
        <v>0</v>
      </c>
      <c r="F535">
        <v>0</v>
      </c>
    </row>
    <row r="536" spans="1:6">
      <c r="A536" t="s">
        <v>591</v>
      </c>
      <c r="B536" t="s">
        <v>592</v>
      </c>
      <c r="C536" s="1">
        <v>1364956.8</v>
      </c>
      <c r="D536" s="1">
        <v>136789.51</v>
      </c>
      <c r="E536" s="1">
        <v>4622.76</v>
      </c>
      <c r="F536" s="1">
        <v>1497123.55</v>
      </c>
    </row>
    <row r="537" spans="1:6">
      <c r="A537" t="s">
        <v>593</v>
      </c>
      <c r="B537" t="s">
        <v>594</v>
      </c>
      <c r="C537" s="1">
        <v>363088.01</v>
      </c>
      <c r="D537" s="1">
        <v>57096.27</v>
      </c>
      <c r="E537">
        <v>0</v>
      </c>
      <c r="F537" s="1">
        <v>420184.28</v>
      </c>
    </row>
    <row r="538" spans="1:6">
      <c r="A538" t="s">
        <v>595</v>
      </c>
      <c r="B538" t="s">
        <v>2304</v>
      </c>
      <c r="C538" s="1">
        <v>65924</v>
      </c>
      <c r="D538">
        <v>0</v>
      </c>
      <c r="E538">
        <v>0</v>
      </c>
      <c r="F538" s="1">
        <v>65924</v>
      </c>
    </row>
    <row r="539" spans="1:6">
      <c r="A539" t="s">
        <v>596</v>
      </c>
      <c r="B539" t="s">
        <v>2304</v>
      </c>
      <c r="C539">
        <v>0</v>
      </c>
      <c r="D539">
        <v>0</v>
      </c>
      <c r="E539">
        <v>0</v>
      </c>
      <c r="F539">
        <v>0</v>
      </c>
    </row>
    <row r="540" spans="1:6">
      <c r="A540" t="s">
        <v>597</v>
      </c>
      <c r="B540" t="s">
        <v>2304</v>
      </c>
      <c r="C540" s="1">
        <v>33850.639999999999</v>
      </c>
      <c r="D540">
        <v>0</v>
      </c>
      <c r="E540">
        <v>0</v>
      </c>
      <c r="F540" s="1">
        <v>33850.639999999999</v>
      </c>
    </row>
    <row r="541" spans="1:6">
      <c r="A541" t="s">
        <v>598</v>
      </c>
      <c r="B541" t="s">
        <v>2304</v>
      </c>
      <c r="C541" s="1">
        <v>54222.32</v>
      </c>
      <c r="D541">
        <v>0</v>
      </c>
      <c r="E541">
        <v>0</v>
      </c>
      <c r="F541" s="1">
        <v>54222.32</v>
      </c>
    </row>
    <row r="542" spans="1:6">
      <c r="A542" t="s">
        <v>599</v>
      </c>
      <c r="B542" t="s">
        <v>2304</v>
      </c>
      <c r="C542">
        <v>0</v>
      </c>
      <c r="D542">
        <v>0</v>
      </c>
      <c r="E542">
        <v>0</v>
      </c>
      <c r="F542">
        <v>0</v>
      </c>
    </row>
    <row r="543" spans="1:6">
      <c r="A543" t="s">
        <v>600</v>
      </c>
      <c r="B543" t="s">
        <v>2304</v>
      </c>
      <c r="C543">
        <v>0</v>
      </c>
      <c r="D543">
        <v>0</v>
      </c>
      <c r="E543">
        <v>0</v>
      </c>
      <c r="F543">
        <v>0</v>
      </c>
    </row>
    <row r="544" spans="1:6">
      <c r="A544" t="s">
        <v>601</v>
      </c>
      <c r="B544" t="s">
        <v>2304</v>
      </c>
      <c r="C544">
        <v>0</v>
      </c>
      <c r="D544">
        <v>0</v>
      </c>
      <c r="E544">
        <v>0</v>
      </c>
      <c r="F544">
        <v>0</v>
      </c>
    </row>
    <row r="545" spans="1:6">
      <c r="A545" t="s">
        <v>602</v>
      </c>
      <c r="B545" t="s">
        <v>2304</v>
      </c>
      <c r="C545">
        <v>0</v>
      </c>
      <c r="D545">
        <v>0</v>
      </c>
      <c r="E545">
        <v>0</v>
      </c>
      <c r="F545">
        <v>0</v>
      </c>
    </row>
    <row r="546" spans="1:6">
      <c r="A546" t="s">
        <v>603</v>
      </c>
      <c r="B546" t="s">
        <v>2304</v>
      </c>
      <c r="C546">
        <v>0</v>
      </c>
      <c r="D546">
        <v>0</v>
      </c>
      <c r="E546">
        <v>0</v>
      </c>
      <c r="F546">
        <v>0</v>
      </c>
    </row>
    <row r="547" spans="1:6">
      <c r="A547" t="s">
        <v>604</v>
      </c>
      <c r="B547" t="s">
        <v>2304</v>
      </c>
      <c r="C547">
        <v>0</v>
      </c>
      <c r="D547">
        <v>0</v>
      </c>
      <c r="E547">
        <v>0</v>
      </c>
      <c r="F547">
        <v>0</v>
      </c>
    </row>
    <row r="548" spans="1:6">
      <c r="A548" t="s">
        <v>605</v>
      </c>
      <c r="B548" t="s">
        <v>2304</v>
      </c>
      <c r="C548">
        <v>0</v>
      </c>
      <c r="D548">
        <v>0</v>
      </c>
      <c r="E548">
        <v>0</v>
      </c>
      <c r="F548">
        <v>0</v>
      </c>
    </row>
    <row r="549" spans="1:6">
      <c r="A549" t="s">
        <v>606</v>
      </c>
      <c r="B549" t="s">
        <v>2304</v>
      </c>
      <c r="C549" s="1">
        <v>1032.49</v>
      </c>
      <c r="D549">
        <v>0</v>
      </c>
      <c r="E549">
        <v>0</v>
      </c>
      <c r="F549" s="1">
        <v>1032.49</v>
      </c>
    </row>
    <row r="550" spans="1:6">
      <c r="A550" t="s">
        <v>607</v>
      </c>
      <c r="B550" t="s">
        <v>2304</v>
      </c>
      <c r="C550" s="1">
        <v>63428.89</v>
      </c>
      <c r="D550">
        <v>0</v>
      </c>
      <c r="E550">
        <v>0</v>
      </c>
      <c r="F550" s="1">
        <v>63428.89</v>
      </c>
    </row>
    <row r="551" spans="1:6">
      <c r="A551" t="s">
        <v>608</v>
      </c>
      <c r="B551" t="s">
        <v>2304</v>
      </c>
      <c r="C551">
        <v>0</v>
      </c>
      <c r="D551">
        <v>0</v>
      </c>
      <c r="E551">
        <v>0</v>
      </c>
      <c r="F551">
        <v>0</v>
      </c>
    </row>
    <row r="552" spans="1:6">
      <c r="A552" t="s">
        <v>609</v>
      </c>
      <c r="B552" t="s">
        <v>2304</v>
      </c>
      <c r="C552">
        <v>0</v>
      </c>
      <c r="D552">
        <v>0</v>
      </c>
      <c r="E552">
        <v>0</v>
      </c>
      <c r="F552">
        <v>0</v>
      </c>
    </row>
    <row r="553" spans="1:6">
      <c r="A553" t="s">
        <v>610</v>
      </c>
      <c r="B553" t="s">
        <v>2304</v>
      </c>
      <c r="C553">
        <v>681.34</v>
      </c>
      <c r="D553">
        <v>0</v>
      </c>
      <c r="E553">
        <v>0</v>
      </c>
      <c r="F553">
        <v>681.34</v>
      </c>
    </row>
    <row r="554" spans="1:6">
      <c r="A554" t="s">
        <v>611</v>
      </c>
      <c r="B554" t="s">
        <v>2304</v>
      </c>
      <c r="C554" s="1">
        <v>141638.79</v>
      </c>
      <c r="D554">
        <v>0</v>
      </c>
      <c r="E554">
        <v>0</v>
      </c>
      <c r="F554" s="1">
        <v>141638.79</v>
      </c>
    </row>
    <row r="555" spans="1:6">
      <c r="A555" t="s">
        <v>612</v>
      </c>
      <c r="B555" t="s">
        <v>2304</v>
      </c>
      <c r="C555" s="1">
        <v>2309.54</v>
      </c>
      <c r="D555">
        <v>0</v>
      </c>
      <c r="E555">
        <v>0</v>
      </c>
      <c r="F555" s="1">
        <v>2309.54</v>
      </c>
    </row>
    <row r="556" spans="1:6">
      <c r="A556" t="s">
        <v>613</v>
      </c>
      <c r="B556" t="s">
        <v>2304</v>
      </c>
      <c r="C556">
        <v>0</v>
      </c>
      <c r="D556" s="1">
        <v>8376.27</v>
      </c>
      <c r="E556">
        <v>0</v>
      </c>
      <c r="F556" s="1">
        <v>8376.27</v>
      </c>
    </row>
    <row r="557" spans="1:6">
      <c r="A557" t="s">
        <v>614</v>
      </c>
      <c r="B557" t="s">
        <v>2304</v>
      </c>
      <c r="C557">
        <v>0</v>
      </c>
      <c r="D557" s="1">
        <v>48720</v>
      </c>
      <c r="E557">
        <v>0</v>
      </c>
      <c r="F557" s="1">
        <v>48720</v>
      </c>
    </row>
    <row r="558" spans="1:6">
      <c r="A558" t="s">
        <v>615</v>
      </c>
      <c r="B558" t="s">
        <v>2304</v>
      </c>
      <c r="C558">
        <v>0</v>
      </c>
      <c r="D558">
        <v>0</v>
      </c>
      <c r="E558">
        <v>0</v>
      </c>
      <c r="F558">
        <v>0</v>
      </c>
    </row>
    <row r="559" spans="1:6">
      <c r="A559" t="s">
        <v>616</v>
      </c>
      <c r="B559" t="s">
        <v>2304</v>
      </c>
      <c r="C559">
        <v>0</v>
      </c>
      <c r="D559">
        <v>0</v>
      </c>
      <c r="E559">
        <v>0</v>
      </c>
      <c r="F559">
        <v>0</v>
      </c>
    </row>
    <row r="560" spans="1:6">
      <c r="A560" t="s">
        <v>617</v>
      </c>
      <c r="B560" t="s">
        <v>2304</v>
      </c>
      <c r="C560">
        <v>0</v>
      </c>
      <c r="D560">
        <v>0</v>
      </c>
      <c r="E560">
        <v>0</v>
      </c>
      <c r="F560">
        <v>0</v>
      </c>
    </row>
    <row r="561" spans="1:6">
      <c r="A561" t="s">
        <v>618</v>
      </c>
      <c r="B561" t="s">
        <v>2304</v>
      </c>
      <c r="C561">
        <v>0</v>
      </c>
      <c r="D561">
        <v>0</v>
      </c>
      <c r="E561">
        <v>0</v>
      </c>
      <c r="F561">
        <v>0</v>
      </c>
    </row>
    <row r="562" spans="1:6">
      <c r="A562" t="s">
        <v>619</v>
      </c>
      <c r="B562" t="s">
        <v>2304</v>
      </c>
      <c r="C562">
        <v>0</v>
      </c>
      <c r="D562">
        <v>0</v>
      </c>
      <c r="E562">
        <v>0</v>
      </c>
      <c r="F562">
        <v>0</v>
      </c>
    </row>
    <row r="563" spans="1:6">
      <c r="A563" t="s">
        <v>620</v>
      </c>
      <c r="B563" t="s">
        <v>2304</v>
      </c>
      <c r="C563">
        <v>0</v>
      </c>
      <c r="D563">
        <v>0</v>
      </c>
      <c r="E563">
        <v>0</v>
      </c>
      <c r="F563">
        <v>0</v>
      </c>
    </row>
    <row r="564" spans="1:6">
      <c r="A564" t="s">
        <v>621</v>
      </c>
      <c r="B564" t="s">
        <v>622</v>
      </c>
      <c r="C564" s="1">
        <v>339562.9</v>
      </c>
      <c r="D564" s="1">
        <v>79693.240000000005</v>
      </c>
      <c r="E564" s="1">
        <v>1555.6</v>
      </c>
      <c r="F564" s="1">
        <v>417700.54</v>
      </c>
    </row>
    <row r="565" spans="1:6">
      <c r="A565" t="s">
        <v>623</v>
      </c>
      <c r="B565" t="s">
        <v>2305</v>
      </c>
      <c r="C565">
        <v>273.27</v>
      </c>
      <c r="D565" s="1">
        <v>3932.48</v>
      </c>
      <c r="E565">
        <v>0</v>
      </c>
      <c r="F565" s="1">
        <v>4205.75</v>
      </c>
    </row>
    <row r="566" spans="1:6">
      <c r="A566" t="s">
        <v>624</v>
      </c>
      <c r="B566" t="s">
        <v>2305</v>
      </c>
      <c r="C566" s="1">
        <v>4884.07</v>
      </c>
      <c r="D566" s="1">
        <v>69916.460000000006</v>
      </c>
      <c r="E566">
        <v>0</v>
      </c>
      <c r="F566" s="1">
        <v>74800.53</v>
      </c>
    </row>
    <row r="567" spans="1:6">
      <c r="A567" t="s">
        <v>625</v>
      </c>
      <c r="B567" t="s">
        <v>2305</v>
      </c>
      <c r="C567">
        <v>0</v>
      </c>
      <c r="D567">
        <v>0</v>
      </c>
      <c r="E567">
        <v>0</v>
      </c>
      <c r="F567">
        <v>0</v>
      </c>
    </row>
    <row r="568" spans="1:6">
      <c r="A568" t="s">
        <v>626</v>
      </c>
      <c r="B568" t="s">
        <v>2305</v>
      </c>
      <c r="C568">
        <v>0</v>
      </c>
      <c r="D568">
        <v>0</v>
      </c>
      <c r="E568">
        <v>0</v>
      </c>
      <c r="F568">
        <v>0</v>
      </c>
    </row>
    <row r="569" spans="1:6">
      <c r="A569" t="s">
        <v>627</v>
      </c>
      <c r="B569" t="s">
        <v>2305</v>
      </c>
      <c r="C569">
        <v>0</v>
      </c>
      <c r="D569">
        <v>0</v>
      </c>
      <c r="E569">
        <v>0</v>
      </c>
      <c r="F569">
        <v>0</v>
      </c>
    </row>
    <row r="570" spans="1:6">
      <c r="A570" t="s">
        <v>628</v>
      </c>
      <c r="B570" t="s">
        <v>2305</v>
      </c>
      <c r="C570">
        <v>0</v>
      </c>
      <c r="D570">
        <v>0</v>
      </c>
      <c r="E570">
        <v>0</v>
      </c>
      <c r="F570">
        <v>0</v>
      </c>
    </row>
    <row r="571" spans="1:6">
      <c r="A571" t="s">
        <v>629</v>
      </c>
      <c r="B571" t="s">
        <v>2305</v>
      </c>
      <c r="C571">
        <v>47.66</v>
      </c>
      <c r="D571">
        <v>0</v>
      </c>
      <c r="E571">
        <v>0</v>
      </c>
      <c r="F571">
        <v>47.66</v>
      </c>
    </row>
    <row r="572" spans="1:6">
      <c r="A572" t="s">
        <v>630</v>
      </c>
      <c r="B572" t="s">
        <v>2305</v>
      </c>
      <c r="C572">
        <v>851.81</v>
      </c>
      <c r="D572">
        <v>0</v>
      </c>
      <c r="E572">
        <v>4.16</v>
      </c>
      <c r="F572">
        <v>847.65</v>
      </c>
    </row>
    <row r="573" spans="1:6">
      <c r="A573" t="s">
        <v>631</v>
      </c>
      <c r="B573" t="s">
        <v>2305</v>
      </c>
      <c r="C573">
        <v>0</v>
      </c>
      <c r="D573">
        <v>0</v>
      </c>
      <c r="E573">
        <v>0</v>
      </c>
      <c r="F573">
        <v>0</v>
      </c>
    </row>
    <row r="574" spans="1:6">
      <c r="A574" t="s">
        <v>632</v>
      </c>
      <c r="B574" t="s">
        <v>2305</v>
      </c>
      <c r="C574">
        <v>0</v>
      </c>
      <c r="D574">
        <v>0</v>
      </c>
      <c r="E574">
        <v>0</v>
      </c>
      <c r="F574">
        <v>0</v>
      </c>
    </row>
    <row r="575" spans="1:6">
      <c r="A575" t="s">
        <v>633</v>
      </c>
      <c r="B575" t="s">
        <v>2305</v>
      </c>
      <c r="C575" s="1">
        <v>8443.3799999999992</v>
      </c>
      <c r="D575">
        <v>0</v>
      </c>
      <c r="E575">
        <v>0</v>
      </c>
      <c r="F575" s="1">
        <v>8443.3799999999992</v>
      </c>
    </row>
    <row r="576" spans="1:6">
      <c r="A576" t="s">
        <v>634</v>
      </c>
      <c r="B576" t="s">
        <v>2305</v>
      </c>
      <c r="C576" s="1">
        <v>150906</v>
      </c>
      <c r="D576">
        <v>0</v>
      </c>
      <c r="E576">
        <v>737.95</v>
      </c>
      <c r="F576" s="1">
        <v>150168.04</v>
      </c>
    </row>
    <row r="577" spans="1:6">
      <c r="A577" t="s">
        <v>635</v>
      </c>
      <c r="B577" t="s">
        <v>2305</v>
      </c>
      <c r="C577">
        <v>330.6</v>
      </c>
      <c r="D577">
        <v>0</v>
      </c>
      <c r="E577">
        <v>0</v>
      </c>
      <c r="F577">
        <v>330.6</v>
      </c>
    </row>
    <row r="578" spans="1:6">
      <c r="A578" t="s">
        <v>636</v>
      </c>
      <c r="B578" t="s">
        <v>2305</v>
      </c>
      <c r="C578" s="1">
        <v>5908.71</v>
      </c>
      <c r="D578">
        <v>0</v>
      </c>
      <c r="E578">
        <v>28.89</v>
      </c>
      <c r="F578" s="1">
        <v>5879.82</v>
      </c>
    </row>
    <row r="579" spans="1:6">
      <c r="A579" t="s">
        <v>637</v>
      </c>
      <c r="B579" t="s">
        <v>2305</v>
      </c>
      <c r="C579" s="1">
        <v>1300</v>
      </c>
      <c r="D579">
        <v>0</v>
      </c>
      <c r="E579">
        <v>0</v>
      </c>
      <c r="F579" s="1">
        <v>1300</v>
      </c>
    </row>
    <row r="580" spans="1:6">
      <c r="A580" t="s">
        <v>638</v>
      </c>
      <c r="B580" t="s">
        <v>2305</v>
      </c>
      <c r="C580" s="1">
        <v>23234.51</v>
      </c>
      <c r="D580">
        <v>0</v>
      </c>
      <c r="E580">
        <v>113.62</v>
      </c>
      <c r="F580" s="1">
        <v>23120.89</v>
      </c>
    </row>
    <row r="581" spans="1:6">
      <c r="A581" t="s">
        <v>639</v>
      </c>
      <c r="B581" t="s">
        <v>2305</v>
      </c>
      <c r="C581" s="1">
        <v>7597.37</v>
      </c>
      <c r="D581">
        <v>310.74</v>
      </c>
      <c r="E581">
        <v>0</v>
      </c>
      <c r="F581" s="1">
        <v>7908.11</v>
      </c>
    </row>
    <row r="582" spans="1:6">
      <c r="A582" t="s">
        <v>640</v>
      </c>
      <c r="B582" t="s">
        <v>2305</v>
      </c>
      <c r="C582" s="1">
        <v>135785.51999999999</v>
      </c>
      <c r="D582" s="1">
        <v>5533.56</v>
      </c>
      <c r="E582">
        <v>670.97</v>
      </c>
      <c r="F582" s="1">
        <v>140648.1</v>
      </c>
    </row>
    <row r="583" spans="1:6">
      <c r="A583" t="s">
        <v>641</v>
      </c>
      <c r="B583" t="s">
        <v>2305</v>
      </c>
      <c r="C583">
        <v>0</v>
      </c>
      <c r="D583">
        <v>0</v>
      </c>
      <c r="E583">
        <v>0</v>
      </c>
      <c r="F583">
        <v>0</v>
      </c>
    </row>
    <row r="584" spans="1:6">
      <c r="A584" t="s">
        <v>642</v>
      </c>
      <c r="B584" t="s">
        <v>2305</v>
      </c>
      <c r="C584">
        <v>0</v>
      </c>
      <c r="D584">
        <v>0</v>
      </c>
      <c r="E584">
        <v>0</v>
      </c>
      <c r="F584">
        <v>0</v>
      </c>
    </row>
    <row r="585" spans="1:6">
      <c r="A585" t="s">
        <v>643</v>
      </c>
      <c r="B585" t="s">
        <v>644</v>
      </c>
      <c r="C585" s="1">
        <v>662305.89</v>
      </c>
      <c r="D585">
        <v>0</v>
      </c>
      <c r="E585" s="1">
        <v>3067.16</v>
      </c>
      <c r="F585" s="1">
        <v>659238.73</v>
      </c>
    </row>
    <row r="586" spans="1:6">
      <c r="A586" t="s">
        <v>645</v>
      </c>
      <c r="B586" t="s">
        <v>646</v>
      </c>
      <c r="C586">
        <v>0</v>
      </c>
      <c r="D586">
        <v>0</v>
      </c>
      <c r="E586">
        <v>0</v>
      </c>
      <c r="F586">
        <v>0</v>
      </c>
    </row>
    <row r="587" spans="1:6">
      <c r="A587" t="s">
        <v>647</v>
      </c>
      <c r="B587" t="s">
        <v>648</v>
      </c>
      <c r="C587">
        <v>0</v>
      </c>
      <c r="D587">
        <v>0</v>
      </c>
      <c r="E587">
        <v>0</v>
      </c>
      <c r="F587">
        <v>0</v>
      </c>
    </row>
    <row r="588" spans="1:6">
      <c r="A588" t="s">
        <v>649</v>
      </c>
      <c r="B588" t="s">
        <v>2306</v>
      </c>
      <c r="C588" s="1">
        <v>3859.85</v>
      </c>
      <c r="D588">
        <v>0</v>
      </c>
      <c r="E588">
        <v>0</v>
      </c>
      <c r="F588" s="1">
        <v>3859.85</v>
      </c>
    </row>
    <row r="589" spans="1:6">
      <c r="A589" t="s">
        <v>650</v>
      </c>
      <c r="B589" t="s">
        <v>2306</v>
      </c>
      <c r="C589" s="1">
        <v>68985.94</v>
      </c>
      <c r="D589">
        <v>0</v>
      </c>
      <c r="E589">
        <v>337.35</v>
      </c>
      <c r="F589" s="1">
        <v>68648.59</v>
      </c>
    </row>
    <row r="590" spans="1:6">
      <c r="A590" t="s">
        <v>651</v>
      </c>
      <c r="B590" t="s">
        <v>2306</v>
      </c>
      <c r="C590" s="1">
        <v>29412.28</v>
      </c>
      <c r="D590">
        <v>0</v>
      </c>
      <c r="E590">
        <v>0</v>
      </c>
      <c r="F590" s="1">
        <v>29412.28</v>
      </c>
    </row>
    <row r="591" spans="1:6">
      <c r="A591" t="s">
        <v>652</v>
      </c>
      <c r="B591" t="s">
        <v>2306</v>
      </c>
      <c r="C591" s="1">
        <v>525676.86</v>
      </c>
      <c r="D591">
        <v>0</v>
      </c>
      <c r="E591" s="1">
        <v>2570.64</v>
      </c>
      <c r="F591" s="1">
        <v>523106.22</v>
      </c>
    </row>
    <row r="592" spans="1:6">
      <c r="A592" t="s">
        <v>653</v>
      </c>
      <c r="B592" t="s">
        <v>2306</v>
      </c>
      <c r="C592" s="1">
        <v>1821.2</v>
      </c>
      <c r="D592">
        <v>0</v>
      </c>
      <c r="E592">
        <v>0</v>
      </c>
      <c r="F592" s="1">
        <v>1821.2</v>
      </c>
    </row>
    <row r="593" spans="1:6">
      <c r="A593" t="s">
        <v>654</v>
      </c>
      <c r="B593" t="s">
        <v>2306</v>
      </c>
      <c r="C593" s="1">
        <v>32549.759999999998</v>
      </c>
      <c r="D593">
        <v>0</v>
      </c>
      <c r="E593">
        <v>159.16999999999999</v>
      </c>
      <c r="F593" s="1">
        <v>32390.59</v>
      </c>
    </row>
    <row r="594" spans="1:6">
      <c r="A594" t="s">
        <v>655</v>
      </c>
      <c r="B594" t="s">
        <v>656</v>
      </c>
      <c r="C594" s="1">
        <v>28033.38</v>
      </c>
      <c r="D594">
        <v>111.43</v>
      </c>
      <c r="E594">
        <v>0</v>
      </c>
      <c r="F594" s="1">
        <v>28144.81</v>
      </c>
    </row>
    <row r="595" spans="1:6">
      <c r="A595" t="s">
        <v>657</v>
      </c>
      <c r="B595" t="s">
        <v>658</v>
      </c>
      <c r="C595">
        <v>0</v>
      </c>
      <c r="D595">
        <v>0</v>
      </c>
      <c r="E595">
        <v>0</v>
      </c>
      <c r="F595">
        <v>0</v>
      </c>
    </row>
    <row r="596" spans="1:6">
      <c r="A596" t="s">
        <v>659</v>
      </c>
      <c r="B596" t="s">
        <v>660</v>
      </c>
      <c r="C596">
        <v>0</v>
      </c>
      <c r="D596">
        <v>0</v>
      </c>
      <c r="E596">
        <v>0</v>
      </c>
      <c r="F596">
        <v>0</v>
      </c>
    </row>
    <row r="597" spans="1:6">
      <c r="A597" t="s">
        <v>661</v>
      </c>
      <c r="B597" t="s">
        <v>662</v>
      </c>
      <c r="C597" s="1">
        <v>28033.38</v>
      </c>
      <c r="D597">
        <v>111.43</v>
      </c>
      <c r="E597">
        <v>0</v>
      </c>
      <c r="F597" s="1">
        <v>28144.81</v>
      </c>
    </row>
    <row r="598" spans="1:6">
      <c r="A598" t="s">
        <v>663</v>
      </c>
      <c r="B598" t="s">
        <v>664</v>
      </c>
      <c r="C598">
        <v>0</v>
      </c>
      <c r="D598">
        <v>0</v>
      </c>
      <c r="E598">
        <v>0</v>
      </c>
      <c r="F598">
        <v>0</v>
      </c>
    </row>
    <row r="599" spans="1:6">
      <c r="A599" t="s">
        <v>665</v>
      </c>
      <c r="B599" t="s">
        <v>666</v>
      </c>
      <c r="C599">
        <v>0</v>
      </c>
      <c r="D599">
        <v>0</v>
      </c>
      <c r="E599">
        <v>0</v>
      </c>
      <c r="F599">
        <v>0</v>
      </c>
    </row>
    <row r="600" spans="1:6">
      <c r="A600" t="s">
        <v>667</v>
      </c>
      <c r="B600" t="s">
        <v>668</v>
      </c>
      <c r="C600" s="1">
        <v>1282.8900000000001</v>
      </c>
      <c r="D600">
        <v>376.51</v>
      </c>
      <c r="E600" s="1">
        <v>1561</v>
      </c>
      <c r="F600">
        <v>98.4</v>
      </c>
    </row>
    <row r="601" spans="1:6">
      <c r="A601" t="s">
        <v>669</v>
      </c>
      <c r="B601" t="s">
        <v>670</v>
      </c>
      <c r="C601" s="1">
        <v>1282.8900000000001</v>
      </c>
      <c r="D601">
        <v>376.51</v>
      </c>
      <c r="E601" s="1">
        <v>1561</v>
      </c>
      <c r="F601">
        <v>98.4</v>
      </c>
    </row>
    <row r="602" spans="1:6">
      <c r="A602" t="s">
        <v>671</v>
      </c>
      <c r="B602" t="s">
        <v>672</v>
      </c>
      <c r="C602" s="1">
        <v>611145.61</v>
      </c>
      <c r="D602" s="1">
        <v>775507.07</v>
      </c>
      <c r="E602" s="1">
        <v>889567.22</v>
      </c>
      <c r="F602" s="1">
        <v>497085.46</v>
      </c>
    </row>
    <row r="603" spans="1:6">
      <c r="A603" t="s">
        <v>673</v>
      </c>
      <c r="B603" t="s">
        <v>674</v>
      </c>
      <c r="C603">
        <v>0</v>
      </c>
      <c r="D603" s="1">
        <v>428343.06</v>
      </c>
      <c r="E603" s="1">
        <v>428343.06</v>
      </c>
      <c r="F603">
        <v>0</v>
      </c>
    </row>
    <row r="604" spans="1:6">
      <c r="A604" t="s">
        <v>675</v>
      </c>
      <c r="B604" t="s">
        <v>676</v>
      </c>
      <c r="C604">
        <v>0</v>
      </c>
      <c r="D604">
        <v>0</v>
      </c>
      <c r="E604">
        <v>0</v>
      </c>
      <c r="F604">
        <v>0</v>
      </c>
    </row>
    <row r="605" spans="1:6">
      <c r="A605" t="s">
        <v>677</v>
      </c>
      <c r="B605" t="s">
        <v>678</v>
      </c>
      <c r="C605" s="1">
        <v>283436.49</v>
      </c>
      <c r="D605" s="1">
        <v>65230.8</v>
      </c>
      <c r="E605" s="1">
        <v>32605</v>
      </c>
      <c r="F605" s="1">
        <v>316062.28999999998</v>
      </c>
    </row>
    <row r="606" spans="1:6">
      <c r="A606" t="s">
        <v>679</v>
      </c>
      <c r="B606" t="s">
        <v>680</v>
      </c>
      <c r="C606" s="1">
        <v>327709.11</v>
      </c>
      <c r="D606" s="1">
        <v>281933.21000000002</v>
      </c>
      <c r="E606" s="1">
        <v>428619.16</v>
      </c>
      <c r="F606" s="1">
        <v>181023.17</v>
      </c>
    </row>
    <row r="607" spans="1:6">
      <c r="A607" t="s">
        <v>681</v>
      </c>
      <c r="B607" t="s">
        <v>682</v>
      </c>
      <c r="C607">
        <v>0</v>
      </c>
      <c r="D607">
        <v>0</v>
      </c>
      <c r="E607">
        <v>0</v>
      </c>
      <c r="F607">
        <v>0</v>
      </c>
    </row>
    <row r="608" spans="1:6">
      <c r="A608" t="s">
        <v>683</v>
      </c>
      <c r="B608" t="s">
        <v>684</v>
      </c>
      <c r="C608">
        <v>0</v>
      </c>
      <c r="D608">
        <v>0</v>
      </c>
      <c r="E608">
        <v>0</v>
      </c>
      <c r="F608">
        <v>0</v>
      </c>
    </row>
    <row r="609" spans="1:6">
      <c r="A609" t="s">
        <v>685</v>
      </c>
      <c r="B609" t="s">
        <v>686</v>
      </c>
      <c r="C609">
        <v>0</v>
      </c>
      <c r="D609">
        <v>0</v>
      </c>
      <c r="E609">
        <v>0</v>
      </c>
      <c r="F609">
        <v>0</v>
      </c>
    </row>
    <row r="610" spans="1:6">
      <c r="A610" t="s">
        <v>687</v>
      </c>
      <c r="B610" t="s">
        <v>688</v>
      </c>
      <c r="C610">
        <v>0</v>
      </c>
      <c r="D610">
        <v>0</v>
      </c>
      <c r="E610">
        <v>0</v>
      </c>
      <c r="F610">
        <v>0</v>
      </c>
    </row>
    <row r="611" spans="1:6">
      <c r="A611" t="s">
        <v>689</v>
      </c>
      <c r="B611" t="s">
        <v>690</v>
      </c>
      <c r="C611">
        <v>0</v>
      </c>
      <c r="D611">
        <v>0</v>
      </c>
      <c r="E611">
        <v>0</v>
      </c>
      <c r="F611">
        <v>0</v>
      </c>
    </row>
    <row r="612" spans="1:6">
      <c r="A612" t="s">
        <v>691</v>
      </c>
      <c r="B612" t="s">
        <v>692</v>
      </c>
      <c r="C612" s="1">
        <v>1072665.1100000001</v>
      </c>
      <c r="D612">
        <v>0</v>
      </c>
      <c r="E612" s="1">
        <v>29613.03</v>
      </c>
      <c r="F612" s="1">
        <v>1043052.08</v>
      </c>
    </row>
    <row r="613" spans="1:6">
      <c r="A613" t="s">
        <v>693</v>
      </c>
      <c r="B613" t="s">
        <v>694</v>
      </c>
      <c r="C613">
        <v>0</v>
      </c>
      <c r="D613">
        <v>0</v>
      </c>
      <c r="E613">
        <v>0</v>
      </c>
      <c r="F613">
        <v>0</v>
      </c>
    </row>
    <row r="614" spans="1:6">
      <c r="A614" t="s">
        <v>695</v>
      </c>
      <c r="B614" t="s">
        <v>696</v>
      </c>
      <c r="C614">
        <v>0</v>
      </c>
      <c r="D614">
        <v>0</v>
      </c>
      <c r="E614">
        <v>0</v>
      </c>
      <c r="F614">
        <v>0</v>
      </c>
    </row>
    <row r="615" spans="1:6">
      <c r="A615" t="s">
        <v>697</v>
      </c>
      <c r="B615" t="s">
        <v>698</v>
      </c>
      <c r="C615">
        <v>0</v>
      </c>
      <c r="D615">
        <v>0</v>
      </c>
      <c r="E615">
        <v>0</v>
      </c>
      <c r="F615">
        <v>0</v>
      </c>
    </row>
    <row r="616" spans="1:6">
      <c r="A616" t="s">
        <v>699</v>
      </c>
      <c r="B616" t="s">
        <v>700</v>
      </c>
      <c r="C616">
        <v>0</v>
      </c>
      <c r="D616">
        <v>0</v>
      </c>
      <c r="E616">
        <v>0</v>
      </c>
      <c r="F616">
        <v>0</v>
      </c>
    </row>
    <row r="617" spans="1:6">
      <c r="A617" t="s">
        <v>701</v>
      </c>
      <c r="B617" t="s">
        <v>696</v>
      </c>
      <c r="C617">
        <v>0</v>
      </c>
      <c r="D617">
        <v>0</v>
      </c>
      <c r="E617">
        <v>0</v>
      </c>
      <c r="F617">
        <v>0</v>
      </c>
    </row>
    <row r="618" spans="1:6">
      <c r="A618" t="s">
        <v>702</v>
      </c>
      <c r="B618" t="s">
        <v>698</v>
      </c>
      <c r="C618">
        <v>0</v>
      </c>
      <c r="D618">
        <v>0</v>
      </c>
      <c r="E618">
        <v>0</v>
      </c>
      <c r="F618">
        <v>0</v>
      </c>
    </row>
    <row r="619" spans="1:6">
      <c r="A619" t="s">
        <v>703</v>
      </c>
      <c r="B619" t="s">
        <v>704</v>
      </c>
      <c r="C619">
        <v>0</v>
      </c>
      <c r="D619">
        <v>0</v>
      </c>
      <c r="E619">
        <v>0</v>
      </c>
      <c r="F619">
        <v>0</v>
      </c>
    </row>
    <row r="620" spans="1:6">
      <c r="A620" t="s">
        <v>705</v>
      </c>
      <c r="B620" t="s">
        <v>696</v>
      </c>
      <c r="C620">
        <v>0</v>
      </c>
      <c r="D620">
        <v>0</v>
      </c>
      <c r="E620">
        <v>0</v>
      </c>
      <c r="F620">
        <v>0</v>
      </c>
    </row>
    <row r="621" spans="1:6">
      <c r="A621" t="s">
        <v>706</v>
      </c>
      <c r="B621" t="s">
        <v>698</v>
      </c>
      <c r="C621">
        <v>0</v>
      </c>
      <c r="D621">
        <v>0</v>
      </c>
      <c r="E621">
        <v>0</v>
      </c>
      <c r="F621">
        <v>0</v>
      </c>
    </row>
    <row r="622" spans="1:6">
      <c r="A622" t="s">
        <v>707</v>
      </c>
      <c r="B622" t="s">
        <v>708</v>
      </c>
      <c r="C622" s="1">
        <v>75385.820000000007</v>
      </c>
      <c r="D622">
        <v>0</v>
      </c>
      <c r="E622">
        <v>0</v>
      </c>
      <c r="F622" s="1">
        <v>75385.820000000007</v>
      </c>
    </row>
    <row r="623" spans="1:6">
      <c r="A623" t="s">
        <v>709</v>
      </c>
      <c r="B623">
        <v>2017</v>
      </c>
      <c r="C623" s="1">
        <v>16204.31</v>
      </c>
      <c r="D623">
        <v>0</v>
      </c>
      <c r="E623">
        <v>0</v>
      </c>
      <c r="F623" s="1">
        <v>16204.31</v>
      </c>
    </row>
    <row r="624" spans="1:6">
      <c r="A624" t="s">
        <v>710</v>
      </c>
      <c r="B624" t="s">
        <v>711</v>
      </c>
      <c r="C624" s="1">
        <v>16204.31</v>
      </c>
      <c r="D624">
        <v>0</v>
      </c>
      <c r="E624">
        <v>0</v>
      </c>
      <c r="F624" s="1">
        <v>16204.31</v>
      </c>
    </row>
    <row r="625" spans="1:6">
      <c r="A625" t="s">
        <v>712</v>
      </c>
      <c r="B625">
        <v>2018</v>
      </c>
      <c r="C625" s="1">
        <v>59181.51</v>
      </c>
      <c r="D625">
        <v>0</v>
      </c>
      <c r="E625">
        <v>0</v>
      </c>
      <c r="F625" s="1">
        <v>59181.51</v>
      </c>
    </row>
    <row r="626" spans="1:6">
      <c r="A626" t="s">
        <v>713</v>
      </c>
      <c r="B626" t="s">
        <v>714</v>
      </c>
      <c r="C626" s="1">
        <v>59181.51</v>
      </c>
      <c r="D626">
        <v>0</v>
      </c>
      <c r="E626">
        <v>0</v>
      </c>
      <c r="F626" s="1">
        <v>59181.51</v>
      </c>
    </row>
    <row r="627" spans="1:6">
      <c r="A627" t="s">
        <v>715</v>
      </c>
      <c r="B627" t="s">
        <v>716</v>
      </c>
      <c r="C627" s="1">
        <v>1932458.38</v>
      </c>
      <c r="D627">
        <v>0</v>
      </c>
      <c r="E627">
        <v>0</v>
      </c>
      <c r="F627" s="1">
        <v>1932458.38</v>
      </c>
    </row>
    <row r="628" spans="1:6">
      <c r="A628" t="s">
        <v>717</v>
      </c>
      <c r="B628">
        <v>2011</v>
      </c>
      <c r="C628" s="1">
        <v>94911.3</v>
      </c>
      <c r="D628">
        <v>0</v>
      </c>
      <c r="E628">
        <v>0</v>
      </c>
      <c r="F628" s="1">
        <v>94911.3</v>
      </c>
    </row>
    <row r="629" spans="1:6">
      <c r="A629" t="s">
        <v>718</v>
      </c>
      <c r="B629" t="s">
        <v>719</v>
      </c>
      <c r="C629" s="1">
        <v>94911.3</v>
      </c>
      <c r="D629">
        <v>0</v>
      </c>
      <c r="E629">
        <v>0</v>
      </c>
      <c r="F629" s="1">
        <v>94911.3</v>
      </c>
    </row>
    <row r="630" spans="1:6">
      <c r="A630" t="s">
        <v>720</v>
      </c>
      <c r="B630">
        <v>2012</v>
      </c>
      <c r="C630" s="1">
        <v>303033.62</v>
      </c>
      <c r="D630">
        <v>0</v>
      </c>
      <c r="E630">
        <v>0</v>
      </c>
      <c r="F630" s="1">
        <v>303033.62</v>
      </c>
    </row>
    <row r="631" spans="1:6">
      <c r="A631" t="s">
        <v>721</v>
      </c>
      <c r="B631" t="s">
        <v>722</v>
      </c>
      <c r="C631" s="1">
        <v>132155.17000000001</v>
      </c>
      <c r="D631">
        <v>0</v>
      </c>
      <c r="E631">
        <v>0</v>
      </c>
      <c r="F631" s="1">
        <v>132155.17000000001</v>
      </c>
    </row>
    <row r="632" spans="1:6">
      <c r="A632" t="s">
        <v>723</v>
      </c>
      <c r="B632" t="s">
        <v>724</v>
      </c>
      <c r="C632" s="1">
        <v>170878.45</v>
      </c>
      <c r="D632">
        <v>0</v>
      </c>
      <c r="E632">
        <v>0</v>
      </c>
      <c r="F632" s="1">
        <v>170878.45</v>
      </c>
    </row>
    <row r="633" spans="1:6">
      <c r="A633" t="s">
        <v>725</v>
      </c>
      <c r="B633">
        <v>2013</v>
      </c>
      <c r="C633" s="1">
        <v>215304</v>
      </c>
      <c r="D633">
        <v>0</v>
      </c>
      <c r="E633">
        <v>0</v>
      </c>
      <c r="F633" s="1">
        <v>215304</v>
      </c>
    </row>
    <row r="634" spans="1:6">
      <c r="A634" t="s">
        <v>726</v>
      </c>
      <c r="B634" t="s">
        <v>727</v>
      </c>
      <c r="C634" s="1">
        <v>215304</v>
      </c>
      <c r="D634">
        <v>0</v>
      </c>
      <c r="E634">
        <v>0</v>
      </c>
      <c r="F634" s="1">
        <v>215304</v>
      </c>
    </row>
    <row r="635" spans="1:6">
      <c r="A635" t="s">
        <v>728</v>
      </c>
      <c r="B635">
        <v>2014</v>
      </c>
      <c r="C635" s="1">
        <v>468577.58</v>
      </c>
      <c r="D635">
        <v>0</v>
      </c>
      <c r="E635">
        <v>0</v>
      </c>
      <c r="F635" s="1">
        <v>468577.58</v>
      </c>
    </row>
    <row r="636" spans="1:6">
      <c r="A636" t="s">
        <v>729</v>
      </c>
      <c r="B636" t="s">
        <v>730</v>
      </c>
      <c r="C636" s="1">
        <v>100000</v>
      </c>
      <c r="D636">
        <v>0</v>
      </c>
      <c r="E636">
        <v>0</v>
      </c>
      <c r="F636" s="1">
        <v>100000</v>
      </c>
    </row>
    <row r="637" spans="1:6">
      <c r="A637" t="s">
        <v>731</v>
      </c>
      <c r="B637" t="s">
        <v>732</v>
      </c>
      <c r="C637" s="1">
        <v>175000</v>
      </c>
      <c r="D637">
        <v>0</v>
      </c>
      <c r="E637">
        <v>0</v>
      </c>
      <c r="F637" s="1">
        <v>175000</v>
      </c>
    </row>
    <row r="638" spans="1:6">
      <c r="A638" t="s">
        <v>733</v>
      </c>
      <c r="B638" t="s">
        <v>734</v>
      </c>
      <c r="C638" s="1">
        <v>100775.86</v>
      </c>
      <c r="D638">
        <v>0</v>
      </c>
      <c r="E638">
        <v>0</v>
      </c>
      <c r="F638" s="1">
        <v>100775.86</v>
      </c>
    </row>
    <row r="639" spans="1:6">
      <c r="A639" t="s">
        <v>735</v>
      </c>
      <c r="B639" t="s">
        <v>736</v>
      </c>
      <c r="C639" s="1">
        <v>92801.72</v>
      </c>
      <c r="D639">
        <v>0</v>
      </c>
      <c r="E639">
        <v>0</v>
      </c>
      <c r="F639" s="1">
        <v>92801.72</v>
      </c>
    </row>
    <row r="640" spans="1:6">
      <c r="A640" t="s">
        <v>737</v>
      </c>
      <c r="B640">
        <v>2017</v>
      </c>
      <c r="C640" s="1">
        <v>327568.96000000002</v>
      </c>
      <c r="D640">
        <v>0</v>
      </c>
      <c r="E640">
        <v>0</v>
      </c>
      <c r="F640" s="1">
        <v>327568.96000000002</v>
      </c>
    </row>
    <row r="641" spans="1:6">
      <c r="A641" t="s">
        <v>738</v>
      </c>
      <c r="B641" t="s">
        <v>739</v>
      </c>
      <c r="C641" s="1">
        <v>163784.48000000001</v>
      </c>
      <c r="D641">
        <v>0</v>
      </c>
      <c r="E641">
        <v>0</v>
      </c>
      <c r="F641" s="1">
        <v>163784.48000000001</v>
      </c>
    </row>
    <row r="642" spans="1:6">
      <c r="A642" t="s">
        <v>740</v>
      </c>
      <c r="B642" t="s">
        <v>741</v>
      </c>
      <c r="C642" s="1">
        <v>163784.48000000001</v>
      </c>
      <c r="D642">
        <v>0</v>
      </c>
      <c r="E642">
        <v>0</v>
      </c>
      <c r="F642" s="1">
        <v>163784.48000000001</v>
      </c>
    </row>
    <row r="643" spans="1:6">
      <c r="A643" t="s">
        <v>742</v>
      </c>
      <c r="B643">
        <v>2019</v>
      </c>
      <c r="C643" s="1">
        <v>523062.92</v>
      </c>
      <c r="D643">
        <v>0</v>
      </c>
      <c r="E643">
        <v>0</v>
      </c>
      <c r="F643" s="1">
        <v>523062.92</v>
      </c>
    </row>
    <row r="644" spans="1:6">
      <c r="A644" t="s">
        <v>743</v>
      </c>
      <c r="B644" t="s">
        <v>744</v>
      </c>
      <c r="C644" s="1">
        <v>279976.71999999997</v>
      </c>
      <c r="D644">
        <v>0</v>
      </c>
      <c r="E644">
        <v>0</v>
      </c>
      <c r="F644" s="1">
        <v>279976.71999999997</v>
      </c>
    </row>
    <row r="645" spans="1:6">
      <c r="A645" t="s">
        <v>745</v>
      </c>
      <c r="B645" t="s">
        <v>746</v>
      </c>
      <c r="C645" s="1">
        <v>181025.86</v>
      </c>
      <c r="D645">
        <v>0</v>
      </c>
      <c r="E645">
        <v>0</v>
      </c>
      <c r="F645" s="1">
        <v>181025.86</v>
      </c>
    </row>
    <row r="646" spans="1:6">
      <c r="A646" t="s">
        <v>747</v>
      </c>
      <c r="B646" t="s">
        <v>748</v>
      </c>
      <c r="C646" s="1">
        <v>62060.34</v>
      </c>
      <c r="D646">
        <v>0</v>
      </c>
      <c r="E646">
        <v>0</v>
      </c>
      <c r="F646" s="1">
        <v>62060.34</v>
      </c>
    </row>
    <row r="647" spans="1:6">
      <c r="A647" t="s">
        <v>749</v>
      </c>
      <c r="B647" t="s">
        <v>750</v>
      </c>
      <c r="C647" s="1">
        <v>469741.1</v>
      </c>
      <c r="D647">
        <v>0</v>
      </c>
      <c r="E647">
        <v>0</v>
      </c>
      <c r="F647" s="1">
        <v>469741.1</v>
      </c>
    </row>
    <row r="648" spans="1:6">
      <c r="A648" t="s">
        <v>751</v>
      </c>
      <c r="B648">
        <v>2015</v>
      </c>
      <c r="C648" s="1">
        <v>9481.89</v>
      </c>
      <c r="D648">
        <v>0</v>
      </c>
      <c r="E648">
        <v>0</v>
      </c>
      <c r="F648" s="1">
        <v>9481.89</v>
      </c>
    </row>
    <row r="649" spans="1:6">
      <c r="A649" t="s">
        <v>752</v>
      </c>
      <c r="B649" t="s">
        <v>753</v>
      </c>
      <c r="C649" s="1">
        <v>9481.89</v>
      </c>
      <c r="D649">
        <v>0</v>
      </c>
      <c r="E649">
        <v>0</v>
      </c>
      <c r="F649" s="1">
        <v>9481.89</v>
      </c>
    </row>
    <row r="650" spans="1:6">
      <c r="A650" t="s">
        <v>754</v>
      </c>
      <c r="B650">
        <v>2017</v>
      </c>
      <c r="C650" s="1">
        <v>49879.12</v>
      </c>
      <c r="D650">
        <v>0</v>
      </c>
      <c r="E650">
        <v>0</v>
      </c>
      <c r="F650" s="1">
        <v>49879.12</v>
      </c>
    </row>
    <row r="651" spans="1:6">
      <c r="A651" t="s">
        <v>755</v>
      </c>
      <c r="B651" t="s">
        <v>756</v>
      </c>
      <c r="C651" s="1">
        <v>9525.1299999999992</v>
      </c>
      <c r="D651">
        <v>0</v>
      </c>
      <c r="E651">
        <v>0</v>
      </c>
      <c r="F651" s="1">
        <v>9525.1299999999992</v>
      </c>
    </row>
    <row r="652" spans="1:6">
      <c r="A652" t="s">
        <v>757</v>
      </c>
      <c r="B652" t="s">
        <v>758</v>
      </c>
      <c r="C652" s="1">
        <v>11206.03</v>
      </c>
      <c r="D652">
        <v>0</v>
      </c>
      <c r="E652">
        <v>0</v>
      </c>
      <c r="F652" s="1">
        <v>11206.03</v>
      </c>
    </row>
    <row r="653" spans="1:6">
      <c r="A653" t="s">
        <v>759</v>
      </c>
      <c r="B653" t="s">
        <v>760</v>
      </c>
      <c r="C653" s="1">
        <v>21390.19</v>
      </c>
      <c r="D653">
        <v>0</v>
      </c>
      <c r="E653">
        <v>0</v>
      </c>
      <c r="F653" s="1">
        <v>21390.19</v>
      </c>
    </row>
    <row r="654" spans="1:6">
      <c r="A654" t="s">
        <v>761</v>
      </c>
      <c r="B654" t="s">
        <v>760</v>
      </c>
      <c r="C654" s="1">
        <v>7757.77</v>
      </c>
      <c r="D654">
        <v>0</v>
      </c>
      <c r="E654">
        <v>0</v>
      </c>
      <c r="F654" s="1">
        <v>7757.77</v>
      </c>
    </row>
    <row r="655" spans="1:6">
      <c r="A655" t="s">
        <v>762</v>
      </c>
      <c r="B655">
        <v>2018</v>
      </c>
      <c r="C655" s="1">
        <v>83056.11</v>
      </c>
      <c r="D655">
        <v>0</v>
      </c>
      <c r="E655">
        <v>0</v>
      </c>
      <c r="F655" s="1">
        <v>83056.11</v>
      </c>
    </row>
    <row r="656" spans="1:6">
      <c r="A656" t="s">
        <v>763</v>
      </c>
      <c r="B656" t="s">
        <v>764</v>
      </c>
      <c r="C656" s="1">
        <v>13792.24</v>
      </c>
      <c r="D656">
        <v>0</v>
      </c>
      <c r="E656">
        <v>0</v>
      </c>
      <c r="F656" s="1">
        <v>13792.24</v>
      </c>
    </row>
    <row r="657" spans="1:6">
      <c r="A657" t="s">
        <v>765</v>
      </c>
      <c r="B657" t="s">
        <v>766</v>
      </c>
      <c r="C657" s="1">
        <v>11733.21</v>
      </c>
      <c r="D657">
        <v>0</v>
      </c>
      <c r="E657">
        <v>0</v>
      </c>
      <c r="F657" s="1">
        <v>11733.21</v>
      </c>
    </row>
    <row r="658" spans="1:6">
      <c r="A658" t="s">
        <v>767</v>
      </c>
      <c r="B658" t="s">
        <v>768</v>
      </c>
      <c r="C658" s="1">
        <v>10851.33</v>
      </c>
      <c r="D658">
        <v>0</v>
      </c>
      <c r="E658">
        <v>0</v>
      </c>
      <c r="F658" s="1">
        <v>10851.33</v>
      </c>
    </row>
    <row r="659" spans="1:6">
      <c r="A659" t="s">
        <v>769</v>
      </c>
      <c r="B659" t="s">
        <v>770</v>
      </c>
      <c r="C659" s="1">
        <v>13500</v>
      </c>
      <c r="D659">
        <v>0</v>
      </c>
      <c r="E659">
        <v>0</v>
      </c>
      <c r="F659" s="1">
        <v>13500</v>
      </c>
    </row>
    <row r="660" spans="1:6">
      <c r="A660" t="s">
        <v>771</v>
      </c>
      <c r="B660" t="s">
        <v>772</v>
      </c>
      <c r="C660" s="1">
        <v>12499.15</v>
      </c>
      <c r="D660">
        <v>0</v>
      </c>
      <c r="E660">
        <v>0</v>
      </c>
      <c r="F660" s="1">
        <v>12499.15</v>
      </c>
    </row>
    <row r="661" spans="1:6">
      <c r="A661" t="s">
        <v>773</v>
      </c>
      <c r="B661" t="s">
        <v>772</v>
      </c>
      <c r="C661" s="1">
        <v>12499.15</v>
      </c>
      <c r="D661">
        <v>0</v>
      </c>
      <c r="E661">
        <v>0</v>
      </c>
      <c r="F661" s="1">
        <v>12499.15</v>
      </c>
    </row>
    <row r="662" spans="1:6">
      <c r="A662" t="s">
        <v>774</v>
      </c>
      <c r="B662" t="s">
        <v>775</v>
      </c>
      <c r="C662">
        <v>0</v>
      </c>
      <c r="D662">
        <v>0</v>
      </c>
      <c r="E662">
        <v>0</v>
      </c>
      <c r="F662">
        <v>0</v>
      </c>
    </row>
    <row r="663" spans="1:6">
      <c r="A663" t="s">
        <v>776</v>
      </c>
      <c r="B663" t="s">
        <v>777</v>
      </c>
      <c r="C663" s="1">
        <v>8181.03</v>
      </c>
      <c r="D663">
        <v>0</v>
      </c>
      <c r="E663">
        <v>0</v>
      </c>
      <c r="F663" s="1">
        <v>8181.03</v>
      </c>
    </row>
    <row r="664" spans="1:6">
      <c r="A664" t="s">
        <v>778</v>
      </c>
      <c r="B664">
        <v>2019</v>
      </c>
      <c r="C664" s="1">
        <v>327323.98</v>
      </c>
      <c r="D664">
        <v>0</v>
      </c>
      <c r="E664">
        <v>0</v>
      </c>
      <c r="F664" s="1">
        <v>327323.98</v>
      </c>
    </row>
    <row r="665" spans="1:6">
      <c r="A665" t="s">
        <v>779</v>
      </c>
      <c r="B665" t="s">
        <v>780</v>
      </c>
      <c r="C665" s="1">
        <v>9000</v>
      </c>
      <c r="D665">
        <v>0</v>
      </c>
      <c r="E665">
        <v>0</v>
      </c>
      <c r="F665" s="1">
        <v>9000</v>
      </c>
    </row>
    <row r="666" spans="1:6">
      <c r="A666" t="s">
        <v>781</v>
      </c>
      <c r="B666" t="s">
        <v>782</v>
      </c>
      <c r="C666" s="1">
        <v>10343.969999999999</v>
      </c>
      <c r="D666">
        <v>0</v>
      </c>
      <c r="E666">
        <v>0</v>
      </c>
      <c r="F666" s="1">
        <v>10343.969999999999</v>
      </c>
    </row>
    <row r="667" spans="1:6">
      <c r="A667" t="s">
        <v>783</v>
      </c>
      <c r="B667" t="s">
        <v>784</v>
      </c>
      <c r="C667" s="1">
        <v>9012.2099999999991</v>
      </c>
      <c r="D667">
        <v>0</v>
      </c>
      <c r="E667">
        <v>0</v>
      </c>
      <c r="F667" s="1">
        <v>9012.2099999999991</v>
      </c>
    </row>
    <row r="668" spans="1:6">
      <c r="A668" t="s">
        <v>785</v>
      </c>
      <c r="B668" t="s">
        <v>786</v>
      </c>
      <c r="C668" s="1">
        <v>14076.73</v>
      </c>
      <c r="D668">
        <v>0</v>
      </c>
      <c r="E668">
        <v>0</v>
      </c>
      <c r="F668" s="1">
        <v>14076.73</v>
      </c>
    </row>
    <row r="669" spans="1:6">
      <c r="A669" t="s">
        <v>787</v>
      </c>
      <c r="B669" t="s">
        <v>788</v>
      </c>
      <c r="C669" s="1">
        <v>17239.66</v>
      </c>
      <c r="D669">
        <v>0</v>
      </c>
      <c r="E669">
        <v>0</v>
      </c>
      <c r="F669" s="1">
        <v>17239.66</v>
      </c>
    </row>
    <row r="670" spans="1:6">
      <c r="A670" t="s">
        <v>789</v>
      </c>
      <c r="B670" t="s">
        <v>790</v>
      </c>
      <c r="C670" s="1">
        <v>15516.38</v>
      </c>
      <c r="D670">
        <v>0</v>
      </c>
      <c r="E670">
        <v>0</v>
      </c>
      <c r="F670" s="1">
        <v>15516.38</v>
      </c>
    </row>
    <row r="671" spans="1:6">
      <c r="A671" t="s">
        <v>791</v>
      </c>
      <c r="B671" t="s">
        <v>792</v>
      </c>
      <c r="C671" s="1">
        <v>13553.4</v>
      </c>
      <c r="D671">
        <v>0</v>
      </c>
      <c r="E671">
        <v>0</v>
      </c>
      <c r="F671" s="1">
        <v>13553.4</v>
      </c>
    </row>
    <row r="672" spans="1:6">
      <c r="A672" t="s">
        <v>793</v>
      </c>
      <c r="B672" t="s">
        <v>794</v>
      </c>
      <c r="C672" s="1">
        <v>124015.08</v>
      </c>
      <c r="D672">
        <v>0</v>
      </c>
      <c r="E672">
        <v>0</v>
      </c>
      <c r="F672" s="1">
        <v>124015.08</v>
      </c>
    </row>
    <row r="673" spans="1:6">
      <c r="A673" t="s">
        <v>795</v>
      </c>
      <c r="B673" t="s">
        <v>796</v>
      </c>
      <c r="C673" s="1">
        <v>19230.5</v>
      </c>
      <c r="D673">
        <v>0</v>
      </c>
      <c r="E673">
        <v>0</v>
      </c>
      <c r="F673" s="1">
        <v>19230.5</v>
      </c>
    </row>
    <row r="674" spans="1:6">
      <c r="A674" t="s">
        <v>797</v>
      </c>
      <c r="B674" t="s">
        <v>798</v>
      </c>
      <c r="C674" s="1">
        <v>12000</v>
      </c>
      <c r="D674">
        <v>0</v>
      </c>
      <c r="E674">
        <v>0</v>
      </c>
      <c r="F674" s="1">
        <v>12000</v>
      </c>
    </row>
    <row r="675" spans="1:6">
      <c r="A675" t="s">
        <v>799</v>
      </c>
      <c r="B675" t="s">
        <v>800</v>
      </c>
      <c r="C675" s="1">
        <v>10343.969999999999</v>
      </c>
      <c r="D675">
        <v>0</v>
      </c>
      <c r="E675">
        <v>0</v>
      </c>
      <c r="F675" s="1">
        <v>10343.969999999999</v>
      </c>
    </row>
    <row r="676" spans="1:6">
      <c r="A676" t="s">
        <v>801</v>
      </c>
      <c r="B676" t="s">
        <v>802</v>
      </c>
      <c r="C676" s="1">
        <v>47412.93</v>
      </c>
      <c r="D676">
        <v>0</v>
      </c>
      <c r="E676">
        <v>0</v>
      </c>
      <c r="F676" s="1">
        <v>47412.93</v>
      </c>
    </row>
    <row r="677" spans="1:6">
      <c r="A677" t="s">
        <v>803</v>
      </c>
      <c r="B677" t="s">
        <v>804</v>
      </c>
      <c r="C677" s="1">
        <v>11804.01</v>
      </c>
      <c r="D677">
        <v>0</v>
      </c>
      <c r="E677">
        <v>0</v>
      </c>
      <c r="F677" s="1">
        <v>11804.01</v>
      </c>
    </row>
    <row r="678" spans="1:6">
      <c r="A678" t="s">
        <v>805</v>
      </c>
      <c r="B678" t="s">
        <v>806</v>
      </c>
      <c r="C678" s="1">
        <v>13775.14</v>
      </c>
      <c r="D678">
        <v>0</v>
      </c>
      <c r="E678">
        <v>0</v>
      </c>
      <c r="F678" s="1">
        <v>13775.14</v>
      </c>
    </row>
    <row r="679" spans="1:6">
      <c r="A679" t="s">
        <v>807</v>
      </c>
      <c r="B679" t="s">
        <v>808</v>
      </c>
      <c r="C679">
        <v>0</v>
      </c>
      <c r="D679">
        <v>0</v>
      </c>
      <c r="E679">
        <v>0</v>
      </c>
      <c r="F679">
        <v>0</v>
      </c>
    </row>
    <row r="680" spans="1:6">
      <c r="A680" t="s">
        <v>809</v>
      </c>
      <c r="B680" t="s">
        <v>696</v>
      </c>
      <c r="C680">
        <v>0</v>
      </c>
      <c r="D680">
        <v>0</v>
      </c>
      <c r="E680">
        <v>0</v>
      </c>
      <c r="F680">
        <v>0</v>
      </c>
    </row>
    <row r="681" spans="1:6">
      <c r="A681" t="s">
        <v>810</v>
      </c>
      <c r="B681" t="s">
        <v>698</v>
      </c>
      <c r="C681">
        <v>0</v>
      </c>
      <c r="D681">
        <v>0</v>
      </c>
      <c r="E681">
        <v>0</v>
      </c>
      <c r="F681">
        <v>0</v>
      </c>
    </row>
    <row r="682" spans="1:6">
      <c r="A682" t="s">
        <v>811</v>
      </c>
      <c r="B682" t="s">
        <v>812</v>
      </c>
      <c r="C682">
        <v>0</v>
      </c>
      <c r="D682">
        <v>0</v>
      </c>
      <c r="E682">
        <v>0</v>
      </c>
      <c r="F682">
        <v>0</v>
      </c>
    </row>
    <row r="683" spans="1:6">
      <c r="A683" t="s">
        <v>813</v>
      </c>
      <c r="B683" t="s">
        <v>696</v>
      </c>
      <c r="C683">
        <v>0</v>
      </c>
      <c r="D683">
        <v>0</v>
      </c>
      <c r="E683">
        <v>0</v>
      </c>
      <c r="F683">
        <v>0</v>
      </c>
    </row>
    <row r="684" spans="1:6">
      <c r="A684" t="s">
        <v>814</v>
      </c>
      <c r="B684" t="s">
        <v>698</v>
      </c>
      <c r="C684">
        <v>0</v>
      </c>
      <c r="D684">
        <v>0</v>
      </c>
      <c r="E684">
        <v>0</v>
      </c>
      <c r="F684">
        <v>0</v>
      </c>
    </row>
    <row r="685" spans="1:6">
      <c r="A685" t="s">
        <v>815</v>
      </c>
      <c r="B685" t="s">
        <v>816</v>
      </c>
      <c r="C685" s="1">
        <v>7741.06</v>
      </c>
      <c r="D685">
        <v>0</v>
      </c>
      <c r="E685">
        <v>385.04</v>
      </c>
      <c r="F685" s="1">
        <v>8126.1</v>
      </c>
    </row>
    <row r="686" spans="1:6">
      <c r="A686" t="s">
        <v>817</v>
      </c>
      <c r="B686">
        <v>2017</v>
      </c>
      <c r="C686" s="1">
        <v>3241.06</v>
      </c>
      <c r="D686">
        <v>0</v>
      </c>
      <c r="E686">
        <v>135.04</v>
      </c>
      <c r="F686" s="1">
        <v>3376.1</v>
      </c>
    </row>
    <row r="687" spans="1:6">
      <c r="A687" t="s">
        <v>818</v>
      </c>
      <c r="B687" t="s">
        <v>711</v>
      </c>
      <c r="C687" s="1">
        <v>3241.06</v>
      </c>
      <c r="D687">
        <v>0</v>
      </c>
      <c r="E687">
        <v>135.04</v>
      </c>
      <c r="F687" s="1">
        <v>3376.1</v>
      </c>
    </row>
    <row r="688" spans="1:6">
      <c r="A688" t="s">
        <v>819</v>
      </c>
      <c r="B688">
        <v>2018</v>
      </c>
      <c r="C688" s="1">
        <v>4500</v>
      </c>
      <c r="D688">
        <v>0</v>
      </c>
      <c r="E688">
        <v>250</v>
      </c>
      <c r="F688" s="1">
        <v>4750</v>
      </c>
    </row>
    <row r="689" spans="1:6">
      <c r="A689" t="s">
        <v>820</v>
      </c>
      <c r="B689" t="s">
        <v>714</v>
      </c>
      <c r="C689" s="1">
        <v>4500</v>
      </c>
      <c r="D689">
        <v>0</v>
      </c>
      <c r="E689">
        <v>250</v>
      </c>
      <c r="F689" s="1">
        <v>4750</v>
      </c>
    </row>
    <row r="690" spans="1:6">
      <c r="A690" t="s">
        <v>821</v>
      </c>
      <c r="B690" t="s">
        <v>822</v>
      </c>
      <c r="C690" s="1">
        <v>1268764.47</v>
      </c>
      <c r="D690">
        <v>0</v>
      </c>
      <c r="E690" s="1">
        <v>17721.5</v>
      </c>
      <c r="F690" s="1">
        <v>1286485.97</v>
      </c>
    </row>
    <row r="691" spans="1:6">
      <c r="A691" t="s">
        <v>823</v>
      </c>
      <c r="B691">
        <v>2011</v>
      </c>
      <c r="C691" s="1">
        <v>94911.3</v>
      </c>
      <c r="D691">
        <v>0</v>
      </c>
      <c r="E691">
        <v>0</v>
      </c>
      <c r="F691" s="1">
        <v>94911.3</v>
      </c>
    </row>
    <row r="692" spans="1:6">
      <c r="A692" t="s">
        <v>824</v>
      </c>
      <c r="B692" t="s">
        <v>698</v>
      </c>
      <c r="C692" s="1">
        <v>94911.3</v>
      </c>
      <c r="D692">
        <v>0</v>
      </c>
      <c r="E692">
        <v>0</v>
      </c>
      <c r="F692" s="1">
        <v>94911.3</v>
      </c>
    </row>
    <row r="693" spans="1:6">
      <c r="A693" t="s">
        <v>825</v>
      </c>
      <c r="B693" t="s">
        <v>724</v>
      </c>
      <c r="C693">
        <v>0</v>
      </c>
      <c r="D693">
        <v>0</v>
      </c>
      <c r="E693">
        <v>0</v>
      </c>
      <c r="F693">
        <v>0</v>
      </c>
    </row>
    <row r="694" spans="1:6">
      <c r="A694" t="s">
        <v>826</v>
      </c>
      <c r="B694">
        <v>2013</v>
      </c>
      <c r="C694" s="1">
        <v>303033.62</v>
      </c>
      <c r="D694">
        <v>0</v>
      </c>
      <c r="E694">
        <v>0</v>
      </c>
      <c r="F694" s="1">
        <v>303033.62</v>
      </c>
    </row>
    <row r="695" spans="1:6">
      <c r="A695" t="s">
        <v>827</v>
      </c>
      <c r="B695" t="s">
        <v>722</v>
      </c>
      <c r="C695" s="1">
        <v>132155.17000000001</v>
      </c>
      <c r="D695">
        <v>0</v>
      </c>
      <c r="E695">
        <v>0</v>
      </c>
      <c r="F695" s="1">
        <v>132155.17000000001</v>
      </c>
    </row>
    <row r="696" spans="1:6">
      <c r="A696" t="s">
        <v>828</v>
      </c>
      <c r="B696" t="s">
        <v>724</v>
      </c>
      <c r="C696" s="1">
        <v>170878.45</v>
      </c>
      <c r="D696">
        <v>0</v>
      </c>
      <c r="E696">
        <v>0</v>
      </c>
      <c r="F696" s="1">
        <v>170878.45</v>
      </c>
    </row>
    <row r="697" spans="1:6">
      <c r="A697" t="s">
        <v>829</v>
      </c>
      <c r="B697">
        <v>2013</v>
      </c>
      <c r="C697" s="1">
        <v>215304</v>
      </c>
      <c r="D697">
        <v>0</v>
      </c>
      <c r="E697">
        <v>0</v>
      </c>
      <c r="F697" s="1">
        <v>215304</v>
      </c>
    </row>
    <row r="698" spans="1:6">
      <c r="A698" t="s">
        <v>830</v>
      </c>
      <c r="B698" t="s">
        <v>727</v>
      </c>
      <c r="C698" s="1">
        <v>215304</v>
      </c>
      <c r="D698">
        <v>0</v>
      </c>
      <c r="E698">
        <v>0</v>
      </c>
      <c r="F698" s="1">
        <v>215304</v>
      </c>
    </row>
    <row r="699" spans="1:6">
      <c r="A699" t="s">
        <v>831</v>
      </c>
      <c r="B699">
        <v>2014</v>
      </c>
      <c r="C699" s="1">
        <v>468577.58</v>
      </c>
      <c r="D699">
        <v>0</v>
      </c>
      <c r="E699">
        <v>0</v>
      </c>
      <c r="F699" s="1">
        <v>468577.58</v>
      </c>
    </row>
    <row r="700" spans="1:6">
      <c r="A700" t="s">
        <v>832</v>
      </c>
      <c r="B700" t="s">
        <v>730</v>
      </c>
      <c r="C700" s="1">
        <v>100000</v>
      </c>
      <c r="D700">
        <v>0</v>
      </c>
      <c r="E700">
        <v>0</v>
      </c>
      <c r="F700" s="1">
        <v>100000</v>
      </c>
    </row>
    <row r="701" spans="1:6">
      <c r="A701" t="s">
        <v>833</v>
      </c>
      <c r="B701" t="s">
        <v>732</v>
      </c>
      <c r="C701" s="1">
        <v>175000</v>
      </c>
      <c r="D701">
        <v>0</v>
      </c>
      <c r="E701">
        <v>0</v>
      </c>
      <c r="F701" s="1">
        <v>175000</v>
      </c>
    </row>
    <row r="702" spans="1:6">
      <c r="A702" t="s">
        <v>834</v>
      </c>
      <c r="B702" t="s">
        <v>734</v>
      </c>
      <c r="C702" s="1">
        <v>100775.86</v>
      </c>
      <c r="D702">
        <v>0</v>
      </c>
      <c r="E702">
        <v>0</v>
      </c>
      <c r="F702" s="1">
        <v>100775.86</v>
      </c>
    </row>
    <row r="703" spans="1:6">
      <c r="A703" t="s">
        <v>835</v>
      </c>
      <c r="B703" t="s">
        <v>836</v>
      </c>
      <c r="C703" s="1">
        <v>92801.72</v>
      </c>
      <c r="D703">
        <v>0</v>
      </c>
      <c r="E703">
        <v>0</v>
      </c>
      <c r="F703" s="1">
        <v>92801.72</v>
      </c>
    </row>
    <row r="704" spans="1:6">
      <c r="A704" t="s">
        <v>837</v>
      </c>
      <c r="B704">
        <v>2017</v>
      </c>
      <c r="C704" s="1">
        <v>123479.8</v>
      </c>
      <c r="D704">
        <v>0</v>
      </c>
      <c r="E704" s="1">
        <v>6824.36</v>
      </c>
      <c r="F704" s="1">
        <v>130304.16</v>
      </c>
    </row>
    <row r="705" spans="1:6">
      <c r="A705" t="s">
        <v>838</v>
      </c>
      <c r="B705" t="s">
        <v>839</v>
      </c>
      <c r="C705" s="1">
        <v>61739.9</v>
      </c>
      <c r="D705">
        <v>0</v>
      </c>
      <c r="E705" s="1">
        <v>3412.18</v>
      </c>
      <c r="F705" s="1">
        <v>65152.08</v>
      </c>
    </row>
    <row r="706" spans="1:6">
      <c r="A706" t="s">
        <v>840</v>
      </c>
      <c r="B706" t="s">
        <v>741</v>
      </c>
      <c r="C706" s="1">
        <v>61739.9</v>
      </c>
      <c r="D706">
        <v>0</v>
      </c>
      <c r="E706" s="1">
        <v>3412.18</v>
      </c>
      <c r="F706" s="1">
        <v>65152.08</v>
      </c>
    </row>
    <row r="707" spans="1:6">
      <c r="A707" t="s">
        <v>841</v>
      </c>
      <c r="B707">
        <v>2019</v>
      </c>
      <c r="C707" s="1">
        <v>63458.17</v>
      </c>
      <c r="D707">
        <v>0</v>
      </c>
      <c r="E707" s="1">
        <v>10897.14</v>
      </c>
      <c r="F707" s="1">
        <v>74355.31</v>
      </c>
    </row>
    <row r="708" spans="1:6">
      <c r="A708" t="s">
        <v>842</v>
      </c>
      <c r="B708" t="s">
        <v>744</v>
      </c>
      <c r="C708" s="1">
        <v>40829.949999999997</v>
      </c>
      <c r="D708">
        <v>0</v>
      </c>
      <c r="E708" s="1">
        <v>5832.85</v>
      </c>
      <c r="F708" s="1">
        <v>46662.8</v>
      </c>
    </row>
    <row r="709" spans="1:6">
      <c r="A709" t="s">
        <v>843</v>
      </c>
      <c r="B709" t="s">
        <v>746</v>
      </c>
      <c r="C709" s="1">
        <v>22628.22</v>
      </c>
      <c r="D709">
        <v>0</v>
      </c>
      <c r="E709" s="1">
        <v>3771.37</v>
      </c>
      <c r="F709" s="1">
        <v>26399.59</v>
      </c>
    </row>
    <row r="710" spans="1:6">
      <c r="A710" t="s">
        <v>844</v>
      </c>
      <c r="B710" t="s">
        <v>748</v>
      </c>
      <c r="C710">
        <v>0</v>
      </c>
      <c r="D710">
        <v>0</v>
      </c>
      <c r="E710" s="1">
        <v>1292.92</v>
      </c>
      <c r="F710" s="1">
        <v>1292.92</v>
      </c>
    </row>
    <row r="711" spans="1:6">
      <c r="A711" t="s">
        <v>845</v>
      </c>
      <c r="B711" t="s">
        <v>846</v>
      </c>
      <c r="C711" s="1">
        <v>128414.66</v>
      </c>
      <c r="D711">
        <v>0</v>
      </c>
      <c r="E711" s="1">
        <v>11506.49</v>
      </c>
      <c r="F711" s="1">
        <v>139921.15</v>
      </c>
    </row>
    <row r="712" spans="1:6">
      <c r="A712" t="s">
        <v>847</v>
      </c>
      <c r="B712">
        <v>2015</v>
      </c>
      <c r="C712" s="1">
        <v>9481.89</v>
      </c>
      <c r="D712">
        <v>0</v>
      </c>
      <c r="E712">
        <v>0</v>
      </c>
      <c r="F712" s="1">
        <v>9481.89</v>
      </c>
    </row>
    <row r="713" spans="1:6">
      <c r="A713" t="s">
        <v>848</v>
      </c>
      <c r="B713" t="s">
        <v>753</v>
      </c>
      <c r="C713" s="1">
        <v>9481.89</v>
      </c>
      <c r="D713">
        <v>0</v>
      </c>
      <c r="E713">
        <v>0</v>
      </c>
      <c r="F713" s="1">
        <v>9481.89</v>
      </c>
    </row>
    <row r="714" spans="1:6">
      <c r="A714" t="s">
        <v>849</v>
      </c>
      <c r="B714">
        <v>2017</v>
      </c>
      <c r="C714" s="1">
        <v>42374.28</v>
      </c>
      <c r="D714">
        <v>0</v>
      </c>
      <c r="E714" s="1">
        <v>1246.97</v>
      </c>
      <c r="F714" s="1">
        <v>43621.25</v>
      </c>
    </row>
    <row r="715" spans="1:6">
      <c r="A715" t="s">
        <v>850</v>
      </c>
      <c r="B715" t="s">
        <v>756</v>
      </c>
      <c r="C715" s="1">
        <v>8090.75</v>
      </c>
      <c r="D715">
        <v>0</v>
      </c>
      <c r="E715">
        <v>238.13</v>
      </c>
      <c r="F715" s="1">
        <v>8328.8799999999992</v>
      </c>
    </row>
    <row r="716" spans="1:6">
      <c r="A716" t="s">
        <v>851</v>
      </c>
      <c r="B716" t="s">
        <v>758</v>
      </c>
      <c r="C716" s="1">
        <v>9519.42</v>
      </c>
      <c r="D716">
        <v>0</v>
      </c>
      <c r="E716">
        <v>280.14999999999998</v>
      </c>
      <c r="F716" s="1">
        <v>9799.57</v>
      </c>
    </row>
    <row r="717" spans="1:6">
      <c r="A717" t="s">
        <v>852</v>
      </c>
      <c r="B717" t="s">
        <v>853</v>
      </c>
      <c r="C717" s="1">
        <v>18175.830000000002</v>
      </c>
      <c r="D717">
        <v>0</v>
      </c>
      <c r="E717">
        <v>534.75</v>
      </c>
      <c r="F717" s="1">
        <v>18710.580000000002</v>
      </c>
    </row>
    <row r="718" spans="1:6">
      <c r="A718" t="s">
        <v>854</v>
      </c>
      <c r="B718" t="s">
        <v>760</v>
      </c>
      <c r="C718" s="1">
        <v>6588.28</v>
      </c>
      <c r="D718">
        <v>0</v>
      </c>
      <c r="E718">
        <v>193.94</v>
      </c>
      <c r="F718" s="1">
        <v>6782.22</v>
      </c>
    </row>
    <row r="719" spans="1:6">
      <c r="A719" t="s">
        <v>855</v>
      </c>
      <c r="B719">
        <v>2018</v>
      </c>
      <c r="C719" s="1">
        <v>39338.559999999998</v>
      </c>
      <c r="D719">
        <v>0</v>
      </c>
      <c r="E719" s="1">
        <v>2076.41</v>
      </c>
      <c r="F719" s="1">
        <v>41414.97</v>
      </c>
    </row>
    <row r="720" spans="1:6">
      <c r="A720" t="s">
        <v>856</v>
      </c>
      <c r="B720" t="s">
        <v>764</v>
      </c>
      <c r="C720" s="1">
        <v>6896.2</v>
      </c>
      <c r="D720">
        <v>0</v>
      </c>
      <c r="E720">
        <v>344.81</v>
      </c>
      <c r="F720" s="1">
        <v>7241.01</v>
      </c>
    </row>
    <row r="721" spans="1:6">
      <c r="A721" t="s">
        <v>857</v>
      </c>
      <c r="B721" t="s">
        <v>766</v>
      </c>
      <c r="C721" s="1">
        <v>5866.6</v>
      </c>
      <c r="D721">
        <v>0</v>
      </c>
      <c r="E721">
        <v>293.33</v>
      </c>
      <c r="F721" s="1">
        <v>6159.93</v>
      </c>
    </row>
    <row r="722" spans="1:6">
      <c r="A722" t="s">
        <v>858</v>
      </c>
      <c r="B722" t="s">
        <v>768</v>
      </c>
      <c r="C722" s="1">
        <v>5425.6</v>
      </c>
      <c r="D722">
        <v>0</v>
      </c>
      <c r="E722">
        <v>271.27999999999997</v>
      </c>
      <c r="F722" s="1">
        <v>5696.88</v>
      </c>
    </row>
    <row r="723" spans="1:6">
      <c r="A723" t="s">
        <v>859</v>
      </c>
      <c r="B723" t="s">
        <v>770</v>
      </c>
      <c r="C723" s="1">
        <v>6412.5</v>
      </c>
      <c r="D723">
        <v>0</v>
      </c>
      <c r="E723">
        <v>337.5</v>
      </c>
      <c r="F723" s="1">
        <v>6750</v>
      </c>
    </row>
    <row r="724" spans="1:6">
      <c r="A724" t="s">
        <v>860</v>
      </c>
      <c r="B724" t="s">
        <v>772</v>
      </c>
      <c r="C724" s="1">
        <v>5937.12</v>
      </c>
      <c r="D724">
        <v>0</v>
      </c>
      <c r="E724">
        <v>312.48</v>
      </c>
      <c r="F724" s="1">
        <v>6249.6</v>
      </c>
    </row>
    <row r="725" spans="1:6">
      <c r="A725" t="s">
        <v>861</v>
      </c>
      <c r="B725" t="s">
        <v>772</v>
      </c>
      <c r="C725" s="1">
        <v>5937.12</v>
      </c>
      <c r="D725">
        <v>0</v>
      </c>
      <c r="E725">
        <v>312.48</v>
      </c>
      <c r="F725" s="1">
        <v>6249.6</v>
      </c>
    </row>
    <row r="726" spans="1:6">
      <c r="A726" t="s">
        <v>862</v>
      </c>
      <c r="B726" t="s">
        <v>775</v>
      </c>
      <c r="C726">
        <v>0</v>
      </c>
      <c r="D726">
        <v>0</v>
      </c>
      <c r="E726">
        <v>0</v>
      </c>
      <c r="F726">
        <v>0</v>
      </c>
    </row>
    <row r="727" spans="1:6">
      <c r="A727" t="s">
        <v>863</v>
      </c>
      <c r="B727" t="s">
        <v>777</v>
      </c>
      <c r="C727" s="1">
        <v>2863.42</v>
      </c>
      <c r="D727">
        <v>0</v>
      </c>
      <c r="E727">
        <v>204.53</v>
      </c>
      <c r="F727" s="1">
        <v>3067.95</v>
      </c>
    </row>
    <row r="728" spans="1:6">
      <c r="A728" t="s">
        <v>864</v>
      </c>
      <c r="B728">
        <v>2019</v>
      </c>
      <c r="C728" s="1">
        <v>37219.93</v>
      </c>
      <c r="D728">
        <v>0</v>
      </c>
      <c r="E728" s="1">
        <v>8183.11</v>
      </c>
      <c r="F728" s="1">
        <v>45403.040000000001</v>
      </c>
    </row>
    <row r="729" spans="1:6">
      <c r="A729" t="s">
        <v>865</v>
      </c>
      <c r="B729" t="s">
        <v>866</v>
      </c>
      <c r="C729" s="1">
        <v>2250</v>
      </c>
      <c r="D729">
        <v>0</v>
      </c>
      <c r="E729">
        <v>225</v>
      </c>
      <c r="F729" s="1">
        <v>2475</v>
      </c>
    </row>
    <row r="730" spans="1:6">
      <c r="A730" t="s">
        <v>867</v>
      </c>
      <c r="B730" t="s">
        <v>782</v>
      </c>
      <c r="C730" s="1">
        <v>2586</v>
      </c>
      <c r="D730">
        <v>0</v>
      </c>
      <c r="E730">
        <v>258.60000000000002</v>
      </c>
      <c r="F730" s="1">
        <v>2844.6</v>
      </c>
    </row>
    <row r="731" spans="1:6">
      <c r="A731" t="s">
        <v>868</v>
      </c>
      <c r="B731" t="s">
        <v>869</v>
      </c>
      <c r="C731" s="1">
        <v>2253.1</v>
      </c>
      <c r="D731">
        <v>0</v>
      </c>
      <c r="E731">
        <v>225.31</v>
      </c>
      <c r="F731" s="1">
        <v>2478.41</v>
      </c>
    </row>
    <row r="732" spans="1:6">
      <c r="A732" t="s">
        <v>870</v>
      </c>
      <c r="B732" t="s">
        <v>786</v>
      </c>
      <c r="C732" s="1">
        <v>2463.44</v>
      </c>
      <c r="D732">
        <v>0</v>
      </c>
      <c r="E732">
        <v>351.92</v>
      </c>
      <c r="F732" s="1">
        <v>2815.36</v>
      </c>
    </row>
    <row r="733" spans="1:6">
      <c r="A733" t="s">
        <v>871</v>
      </c>
      <c r="B733" t="s">
        <v>788</v>
      </c>
      <c r="C733" s="1">
        <v>2585.94</v>
      </c>
      <c r="D733">
        <v>0</v>
      </c>
      <c r="E733">
        <v>430.99</v>
      </c>
      <c r="F733" s="1">
        <v>3016.93</v>
      </c>
    </row>
    <row r="734" spans="1:6">
      <c r="A734" t="s">
        <v>872</v>
      </c>
      <c r="B734" t="s">
        <v>790</v>
      </c>
      <c r="C734" s="1">
        <v>1939.55</v>
      </c>
      <c r="D734">
        <v>0</v>
      </c>
      <c r="E734">
        <v>387.91</v>
      </c>
      <c r="F734" s="1">
        <v>2327.46</v>
      </c>
    </row>
    <row r="735" spans="1:6">
      <c r="A735" t="s">
        <v>873</v>
      </c>
      <c r="B735" t="s">
        <v>874</v>
      </c>
      <c r="C735" s="1">
        <v>1694.2</v>
      </c>
      <c r="D735">
        <v>0</v>
      </c>
      <c r="E735">
        <v>338.84</v>
      </c>
      <c r="F735" s="1">
        <v>2033.04</v>
      </c>
    </row>
    <row r="736" spans="1:6">
      <c r="A736" t="s">
        <v>875</v>
      </c>
      <c r="B736" t="s">
        <v>794</v>
      </c>
      <c r="C736" s="1">
        <v>15501.9</v>
      </c>
      <c r="D736">
        <v>0</v>
      </c>
      <c r="E736" s="1">
        <v>3100.38</v>
      </c>
      <c r="F736" s="1">
        <v>18602.28</v>
      </c>
    </row>
    <row r="737" spans="1:6">
      <c r="A737" t="s">
        <v>876</v>
      </c>
      <c r="B737" t="s">
        <v>796</v>
      </c>
      <c r="C737" s="1">
        <v>2403.8000000000002</v>
      </c>
      <c r="D737">
        <v>0</v>
      </c>
      <c r="E737">
        <v>480.76</v>
      </c>
      <c r="F737" s="1">
        <v>2884.56</v>
      </c>
    </row>
    <row r="738" spans="1:6">
      <c r="A738" t="s">
        <v>877</v>
      </c>
      <c r="B738" t="s">
        <v>798</v>
      </c>
      <c r="C738" s="1">
        <v>1200</v>
      </c>
      <c r="D738">
        <v>0</v>
      </c>
      <c r="E738">
        <v>300</v>
      </c>
      <c r="F738" s="1">
        <v>1500</v>
      </c>
    </row>
    <row r="739" spans="1:6">
      <c r="A739" t="s">
        <v>878</v>
      </c>
      <c r="B739" t="s">
        <v>800</v>
      </c>
      <c r="C739">
        <v>517.20000000000005</v>
      </c>
      <c r="D739">
        <v>0</v>
      </c>
      <c r="E739">
        <v>258.60000000000002</v>
      </c>
      <c r="F739">
        <v>775.8</v>
      </c>
    </row>
    <row r="740" spans="1:6">
      <c r="A740" t="s">
        <v>879</v>
      </c>
      <c r="B740" t="s">
        <v>880</v>
      </c>
      <c r="C740" s="1">
        <v>1185.32</v>
      </c>
      <c r="D740">
        <v>0</v>
      </c>
      <c r="E740" s="1">
        <v>1185.32</v>
      </c>
      <c r="F740" s="1">
        <v>2370.64</v>
      </c>
    </row>
    <row r="741" spans="1:6">
      <c r="A741" t="s">
        <v>881</v>
      </c>
      <c r="B741" t="s">
        <v>804</v>
      </c>
      <c r="C741">
        <v>295.10000000000002</v>
      </c>
      <c r="D741">
        <v>0</v>
      </c>
      <c r="E741">
        <v>295.10000000000002</v>
      </c>
      <c r="F741">
        <v>590.20000000000005</v>
      </c>
    </row>
    <row r="742" spans="1:6">
      <c r="A742" t="s">
        <v>882</v>
      </c>
      <c r="B742" t="s">
        <v>806</v>
      </c>
      <c r="C742">
        <v>344.38</v>
      </c>
      <c r="D742">
        <v>0</v>
      </c>
      <c r="E742">
        <v>344.38</v>
      </c>
      <c r="F742">
        <v>688.76</v>
      </c>
    </row>
    <row r="743" spans="1:6">
      <c r="A743" t="s">
        <v>883</v>
      </c>
      <c r="B743" t="s">
        <v>884</v>
      </c>
      <c r="C743" s="1">
        <v>1475884.15</v>
      </c>
      <c r="D743">
        <v>0</v>
      </c>
      <c r="E743">
        <v>0</v>
      </c>
      <c r="F743" s="1">
        <v>1475884.15</v>
      </c>
    </row>
    <row r="744" spans="1:6">
      <c r="A744" t="s">
        <v>885</v>
      </c>
      <c r="B744" t="s">
        <v>886</v>
      </c>
      <c r="C744">
        <v>0</v>
      </c>
      <c r="D744">
        <v>0</v>
      </c>
      <c r="E744">
        <v>0</v>
      </c>
      <c r="F744">
        <v>0</v>
      </c>
    </row>
    <row r="745" spans="1:6">
      <c r="A745" t="s">
        <v>887</v>
      </c>
      <c r="B745" t="s">
        <v>696</v>
      </c>
      <c r="C745">
        <v>0</v>
      </c>
      <c r="D745">
        <v>0</v>
      </c>
      <c r="E745">
        <v>0</v>
      </c>
      <c r="F745">
        <v>0</v>
      </c>
    </row>
    <row r="746" spans="1:6">
      <c r="A746" t="s">
        <v>888</v>
      </c>
      <c r="B746" t="s">
        <v>889</v>
      </c>
      <c r="C746">
        <v>0</v>
      </c>
      <c r="D746">
        <v>0</v>
      </c>
      <c r="E746">
        <v>0</v>
      </c>
      <c r="F746">
        <v>0</v>
      </c>
    </row>
    <row r="747" spans="1:6">
      <c r="A747" t="s">
        <v>890</v>
      </c>
      <c r="B747" t="s">
        <v>891</v>
      </c>
      <c r="C747">
        <v>0</v>
      </c>
      <c r="D747">
        <v>0</v>
      </c>
      <c r="E747">
        <v>0</v>
      </c>
      <c r="F747">
        <v>0</v>
      </c>
    </row>
    <row r="748" spans="1:6">
      <c r="A748" t="s">
        <v>892</v>
      </c>
      <c r="B748" t="s">
        <v>696</v>
      </c>
      <c r="C748">
        <v>0</v>
      </c>
      <c r="D748">
        <v>0</v>
      </c>
      <c r="E748">
        <v>0</v>
      </c>
      <c r="F748">
        <v>0</v>
      </c>
    </row>
    <row r="749" spans="1:6">
      <c r="A749" t="s">
        <v>893</v>
      </c>
      <c r="B749" t="s">
        <v>889</v>
      </c>
      <c r="C749">
        <v>0</v>
      </c>
      <c r="D749">
        <v>0</v>
      </c>
      <c r="E749">
        <v>0</v>
      </c>
      <c r="F749">
        <v>0</v>
      </c>
    </row>
    <row r="750" spans="1:6">
      <c r="A750" t="s">
        <v>894</v>
      </c>
      <c r="B750" t="s">
        <v>895</v>
      </c>
      <c r="C750">
        <v>0</v>
      </c>
      <c r="D750">
        <v>0</v>
      </c>
      <c r="E750">
        <v>0</v>
      </c>
      <c r="F750">
        <v>0</v>
      </c>
    </row>
    <row r="751" spans="1:6">
      <c r="A751" t="s">
        <v>896</v>
      </c>
      <c r="B751" t="s">
        <v>696</v>
      </c>
      <c r="C751">
        <v>0</v>
      </c>
      <c r="D751">
        <v>0</v>
      </c>
      <c r="E751">
        <v>0</v>
      </c>
      <c r="F751">
        <v>0</v>
      </c>
    </row>
    <row r="752" spans="1:6">
      <c r="A752" t="s">
        <v>897</v>
      </c>
      <c r="B752" t="s">
        <v>889</v>
      </c>
      <c r="C752">
        <v>0</v>
      </c>
      <c r="D752">
        <v>0</v>
      </c>
      <c r="E752">
        <v>0</v>
      </c>
      <c r="F752">
        <v>0</v>
      </c>
    </row>
    <row r="753" spans="1:6">
      <c r="A753" t="s">
        <v>898</v>
      </c>
      <c r="B753" t="s">
        <v>899</v>
      </c>
      <c r="C753">
        <v>0</v>
      </c>
      <c r="D753">
        <v>0</v>
      </c>
      <c r="E753">
        <v>0</v>
      </c>
      <c r="F753">
        <v>0</v>
      </c>
    </row>
    <row r="754" spans="1:6">
      <c r="A754" t="s">
        <v>900</v>
      </c>
      <c r="B754" t="s">
        <v>696</v>
      </c>
      <c r="C754">
        <v>0</v>
      </c>
      <c r="D754">
        <v>0</v>
      </c>
      <c r="E754">
        <v>0</v>
      </c>
      <c r="F754">
        <v>0</v>
      </c>
    </row>
    <row r="755" spans="1:6">
      <c r="A755" t="s">
        <v>901</v>
      </c>
      <c r="B755" t="s">
        <v>889</v>
      </c>
      <c r="C755">
        <v>0</v>
      </c>
      <c r="D755">
        <v>0</v>
      </c>
      <c r="E755">
        <v>0</v>
      </c>
      <c r="F755">
        <v>0</v>
      </c>
    </row>
    <row r="756" spans="1:6">
      <c r="A756" t="s">
        <v>902</v>
      </c>
      <c r="B756" t="s">
        <v>903</v>
      </c>
      <c r="C756">
        <v>0</v>
      </c>
      <c r="D756">
        <v>0</v>
      </c>
      <c r="E756">
        <v>0</v>
      </c>
      <c r="F756">
        <v>0</v>
      </c>
    </row>
    <row r="757" spans="1:6">
      <c r="A757" t="s">
        <v>904</v>
      </c>
      <c r="B757" t="s">
        <v>696</v>
      </c>
      <c r="C757">
        <v>0</v>
      </c>
      <c r="D757">
        <v>0</v>
      </c>
      <c r="E757">
        <v>0</v>
      </c>
      <c r="F757">
        <v>0</v>
      </c>
    </row>
    <row r="758" spans="1:6">
      <c r="A758" t="s">
        <v>905</v>
      </c>
      <c r="B758" t="s">
        <v>889</v>
      </c>
      <c r="C758">
        <v>0</v>
      </c>
      <c r="D758">
        <v>0</v>
      </c>
      <c r="E758">
        <v>0</v>
      </c>
      <c r="F758">
        <v>0</v>
      </c>
    </row>
    <row r="759" spans="1:6">
      <c r="A759" t="s">
        <v>906</v>
      </c>
      <c r="B759" t="s">
        <v>907</v>
      </c>
      <c r="C759" s="1">
        <v>1455113.15</v>
      </c>
      <c r="D759">
        <v>0</v>
      </c>
      <c r="E759">
        <v>0</v>
      </c>
      <c r="F759" s="1">
        <v>1455113.15</v>
      </c>
    </row>
    <row r="760" spans="1:6">
      <c r="A760" t="s">
        <v>908</v>
      </c>
      <c r="B760">
        <v>2017</v>
      </c>
      <c r="C760" s="1">
        <v>950745.74</v>
      </c>
      <c r="D760">
        <v>0</v>
      </c>
      <c r="E760">
        <v>0</v>
      </c>
      <c r="F760" s="1">
        <v>950745.74</v>
      </c>
    </row>
    <row r="761" spans="1:6">
      <c r="A761" t="s">
        <v>909</v>
      </c>
      <c r="B761" t="s">
        <v>889</v>
      </c>
      <c r="C761" s="1">
        <v>950745.74</v>
      </c>
      <c r="D761">
        <v>0</v>
      </c>
      <c r="E761">
        <v>0</v>
      </c>
      <c r="F761" s="1">
        <v>950745.74</v>
      </c>
    </row>
    <row r="762" spans="1:6">
      <c r="A762" t="s">
        <v>910</v>
      </c>
      <c r="B762">
        <v>2018</v>
      </c>
      <c r="C762">
        <v>0</v>
      </c>
      <c r="D762">
        <v>0</v>
      </c>
      <c r="E762">
        <v>0</v>
      </c>
      <c r="F762">
        <v>0</v>
      </c>
    </row>
    <row r="763" spans="1:6">
      <c r="A763" t="s">
        <v>911</v>
      </c>
      <c r="B763">
        <v>2019</v>
      </c>
      <c r="C763" s="1">
        <v>504367.41</v>
      </c>
      <c r="D763">
        <v>0</v>
      </c>
      <c r="E763">
        <v>0</v>
      </c>
      <c r="F763" s="1">
        <v>504367.41</v>
      </c>
    </row>
    <row r="764" spans="1:6">
      <c r="A764" t="s">
        <v>912</v>
      </c>
      <c r="B764" t="s">
        <v>913</v>
      </c>
      <c r="C764" s="1">
        <v>504367.41</v>
      </c>
      <c r="D764">
        <v>0</v>
      </c>
      <c r="E764">
        <v>0</v>
      </c>
      <c r="F764" s="1">
        <v>504367.41</v>
      </c>
    </row>
    <row r="765" spans="1:6">
      <c r="A765" t="s">
        <v>914</v>
      </c>
      <c r="B765" t="s">
        <v>915</v>
      </c>
      <c r="C765">
        <v>0</v>
      </c>
      <c r="D765">
        <v>0</v>
      </c>
      <c r="E765">
        <v>0</v>
      </c>
      <c r="F765">
        <v>0</v>
      </c>
    </row>
    <row r="766" spans="1:6">
      <c r="A766" t="s">
        <v>916</v>
      </c>
      <c r="B766" t="s">
        <v>696</v>
      </c>
      <c r="C766">
        <v>0</v>
      </c>
      <c r="D766">
        <v>0</v>
      </c>
      <c r="E766">
        <v>0</v>
      </c>
      <c r="F766">
        <v>0</v>
      </c>
    </row>
    <row r="767" spans="1:6">
      <c r="A767" t="s">
        <v>917</v>
      </c>
      <c r="B767" t="s">
        <v>889</v>
      </c>
      <c r="C767">
        <v>0</v>
      </c>
      <c r="D767">
        <v>0</v>
      </c>
      <c r="E767">
        <v>0</v>
      </c>
      <c r="F767">
        <v>0</v>
      </c>
    </row>
    <row r="768" spans="1:6">
      <c r="A768" t="s">
        <v>918</v>
      </c>
      <c r="B768" t="s">
        <v>919</v>
      </c>
      <c r="C768" s="1">
        <v>20771</v>
      </c>
      <c r="D768">
        <v>0</v>
      </c>
      <c r="E768">
        <v>0</v>
      </c>
      <c r="F768" s="1">
        <v>20771</v>
      </c>
    </row>
    <row r="769" spans="1:6">
      <c r="A769" t="s">
        <v>920</v>
      </c>
      <c r="B769">
        <v>2019</v>
      </c>
      <c r="C769" s="1">
        <v>20771</v>
      </c>
      <c r="D769">
        <v>0</v>
      </c>
      <c r="E769">
        <v>0</v>
      </c>
      <c r="F769" s="1">
        <v>20771</v>
      </c>
    </row>
    <row r="770" spans="1:6">
      <c r="A770" t="s">
        <v>921</v>
      </c>
      <c r="B770" t="s">
        <v>922</v>
      </c>
      <c r="C770" s="1">
        <v>20000</v>
      </c>
      <c r="D770">
        <v>0</v>
      </c>
      <c r="E770">
        <v>0</v>
      </c>
      <c r="F770" s="1">
        <v>20000</v>
      </c>
    </row>
    <row r="771" spans="1:6">
      <c r="A771" t="s">
        <v>923</v>
      </c>
      <c r="B771" t="s">
        <v>924</v>
      </c>
      <c r="C771">
        <v>771</v>
      </c>
      <c r="D771">
        <v>0</v>
      </c>
      <c r="E771">
        <v>0</v>
      </c>
      <c r="F771">
        <v>771</v>
      </c>
    </row>
    <row r="772" spans="1:6">
      <c r="A772" t="s">
        <v>925</v>
      </c>
      <c r="B772">
        <v>2020</v>
      </c>
      <c r="C772">
        <v>0</v>
      </c>
      <c r="D772">
        <v>0</v>
      </c>
      <c r="E772">
        <v>0</v>
      </c>
      <c r="F772">
        <v>0</v>
      </c>
    </row>
    <row r="773" spans="1:6">
      <c r="A773" t="s">
        <v>926</v>
      </c>
      <c r="B773" t="s">
        <v>927</v>
      </c>
      <c r="C773">
        <v>0</v>
      </c>
      <c r="D773">
        <v>0</v>
      </c>
      <c r="E773">
        <v>0</v>
      </c>
      <c r="F773">
        <v>0</v>
      </c>
    </row>
    <row r="774" spans="1:6">
      <c r="A774" t="s">
        <v>928</v>
      </c>
      <c r="B774" t="s">
        <v>929</v>
      </c>
      <c r="C774">
        <v>0</v>
      </c>
      <c r="D774">
        <v>0</v>
      </c>
      <c r="E774">
        <v>0</v>
      </c>
      <c r="F774">
        <v>0</v>
      </c>
    </row>
    <row r="775" spans="1:6">
      <c r="A775" t="s">
        <v>930</v>
      </c>
      <c r="B775" t="s">
        <v>696</v>
      </c>
      <c r="C775">
        <v>0</v>
      </c>
      <c r="D775">
        <v>0</v>
      </c>
      <c r="E775">
        <v>0</v>
      </c>
      <c r="F775">
        <v>0</v>
      </c>
    </row>
    <row r="776" spans="1:6">
      <c r="A776" t="s">
        <v>931</v>
      </c>
      <c r="B776" t="s">
        <v>889</v>
      </c>
      <c r="C776">
        <v>0</v>
      </c>
      <c r="D776">
        <v>0</v>
      </c>
      <c r="E776">
        <v>0</v>
      </c>
      <c r="F776">
        <v>0</v>
      </c>
    </row>
    <row r="777" spans="1:6">
      <c r="A777" t="s">
        <v>932</v>
      </c>
      <c r="B777" t="s">
        <v>933</v>
      </c>
      <c r="C777">
        <v>0</v>
      </c>
      <c r="D777">
        <v>0</v>
      </c>
      <c r="E777">
        <v>0</v>
      </c>
      <c r="F777">
        <v>0</v>
      </c>
    </row>
    <row r="778" spans="1:6">
      <c r="A778" t="s">
        <v>934</v>
      </c>
      <c r="B778" t="s">
        <v>696</v>
      </c>
      <c r="C778">
        <v>0</v>
      </c>
      <c r="D778">
        <v>0</v>
      </c>
      <c r="E778">
        <v>0</v>
      </c>
      <c r="F778">
        <v>0</v>
      </c>
    </row>
    <row r="779" spans="1:6">
      <c r="A779" t="s">
        <v>935</v>
      </c>
      <c r="B779" t="s">
        <v>936</v>
      </c>
      <c r="C779">
        <v>0</v>
      </c>
      <c r="D779">
        <v>0</v>
      </c>
      <c r="E779">
        <v>0</v>
      </c>
      <c r="F779">
        <v>0</v>
      </c>
    </row>
    <row r="780" spans="1:6">
      <c r="A780" t="s">
        <v>937</v>
      </c>
      <c r="B780" t="s">
        <v>938</v>
      </c>
      <c r="C780">
        <v>0</v>
      </c>
      <c r="D780">
        <v>0</v>
      </c>
      <c r="E780">
        <v>0</v>
      </c>
      <c r="F780">
        <v>0</v>
      </c>
    </row>
    <row r="781" spans="1:6">
      <c r="A781" t="s">
        <v>939</v>
      </c>
      <c r="B781" t="s">
        <v>696</v>
      </c>
      <c r="C781">
        <v>0</v>
      </c>
      <c r="D781">
        <v>0</v>
      </c>
      <c r="E781">
        <v>0</v>
      </c>
      <c r="F781">
        <v>0</v>
      </c>
    </row>
    <row r="782" spans="1:6">
      <c r="A782" t="s">
        <v>940</v>
      </c>
      <c r="B782" t="s">
        <v>936</v>
      </c>
      <c r="C782">
        <v>0</v>
      </c>
      <c r="D782">
        <v>0</v>
      </c>
      <c r="E782">
        <v>0</v>
      </c>
      <c r="F782">
        <v>0</v>
      </c>
    </row>
    <row r="783" spans="1:6">
      <c r="A783" t="s">
        <v>941</v>
      </c>
      <c r="B783" t="s">
        <v>942</v>
      </c>
      <c r="C783">
        <v>0</v>
      </c>
      <c r="D783">
        <v>0</v>
      </c>
      <c r="E783">
        <v>0</v>
      </c>
      <c r="F783">
        <v>0</v>
      </c>
    </row>
    <row r="784" spans="1:6">
      <c r="A784" t="s">
        <v>943</v>
      </c>
      <c r="B784" t="s">
        <v>696</v>
      </c>
      <c r="C784">
        <v>0</v>
      </c>
      <c r="D784">
        <v>0</v>
      </c>
      <c r="E784">
        <v>0</v>
      </c>
      <c r="F784">
        <v>0</v>
      </c>
    </row>
    <row r="785" spans="1:6">
      <c r="A785" t="s">
        <v>944</v>
      </c>
      <c r="B785" t="s">
        <v>936</v>
      </c>
      <c r="C785">
        <v>0</v>
      </c>
      <c r="D785">
        <v>0</v>
      </c>
      <c r="E785">
        <v>0</v>
      </c>
      <c r="F785">
        <v>0</v>
      </c>
    </row>
    <row r="786" spans="1:6">
      <c r="A786" t="s">
        <v>945</v>
      </c>
      <c r="B786" t="s">
        <v>946</v>
      </c>
      <c r="C786">
        <v>0</v>
      </c>
      <c r="D786">
        <v>0</v>
      </c>
      <c r="E786">
        <v>0</v>
      </c>
      <c r="F786">
        <v>0</v>
      </c>
    </row>
    <row r="787" spans="1:6">
      <c r="A787" t="s">
        <v>947</v>
      </c>
      <c r="B787" t="s">
        <v>696</v>
      </c>
      <c r="C787">
        <v>0</v>
      </c>
      <c r="D787">
        <v>0</v>
      </c>
      <c r="E787">
        <v>0</v>
      </c>
      <c r="F787">
        <v>0</v>
      </c>
    </row>
    <row r="788" spans="1:6">
      <c r="A788" t="s">
        <v>948</v>
      </c>
      <c r="B788" t="s">
        <v>936</v>
      </c>
      <c r="C788">
        <v>0</v>
      </c>
      <c r="D788">
        <v>0</v>
      </c>
      <c r="E788">
        <v>0</v>
      </c>
      <c r="F788">
        <v>0</v>
      </c>
    </row>
    <row r="789" spans="1:6">
      <c r="A789" t="s">
        <v>949</v>
      </c>
      <c r="B789" t="s">
        <v>950</v>
      </c>
      <c r="C789">
        <v>0</v>
      </c>
      <c r="D789">
        <v>0</v>
      </c>
      <c r="E789">
        <v>0</v>
      </c>
      <c r="F789">
        <v>0</v>
      </c>
    </row>
    <row r="790" spans="1:6">
      <c r="A790" t="s">
        <v>951</v>
      </c>
      <c r="B790" t="s">
        <v>952</v>
      </c>
      <c r="C790">
        <v>0</v>
      </c>
      <c r="D790">
        <v>0</v>
      </c>
      <c r="E790">
        <v>0</v>
      </c>
      <c r="F790">
        <v>0</v>
      </c>
    </row>
    <row r="791" spans="1:6">
      <c r="A791" t="s">
        <v>953</v>
      </c>
      <c r="B791">
        <v>2019</v>
      </c>
      <c r="C791">
        <v>0</v>
      </c>
      <c r="D791">
        <v>0</v>
      </c>
      <c r="E791">
        <v>0</v>
      </c>
      <c r="F791">
        <v>0</v>
      </c>
    </row>
    <row r="792" spans="1:6">
      <c r="A792" t="s">
        <v>954</v>
      </c>
      <c r="B792" t="s">
        <v>955</v>
      </c>
      <c r="C792">
        <v>0</v>
      </c>
      <c r="D792">
        <v>0</v>
      </c>
      <c r="E792">
        <v>0</v>
      </c>
      <c r="F792">
        <v>0</v>
      </c>
    </row>
    <row r="793" spans="1:6">
      <c r="A793" t="s">
        <v>956</v>
      </c>
      <c r="B793" t="s">
        <v>957</v>
      </c>
      <c r="C793">
        <v>0</v>
      </c>
      <c r="D793">
        <v>0</v>
      </c>
      <c r="E793">
        <v>0</v>
      </c>
      <c r="F793">
        <v>0</v>
      </c>
    </row>
    <row r="794" spans="1:6">
      <c r="A794" t="s">
        <v>958</v>
      </c>
      <c r="B794" t="s">
        <v>959</v>
      </c>
      <c r="C794">
        <v>0</v>
      </c>
      <c r="D794">
        <v>0</v>
      </c>
      <c r="E794">
        <v>0</v>
      </c>
      <c r="F794">
        <v>0</v>
      </c>
    </row>
    <row r="795" spans="1:6">
      <c r="A795" t="s">
        <v>960</v>
      </c>
      <c r="B795" t="s">
        <v>961</v>
      </c>
      <c r="C795">
        <v>0</v>
      </c>
      <c r="D795">
        <v>0</v>
      </c>
      <c r="E795">
        <v>0</v>
      </c>
      <c r="F795">
        <v>0</v>
      </c>
    </row>
    <row r="796" spans="1:6">
      <c r="A796" t="s">
        <v>962</v>
      </c>
      <c r="B796" t="s">
        <v>963</v>
      </c>
      <c r="C796">
        <v>0</v>
      </c>
      <c r="D796">
        <v>0</v>
      </c>
      <c r="E796">
        <v>0</v>
      </c>
      <c r="F796">
        <v>0</v>
      </c>
    </row>
    <row r="797" spans="1:6">
      <c r="A797" t="s">
        <v>964</v>
      </c>
      <c r="B797" t="s">
        <v>965</v>
      </c>
      <c r="C797">
        <v>0</v>
      </c>
      <c r="D797">
        <v>0</v>
      </c>
      <c r="E797">
        <v>0</v>
      </c>
      <c r="F797">
        <v>0</v>
      </c>
    </row>
    <row r="798" spans="1:6">
      <c r="A798" t="s">
        <v>966</v>
      </c>
      <c r="B798" t="s">
        <v>967</v>
      </c>
      <c r="C798">
        <v>0</v>
      </c>
      <c r="D798">
        <v>0</v>
      </c>
      <c r="E798">
        <v>0</v>
      </c>
      <c r="F798">
        <v>0</v>
      </c>
    </row>
    <row r="799" spans="1:6">
      <c r="A799" t="s">
        <v>968</v>
      </c>
      <c r="B799" t="s">
        <v>969</v>
      </c>
      <c r="C799">
        <v>0</v>
      </c>
      <c r="D799">
        <v>0</v>
      </c>
      <c r="E799">
        <v>0</v>
      </c>
      <c r="F799">
        <v>0</v>
      </c>
    </row>
    <row r="800" spans="1:6">
      <c r="A800" t="s">
        <v>970</v>
      </c>
      <c r="B800" t="s">
        <v>971</v>
      </c>
      <c r="C800" s="1">
        <v>8789754.8499999996</v>
      </c>
      <c r="D800" s="1">
        <v>6184100.1500000004</v>
      </c>
      <c r="E800" s="1">
        <v>6564717.5700000003</v>
      </c>
      <c r="F800" s="1">
        <v>9170372.2699999996</v>
      </c>
    </row>
    <row r="801" spans="1:6">
      <c r="A801" t="s">
        <v>972</v>
      </c>
      <c r="B801" t="s">
        <v>973</v>
      </c>
      <c r="C801" s="1">
        <v>8789754.8499999996</v>
      </c>
      <c r="D801" s="1">
        <v>6184100.1500000004</v>
      </c>
      <c r="E801" s="1">
        <v>6564717.5700000003</v>
      </c>
      <c r="F801" s="1">
        <v>9170372.2699999996</v>
      </c>
    </row>
    <row r="802" spans="1:6">
      <c r="A802" t="s">
        <v>974</v>
      </c>
      <c r="B802" t="s">
        <v>975</v>
      </c>
      <c r="C802" s="1">
        <v>2363912.36</v>
      </c>
      <c r="D802" s="1">
        <v>1082747.4099999999</v>
      </c>
      <c r="E802" s="1">
        <v>1784066.58</v>
      </c>
      <c r="F802" s="1">
        <v>3065231.53</v>
      </c>
    </row>
    <row r="803" spans="1:6">
      <c r="A803" t="s">
        <v>976</v>
      </c>
      <c r="B803" t="s">
        <v>977</v>
      </c>
      <c r="C803" s="1">
        <v>374896.04</v>
      </c>
      <c r="D803" s="1">
        <v>535548.52</v>
      </c>
      <c r="E803" s="1">
        <v>667201.41</v>
      </c>
      <c r="F803" s="1">
        <v>506548.93</v>
      </c>
    </row>
    <row r="804" spans="1:6">
      <c r="A804" t="s">
        <v>978</v>
      </c>
      <c r="B804" t="s">
        <v>2307</v>
      </c>
      <c r="C804">
        <v>0</v>
      </c>
      <c r="D804">
        <v>0</v>
      </c>
      <c r="E804">
        <v>0</v>
      </c>
      <c r="F804">
        <v>0</v>
      </c>
    </row>
    <row r="805" spans="1:6">
      <c r="A805" t="s">
        <v>979</v>
      </c>
      <c r="B805" t="s">
        <v>2307</v>
      </c>
      <c r="C805">
        <v>0</v>
      </c>
      <c r="D805">
        <v>0</v>
      </c>
      <c r="E805">
        <v>635.95000000000005</v>
      </c>
      <c r="F805">
        <v>635.95000000000005</v>
      </c>
    </row>
    <row r="806" spans="1:6">
      <c r="A806" t="s">
        <v>980</v>
      </c>
      <c r="B806" t="s">
        <v>2307</v>
      </c>
      <c r="C806">
        <v>497</v>
      </c>
      <c r="D806">
        <v>0</v>
      </c>
      <c r="E806">
        <v>0</v>
      </c>
      <c r="F806">
        <v>497</v>
      </c>
    </row>
    <row r="807" spans="1:6">
      <c r="A807" t="s">
        <v>981</v>
      </c>
      <c r="B807" t="s">
        <v>2307</v>
      </c>
      <c r="C807">
        <v>581.70000000000005</v>
      </c>
      <c r="D807">
        <v>581.70000000000005</v>
      </c>
      <c r="E807">
        <v>0</v>
      </c>
      <c r="F807">
        <v>0</v>
      </c>
    </row>
    <row r="808" spans="1:6">
      <c r="A808" t="s">
        <v>982</v>
      </c>
      <c r="B808" t="s">
        <v>2307</v>
      </c>
      <c r="C808">
        <v>0</v>
      </c>
      <c r="D808">
        <v>0</v>
      </c>
      <c r="E808">
        <v>0</v>
      </c>
      <c r="F808">
        <v>0</v>
      </c>
    </row>
    <row r="809" spans="1:6">
      <c r="A809" t="s">
        <v>983</v>
      </c>
      <c r="B809" t="s">
        <v>2307</v>
      </c>
      <c r="C809">
        <v>0</v>
      </c>
      <c r="D809">
        <v>0</v>
      </c>
      <c r="E809">
        <v>0</v>
      </c>
      <c r="F809">
        <v>0</v>
      </c>
    </row>
    <row r="810" spans="1:6">
      <c r="A810" t="s">
        <v>984</v>
      </c>
      <c r="B810" t="s">
        <v>2307</v>
      </c>
      <c r="C810">
        <v>0</v>
      </c>
      <c r="D810">
        <v>0</v>
      </c>
      <c r="E810">
        <v>0</v>
      </c>
      <c r="F810">
        <v>0</v>
      </c>
    </row>
    <row r="811" spans="1:6">
      <c r="A811" t="s">
        <v>985</v>
      </c>
      <c r="B811" t="s">
        <v>2307</v>
      </c>
      <c r="C811">
        <v>0</v>
      </c>
      <c r="D811">
        <v>0</v>
      </c>
      <c r="E811">
        <v>0</v>
      </c>
      <c r="F811">
        <v>0</v>
      </c>
    </row>
    <row r="812" spans="1:6">
      <c r="A812" t="s">
        <v>986</v>
      </c>
      <c r="B812" t="s">
        <v>2307</v>
      </c>
      <c r="C812" s="1">
        <v>1146</v>
      </c>
      <c r="D812">
        <v>0</v>
      </c>
      <c r="E812">
        <v>0</v>
      </c>
      <c r="F812" s="1">
        <v>1146</v>
      </c>
    </row>
    <row r="813" spans="1:6">
      <c r="A813" t="s">
        <v>987</v>
      </c>
      <c r="B813" t="s">
        <v>2307</v>
      </c>
      <c r="C813">
        <v>0</v>
      </c>
      <c r="D813">
        <v>0</v>
      </c>
      <c r="E813">
        <v>0</v>
      </c>
      <c r="F813">
        <v>0</v>
      </c>
    </row>
    <row r="814" spans="1:6">
      <c r="A814" t="s">
        <v>988</v>
      </c>
      <c r="B814" t="s">
        <v>2307</v>
      </c>
      <c r="C814">
        <v>0</v>
      </c>
      <c r="D814">
        <v>0</v>
      </c>
      <c r="E814">
        <v>0</v>
      </c>
      <c r="F814">
        <v>0</v>
      </c>
    </row>
    <row r="815" spans="1:6">
      <c r="A815" t="s">
        <v>989</v>
      </c>
      <c r="B815" t="s">
        <v>2307</v>
      </c>
      <c r="C815">
        <v>0</v>
      </c>
      <c r="D815">
        <v>0</v>
      </c>
      <c r="E815">
        <v>0</v>
      </c>
      <c r="F815">
        <v>0</v>
      </c>
    </row>
    <row r="816" spans="1:6">
      <c r="A816" t="s">
        <v>990</v>
      </c>
      <c r="B816" t="s">
        <v>2307</v>
      </c>
      <c r="C816" s="1">
        <v>2515.0700000000002</v>
      </c>
      <c r="D816" s="1">
        <v>18366.38</v>
      </c>
      <c r="E816" s="1">
        <v>45297.35</v>
      </c>
      <c r="F816" s="1">
        <v>29446.04</v>
      </c>
    </row>
    <row r="817" spans="1:6">
      <c r="A817" t="s">
        <v>991</v>
      </c>
      <c r="B817" t="s">
        <v>2307</v>
      </c>
      <c r="C817" s="1">
        <v>9790</v>
      </c>
      <c r="D817" s="1">
        <v>9790</v>
      </c>
      <c r="E817">
        <v>0</v>
      </c>
      <c r="F817">
        <v>0</v>
      </c>
    </row>
    <row r="818" spans="1:6">
      <c r="A818" t="s">
        <v>992</v>
      </c>
      <c r="B818" t="s">
        <v>2307</v>
      </c>
      <c r="C818">
        <v>0</v>
      </c>
      <c r="D818">
        <v>0</v>
      </c>
      <c r="E818">
        <v>0</v>
      </c>
      <c r="F818">
        <v>0</v>
      </c>
    </row>
    <row r="819" spans="1:6">
      <c r="A819" t="s">
        <v>993</v>
      </c>
      <c r="B819" t="s">
        <v>2307</v>
      </c>
      <c r="C819">
        <v>0</v>
      </c>
      <c r="D819">
        <v>0</v>
      </c>
      <c r="E819">
        <v>0</v>
      </c>
      <c r="F819">
        <v>0</v>
      </c>
    </row>
    <row r="820" spans="1:6">
      <c r="A820" t="s">
        <v>994</v>
      </c>
      <c r="B820" t="s">
        <v>2307</v>
      </c>
      <c r="C820">
        <v>0</v>
      </c>
      <c r="D820">
        <v>0</v>
      </c>
      <c r="E820">
        <v>0</v>
      </c>
      <c r="F820">
        <v>0</v>
      </c>
    </row>
    <row r="821" spans="1:6">
      <c r="A821" t="s">
        <v>995</v>
      </c>
      <c r="B821" t="s">
        <v>2307</v>
      </c>
      <c r="C821">
        <v>0</v>
      </c>
      <c r="D821">
        <v>0</v>
      </c>
      <c r="E821">
        <v>0</v>
      </c>
      <c r="F821">
        <v>0</v>
      </c>
    </row>
    <row r="822" spans="1:6">
      <c r="A822" t="s">
        <v>996</v>
      </c>
      <c r="B822" t="s">
        <v>2307</v>
      </c>
      <c r="C822">
        <v>0</v>
      </c>
      <c r="D822">
        <v>0</v>
      </c>
      <c r="E822">
        <v>0</v>
      </c>
      <c r="F822">
        <v>0</v>
      </c>
    </row>
    <row r="823" spans="1:6">
      <c r="A823" t="s">
        <v>997</v>
      </c>
      <c r="B823" t="s">
        <v>2307</v>
      </c>
      <c r="C823">
        <v>693</v>
      </c>
      <c r="D823">
        <v>603</v>
      </c>
      <c r="E823">
        <v>0</v>
      </c>
      <c r="F823">
        <v>90</v>
      </c>
    </row>
    <row r="824" spans="1:6">
      <c r="A824" t="s">
        <v>998</v>
      </c>
      <c r="B824" t="s">
        <v>2307</v>
      </c>
      <c r="C824">
        <v>420</v>
      </c>
      <c r="D824">
        <v>0</v>
      </c>
      <c r="E824">
        <v>420</v>
      </c>
      <c r="F824">
        <v>840</v>
      </c>
    </row>
    <row r="825" spans="1:6">
      <c r="A825" t="s">
        <v>999</v>
      </c>
      <c r="B825" t="s">
        <v>2307</v>
      </c>
      <c r="C825">
        <v>0</v>
      </c>
      <c r="D825">
        <v>0</v>
      </c>
      <c r="E825">
        <v>0</v>
      </c>
      <c r="F825">
        <v>0</v>
      </c>
    </row>
    <row r="826" spans="1:6">
      <c r="A826" t="s">
        <v>1000</v>
      </c>
      <c r="B826" t="s">
        <v>2307</v>
      </c>
      <c r="C826">
        <v>0</v>
      </c>
      <c r="D826">
        <v>0</v>
      </c>
      <c r="E826">
        <v>0</v>
      </c>
      <c r="F826">
        <v>0</v>
      </c>
    </row>
    <row r="827" spans="1:6">
      <c r="A827" t="s">
        <v>1001</v>
      </c>
      <c r="B827" t="s">
        <v>2307</v>
      </c>
      <c r="C827" s="1">
        <v>7426</v>
      </c>
      <c r="D827" s="1">
        <v>10498</v>
      </c>
      <c r="E827" s="1">
        <v>10004</v>
      </c>
      <c r="F827" s="1">
        <v>6932</v>
      </c>
    </row>
    <row r="828" spans="1:6">
      <c r="A828" t="s">
        <v>1002</v>
      </c>
      <c r="B828" t="s">
        <v>2307</v>
      </c>
      <c r="C828">
        <v>0</v>
      </c>
      <c r="D828">
        <v>0</v>
      </c>
      <c r="E828">
        <v>0</v>
      </c>
      <c r="F828">
        <v>0</v>
      </c>
    </row>
    <row r="829" spans="1:6">
      <c r="A829" t="s">
        <v>1003</v>
      </c>
      <c r="B829" t="s">
        <v>2307</v>
      </c>
      <c r="C829">
        <v>0</v>
      </c>
      <c r="D829">
        <v>0</v>
      </c>
      <c r="E829">
        <v>0</v>
      </c>
      <c r="F829">
        <v>0</v>
      </c>
    </row>
    <row r="830" spans="1:6">
      <c r="A830" t="s">
        <v>1004</v>
      </c>
      <c r="B830" t="s">
        <v>2307</v>
      </c>
      <c r="C830">
        <v>0</v>
      </c>
      <c r="D830">
        <v>0</v>
      </c>
      <c r="E830">
        <v>0</v>
      </c>
      <c r="F830">
        <v>0</v>
      </c>
    </row>
    <row r="831" spans="1:6">
      <c r="A831" t="s">
        <v>1005</v>
      </c>
      <c r="B831" t="s">
        <v>2307</v>
      </c>
      <c r="C831">
        <v>0</v>
      </c>
      <c r="D831">
        <v>0</v>
      </c>
      <c r="E831">
        <v>0</v>
      </c>
      <c r="F831">
        <v>0</v>
      </c>
    </row>
    <row r="832" spans="1:6">
      <c r="A832" t="s">
        <v>1006</v>
      </c>
      <c r="B832" t="s">
        <v>2307</v>
      </c>
      <c r="C832">
        <v>0</v>
      </c>
      <c r="D832">
        <v>0</v>
      </c>
      <c r="E832">
        <v>0</v>
      </c>
      <c r="F832">
        <v>0</v>
      </c>
    </row>
    <row r="833" spans="1:6">
      <c r="A833" t="s">
        <v>1007</v>
      </c>
      <c r="B833" t="s">
        <v>2307</v>
      </c>
      <c r="C833">
        <v>0</v>
      </c>
      <c r="D833">
        <v>0</v>
      </c>
      <c r="E833">
        <v>0</v>
      </c>
      <c r="F833">
        <v>0</v>
      </c>
    </row>
    <row r="834" spans="1:6">
      <c r="A834" t="s">
        <v>1008</v>
      </c>
      <c r="B834" t="s">
        <v>2307</v>
      </c>
      <c r="C834">
        <v>0</v>
      </c>
      <c r="D834">
        <v>0</v>
      </c>
      <c r="E834" s="1">
        <v>1284.74</v>
      </c>
      <c r="F834" s="1">
        <v>1284.74</v>
      </c>
    </row>
    <row r="835" spans="1:6">
      <c r="A835" t="s">
        <v>1009</v>
      </c>
      <c r="B835" t="s">
        <v>2307</v>
      </c>
      <c r="C835" s="1">
        <v>1542.8</v>
      </c>
      <c r="D835">
        <v>0</v>
      </c>
      <c r="E835" s="1">
        <v>5097.8100000000004</v>
      </c>
      <c r="F835" s="1">
        <v>6640.61</v>
      </c>
    </row>
    <row r="836" spans="1:6">
      <c r="A836" t="s">
        <v>1010</v>
      </c>
      <c r="B836" t="s">
        <v>2307</v>
      </c>
      <c r="C836">
        <v>0</v>
      </c>
      <c r="D836">
        <v>0</v>
      </c>
      <c r="E836">
        <v>0</v>
      </c>
      <c r="F836">
        <v>0</v>
      </c>
    </row>
    <row r="837" spans="1:6">
      <c r="A837" t="s">
        <v>1011</v>
      </c>
      <c r="B837" t="s">
        <v>2307</v>
      </c>
      <c r="C837" s="1">
        <v>33850.639999999999</v>
      </c>
      <c r="D837">
        <v>0</v>
      </c>
      <c r="E837">
        <v>0</v>
      </c>
      <c r="F837" s="1">
        <v>33850.639999999999</v>
      </c>
    </row>
    <row r="838" spans="1:6">
      <c r="A838" t="s">
        <v>1012</v>
      </c>
      <c r="B838" t="s">
        <v>2307</v>
      </c>
      <c r="C838">
        <v>0</v>
      </c>
      <c r="D838">
        <v>0</v>
      </c>
      <c r="E838">
        <v>0</v>
      </c>
      <c r="F838">
        <v>0</v>
      </c>
    </row>
    <row r="839" spans="1:6">
      <c r="A839" t="s">
        <v>1013</v>
      </c>
      <c r="B839" t="s">
        <v>2307</v>
      </c>
      <c r="C839">
        <v>0</v>
      </c>
      <c r="D839">
        <v>0</v>
      </c>
      <c r="E839">
        <v>0</v>
      </c>
      <c r="F839">
        <v>0</v>
      </c>
    </row>
    <row r="840" spans="1:6">
      <c r="A840" t="s">
        <v>1014</v>
      </c>
      <c r="B840" t="s">
        <v>2307</v>
      </c>
      <c r="C840">
        <v>616.29</v>
      </c>
      <c r="D840">
        <v>616.29</v>
      </c>
      <c r="E840" s="1">
        <v>1246.73</v>
      </c>
      <c r="F840" s="1">
        <v>1246.73</v>
      </c>
    </row>
    <row r="841" spans="1:6">
      <c r="A841" t="s">
        <v>1015</v>
      </c>
      <c r="B841" t="s">
        <v>2307</v>
      </c>
      <c r="C841">
        <v>0</v>
      </c>
      <c r="D841">
        <v>0</v>
      </c>
      <c r="E841">
        <v>0</v>
      </c>
      <c r="F841">
        <v>0</v>
      </c>
    </row>
    <row r="842" spans="1:6">
      <c r="A842" t="s">
        <v>1016</v>
      </c>
      <c r="B842" t="s">
        <v>2307</v>
      </c>
      <c r="C842">
        <v>0</v>
      </c>
      <c r="D842">
        <v>0</v>
      </c>
      <c r="E842">
        <v>0</v>
      </c>
      <c r="F842">
        <v>0</v>
      </c>
    </row>
    <row r="843" spans="1:6">
      <c r="A843" t="s">
        <v>1017</v>
      </c>
      <c r="B843" t="s">
        <v>2307</v>
      </c>
      <c r="C843">
        <v>0</v>
      </c>
      <c r="D843">
        <v>0</v>
      </c>
      <c r="E843" s="1">
        <v>1399</v>
      </c>
      <c r="F843" s="1">
        <v>1399</v>
      </c>
    </row>
    <row r="844" spans="1:6">
      <c r="A844" t="s">
        <v>1018</v>
      </c>
      <c r="B844" t="s">
        <v>2307</v>
      </c>
      <c r="C844">
        <v>0</v>
      </c>
      <c r="D844">
        <v>0</v>
      </c>
      <c r="E844">
        <v>0</v>
      </c>
      <c r="F844">
        <v>0</v>
      </c>
    </row>
    <row r="845" spans="1:6">
      <c r="A845" t="s">
        <v>1019</v>
      </c>
      <c r="B845" t="s">
        <v>2307</v>
      </c>
      <c r="C845">
        <v>0</v>
      </c>
      <c r="D845">
        <v>0</v>
      </c>
      <c r="E845">
        <v>0</v>
      </c>
      <c r="F845">
        <v>0</v>
      </c>
    </row>
    <row r="846" spans="1:6">
      <c r="A846" t="s">
        <v>1020</v>
      </c>
      <c r="B846" t="s">
        <v>2307</v>
      </c>
      <c r="C846">
        <v>0</v>
      </c>
      <c r="D846">
        <v>0</v>
      </c>
      <c r="E846">
        <v>0</v>
      </c>
      <c r="F846">
        <v>0</v>
      </c>
    </row>
    <row r="847" spans="1:6">
      <c r="A847" t="s">
        <v>1021</v>
      </c>
      <c r="B847" t="s">
        <v>2307</v>
      </c>
      <c r="C847" s="1">
        <v>1857.86</v>
      </c>
      <c r="D847">
        <v>700.04</v>
      </c>
      <c r="E847">
        <v>700.04</v>
      </c>
      <c r="F847" s="1">
        <v>1857.86</v>
      </c>
    </row>
    <row r="848" spans="1:6">
      <c r="A848" t="s">
        <v>1022</v>
      </c>
      <c r="B848" t="s">
        <v>2307</v>
      </c>
      <c r="C848" s="1">
        <v>5520.22</v>
      </c>
      <c r="D848" s="1">
        <v>4470.8999999999996</v>
      </c>
      <c r="E848" s="1">
        <v>7387.97</v>
      </c>
      <c r="F848" s="1">
        <v>8437.2900000000009</v>
      </c>
    </row>
    <row r="849" spans="1:6">
      <c r="A849" t="s">
        <v>1023</v>
      </c>
      <c r="B849" t="s">
        <v>2307</v>
      </c>
      <c r="C849">
        <v>0</v>
      </c>
      <c r="D849">
        <v>0</v>
      </c>
      <c r="E849">
        <v>113</v>
      </c>
      <c r="F849">
        <v>113</v>
      </c>
    </row>
    <row r="850" spans="1:6">
      <c r="A850" t="s">
        <v>1024</v>
      </c>
      <c r="B850" t="s">
        <v>2307</v>
      </c>
      <c r="C850">
        <v>0</v>
      </c>
      <c r="D850">
        <v>0</v>
      </c>
      <c r="E850">
        <v>0</v>
      </c>
      <c r="F850">
        <v>0</v>
      </c>
    </row>
    <row r="851" spans="1:6">
      <c r="A851" t="s">
        <v>1025</v>
      </c>
      <c r="B851" t="s">
        <v>2307</v>
      </c>
      <c r="C851">
        <v>0</v>
      </c>
      <c r="D851">
        <v>0</v>
      </c>
      <c r="E851">
        <v>0</v>
      </c>
      <c r="F851">
        <v>0</v>
      </c>
    </row>
    <row r="852" spans="1:6">
      <c r="A852" t="s">
        <v>1026</v>
      </c>
      <c r="B852" t="s">
        <v>2307</v>
      </c>
      <c r="C852">
        <v>0</v>
      </c>
      <c r="D852">
        <v>0</v>
      </c>
      <c r="E852">
        <v>0</v>
      </c>
      <c r="F852">
        <v>0</v>
      </c>
    </row>
    <row r="853" spans="1:6">
      <c r="A853" t="s">
        <v>1027</v>
      </c>
      <c r="B853" t="s">
        <v>2307</v>
      </c>
      <c r="C853">
        <v>0</v>
      </c>
      <c r="D853">
        <v>0</v>
      </c>
      <c r="E853">
        <v>0</v>
      </c>
      <c r="F853">
        <v>0</v>
      </c>
    </row>
    <row r="854" spans="1:6">
      <c r="A854" t="s">
        <v>1028</v>
      </c>
      <c r="B854" t="s">
        <v>2307</v>
      </c>
      <c r="C854" s="1">
        <v>90875.23</v>
      </c>
      <c r="D854" s="1">
        <v>3810.92</v>
      </c>
      <c r="E854" s="1">
        <v>3810.92</v>
      </c>
      <c r="F854" s="1">
        <v>90875.23</v>
      </c>
    </row>
    <row r="855" spans="1:6">
      <c r="A855" t="s">
        <v>1029</v>
      </c>
      <c r="B855" t="s">
        <v>2307</v>
      </c>
      <c r="C855">
        <v>0</v>
      </c>
      <c r="D855">
        <v>0</v>
      </c>
      <c r="E855">
        <v>0</v>
      </c>
      <c r="F855">
        <v>0</v>
      </c>
    </row>
    <row r="856" spans="1:6">
      <c r="A856" t="s">
        <v>1030</v>
      </c>
      <c r="B856" t="s">
        <v>2307</v>
      </c>
      <c r="C856">
        <v>0</v>
      </c>
      <c r="D856">
        <v>0</v>
      </c>
      <c r="E856">
        <v>0</v>
      </c>
      <c r="F856">
        <v>0</v>
      </c>
    </row>
    <row r="857" spans="1:6">
      <c r="A857" t="s">
        <v>1031</v>
      </c>
      <c r="B857" t="s">
        <v>2307</v>
      </c>
      <c r="C857">
        <v>0</v>
      </c>
      <c r="D857">
        <v>0</v>
      </c>
      <c r="E857">
        <v>0</v>
      </c>
      <c r="F857">
        <v>0</v>
      </c>
    </row>
    <row r="858" spans="1:6">
      <c r="A858" t="s">
        <v>1032</v>
      </c>
      <c r="B858" t="s">
        <v>2307</v>
      </c>
      <c r="C858">
        <v>0</v>
      </c>
      <c r="D858">
        <v>0</v>
      </c>
      <c r="E858">
        <v>0</v>
      </c>
      <c r="F858">
        <v>0</v>
      </c>
    </row>
    <row r="859" spans="1:6">
      <c r="A859" t="s">
        <v>1033</v>
      </c>
      <c r="B859" t="s">
        <v>2307</v>
      </c>
      <c r="C859">
        <v>934.26</v>
      </c>
      <c r="D859">
        <v>411.8</v>
      </c>
      <c r="E859">
        <v>0</v>
      </c>
      <c r="F859">
        <v>522.46</v>
      </c>
    </row>
    <row r="860" spans="1:6">
      <c r="A860" t="s">
        <v>1034</v>
      </c>
      <c r="B860" t="s">
        <v>2307</v>
      </c>
      <c r="C860">
        <v>0</v>
      </c>
      <c r="D860">
        <v>0</v>
      </c>
      <c r="E860">
        <v>0</v>
      </c>
      <c r="F860">
        <v>0</v>
      </c>
    </row>
    <row r="861" spans="1:6">
      <c r="A861" t="s">
        <v>1035</v>
      </c>
      <c r="B861" t="s">
        <v>2307</v>
      </c>
      <c r="C861">
        <v>0</v>
      </c>
      <c r="D861">
        <v>0</v>
      </c>
      <c r="E861">
        <v>0</v>
      </c>
      <c r="F861">
        <v>0</v>
      </c>
    </row>
    <row r="862" spans="1:6">
      <c r="A862" t="s">
        <v>1036</v>
      </c>
      <c r="B862" t="s">
        <v>2307</v>
      </c>
      <c r="C862">
        <v>0</v>
      </c>
      <c r="D862">
        <v>0</v>
      </c>
      <c r="E862">
        <v>0</v>
      </c>
      <c r="F862">
        <v>0</v>
      </c>
    </row>
    <row r="863" spans="1:6">
      <c r="A863" t="s">
        <v>1037</v>
      </c>
      <c r="B863" t="s">
        <v>2307</v>
      </c>
      <c r="C863">
        <v>0</v>
      </c>
      <c r="D863">
        <v>0</v>
      </c>
      <c r="E863">
        <v>0</v>
      </c>
      <c r="F863">
        <v>0</v>
      </c>
    </row>
    <row r="864" spans="1:6">
      <c r="A864" t="s">
        <v>1038</v>
      </c>
      <c r="B864" t="s">
        <v>2307</v>
      </c>
      <c r="C864">
        <v>0</v>
      </c>
      <c r="D864">
        <v>0</v>
      </c>
      <c r="E864">
        <v>0</v>
      </c>
      <c r="F864">
        <v>0</v>
      </c>
    </row>
    <row r="865" spans="1:6">
      <c r="A865" t="s">
        <v>1039</v>
      </c>
      <c r="B865" t="s">
        <v>2307</v>
      </c>
      <c r="C865">
        <v>0</v>
      </c>
      <c r="D865">
        <v>0</v>
      </c>
      <c r="E865">
        <v>0</v>
      </c>
      <c r="F865">
        <v>0</v>
      </c>
    </row>
    <row r="866" spans="1:6">
      <c r="A866" t="s">
        <v>1040</v>
      </c>
      <c r="B866" t="s">
        <v>2307</v>
      </c>
      <c r="C866">
        <v>325</v>
      </c>
      <c r="D866">
        <v>0</v>
      </c>
      <c r="E866">
        <v>0</v>
      </c>
      <c r="F866">
        <v>325</v>
      </c>
    </row>
    <row r="867" spans="1:6">
      <c r="A867" t="s">
        <v>1041</v>
      </c>
      <c r="B867" t="s">
        <v>2307</v>
      </c>
      <c r="C867">
        <v>0</v>
      </c>
      <c r="D867">
        <v>0</v>
      </c>
      <c r="E867">
        <v>0</v>
      </c>
      <c r="F867">
        <v>0</v>
      </c>
    </row>
    <row r="868" spans="1:6">
      <c r="A868" t="s">
        <v>1042</v>
      </c>
      <c r="B868" t="s">
        <v>2307</v>
      </c>
      <c r="C868">
        <v>0</v>
      </c>
      <c r="D868">
        <v>0</v>
      </c>
      <c r="E868">
        <v>0</v>
      </c>
      <c r="F868">
        <v>0</v>
      </c>
    </row>
    <row r="869" spans="1:6">
      <c r="A869" t="s">
        <v>1043</v>
      </c>
      <c r="B869" t="s">
        <v>2307</v>
      </c>
      <c r="C869">
        <v>0</v>
      </c>
      <c r="D869">
        <v>0</v>
      </c>
      <c r="E869">
        <v>0</v>
      </c>
      <c r="F869">
        <v>0</v>
      </c>
    </row>
    <row r="870" spans="1:6">
      <c r="A870" t="s">
        <v>1044</v>
      </c>
      <c r="B870" t="s">
        <v>2307</v>
      </c>
      <c r="C870">
        <v>0</v>
      </c>
      <c r="D870">
        <v>0</v>
      </c>
      <c r="E870">
        <v>0</v>
      </c>
      <c r="F870">
        <v>0</v>
      </c>
    </row>
    <row r="871" spans="1:6">
      <c r="A871" t="s">
        <v>1045</v>
      </c>
      <c r="B871" t="s">
        <v>2307</v>
      </c>
      <c r="C871">
        <v>0</v>
      </c>
      <c r="D871">
        <v>0</v>
      </c>
      <c r="E871">
        <v>0</v>
      </c>
      <c r="F871">
        <v>0</v>
      </c>
    </row>
    <row r="872" spans="1:6">
      <c r="A872" t="s">
        <v>1046</v>
      </c>
      <c r="B872" t="s">
        <v>2307</v>
      </c>
      <c r="C872">
        <v>0</v>
      </c>
      <c r="D872">
        <v>0</v>
      </c>
      <c r="E872">
        <v>0</v>
      </c>
      <c r="F872">
        <v>0</v>
      </c>
    </row>
    <row r="873" spans="1:6">
      <c r="A873" t="s">
        <v>1047</v>
      </c>
      <c r="B873" t="s">
        <v>2307</v>
      </c>
      <c r="C873">
        <v>0</v>
      </c>
      <c r="D873">
        <v>0</v>
      </c>
      <c r="E873">
        <v>0</v>
      </c>
      <c r="F873">
        <v>0</v>
      </c>
    </row>
    <row r="874" spans="1:6">
      <c r="A874" t="s">
        <v>1048</v>
      </c>
      <c r="B874" t="s">
        <v>2307</v>
      </c>
      <c r="C874">
        <v>0</v>
      </c>
      <c r="D874">
        <v>0</v>
      </c>
      <c r="E874">
        <v>0</v>
      </c>
      <c r="F874">
        <v>0</v>
      </c>
    </row>
    <row r="875" spans="1:6">
      <c r="A875" t="s">
        <v>1049</v>
      </c>
      <c r="B875" t="s">
        <v>2307</v>
      </c>
      <c r="C875" s="1">
        <v>3542.64</v>
      </c>
      <c r="D875">
        <v>0</v>
      </c>
      <c r="E875">
        <v>0</v>
      </c>
      <c r="F875" s="1">
        <v>3542.64</v>
      </c>
    </row>
    <row r="876" spans="1:6">
      <c r="A876" t="s">
        <v>1050</v>
      </c>
      <c r="B876" t="s">
        <v>2307</v>
      </c>
      <c r="C876">
        <v>0</v>
      </c>
      <c r="D876">
        <v>0</v>
      </c>
      <c r="E876">
        <v>0</v>
      </c>
      <c r="F876">
        <v>0</v>
      </c>
    </row>
    <row r="877" spans="1:6">
      <c r="A877" t="s">
        <v>1051</v>
      </c>
      <c r="B877" t="s">
        <v>2307</v>
      </c>
      <c r="C877">
        <v>0</v>
      </c>
      <c r="D877">
        <v>0</v>
      </c>
      <c r="E877">
        <v>0</v>
      </c>
      <c r="F877">
        <v>0</v>
      </c>
    </row>
    <row r="878" spans="1:6">
      <c r="A878" t="s">
        <v>1052</v>
      </c>
      <c r="B878" t="s">
        <v>2307</v>
      </c>
      <c r="C878">
        <v>0</v>
      </c>
      <c r="D878">
        <v>0</v>
      </c>
      <c r="E878">
        <v>80</v>
      </c>
      <c r="F878">
        <v>80</v>
      </c>
    </row>
    <row r="879" spans="1:6">
      <c r="A879" t="s">
        <v>1053</v>
      </c>
      <c r="B879" t="s">
        <v>2307</v>
      </c>
      <c r="C879">
        <v>0</v>
      </c>
      <c r="D879">
        <v>0</v>
      </c>
      <c r="E879">
        <v>0</v>
      </c>
      <c r="F879">
        <v>0</v>
      </c>
    </row>
    <row r="880" spans="1:6">
      <c r="A880" t="s">
        <v>1054</v>
      </c>
      <c r="B880" t="s">
        <v>2307</v>
      </c>
      <c r="C880">
        <v>0</v>
      </c>
      <c r="D880">
        <v>0</v>
      </c>
      <c r="E880">
        <v>0</v>
      </c>
      <c r="F880">
        <v>0</v>
      </c>
    </row>
    <row r="881" spans="1:6">
      <c r="A881" t="s">
        <v>1055</v>
      </c>
      <c r="B881" t="s">
        <v>2307</v>
      </c>
      <c r="C881" s="1">
        <v>16452</v>
      </c>
      <c r="D881" s="1">
        <v>16452</v>
      </c>
      <c r="E881">
        <v>0</v>
      </c>
      <c r="F881">
        <v>0</v>
      </c>
    </row>
    <row r="882" spans="1:6">
      <c r="A882" t="s">
        <v>1056</v>
      </c>
      <c r="B882" t="s">
        <v>2307</v>
      </c>
      <c r="C882">
        <v>0</v>
      </c>
      <c r="D882">
        <v>0</v>
      </c>
      <c r="E882">
        <v>0</v>
      </c>
      <c r="F882">
        <v>0</v>
      </c>
    </row>
    <row r="883" spans="1:6">
      <c r="A883" t="s">
        <v>1057</v>
      </c>
      <c r="B883" t="s">
        <v>2307</v>
      </c>
      <c r="C883">
        <v>0</v>
      </c>
      <c r="D883">
        <v>0</v>
      </c>
      <c r="E883">
        <v>0</v>
      </c>
      <c r="F883">
        <v>0</v>
      </c>
    </row>
    <row r="884" spans="1:6">
      <c r="A884" t="s">
        <v>1058</v>
      </c>
      <c r="B884" t="s">
        <v>2307</v>
      </c>
      <c r="C884">
        <v>98</v>
      </c>
      <c r="D884">
        <v>0</v>
      </c>
      <c r="E884">
        <v>0</v>
      </c>
      <c r="F884">
        <v>98</v>
      </c>
    </row>
    <row r="885" spans="1:6">
      <c r="A885" t="s">
        <v>1059</v>
      </c>
      <c r="B885" t="s">
        <v>2307</v>
      </c>
      <c r="C885">
        <v>0</v>
      </c>
      <c r="D885">
        <v>0</v>
      </c>
      <c r="E885">
        <v>0</v>
      </c>
      <c r="F885">
        <v>0</v>
      </c>
    </row>
    <row r="886" spans="1:6">
      <c r="A886" t="s">
        <v>1060</v>
      </c>
      <c r="B886" t="s">
        <v>2307</v>
      </c>
      <c r="C886">
        <v>0</v>
      </c>
      <c r="D886">
        <v>0</v>
      </c>
      <c r="E886" s="1">
        <v>5548.95</v>
      </c>
      <c r="F886" s="1">
        <v>5548.95</v>
      </c>
    </row>
    <row r="887" spans="1:6">
      <c r="A887" t="s">
        <v>1061</v>
      </c>
      <c r="B887" t="s">
        <v>2307</v>
      </c>
      <c r="C887">
        <v>0</v>
      </c>
      <c r="D887">
        <v>0</v>
      </c>
      <c r="E887">
        <v>0</v>
      </c>
      <c r="F887">
        <v>0</v>
      </c>
    </row>
    <row r="888" spans="1:6">
      <c r="A888" t="s">
        <v>1062</v>
      </c>
      <c r="B888" t="s">
        <v>2307</v>
      </c>
      <c r="C888">
        <v>0</v>
      </c>
      <c r="D888">
        <v>0</v>
      </c>
      <c r="E888">
        <v>0</v>
      </c>
      <c r="F888">
        <v>0</v>
      </c>
    </row>
    <row r="889" spans="1:6">
      <c r="A889" t="s">
        <v>1063</v>
      </c>
      <c r="B889" t="s">
        <v>2307</v>
      </c>
      <c r="C889">
        <v>0</v>
      </c>
      <c r="D889">
        <v>0</v>
      </c>
      <c r="E889">
        <v>0</v>
      </c>
      <c r="F889">
        <v>0</v>
      </c>
    </row>
    <row r="890" spans="1:6">
      <c r="A890" t="s">
        <v>1064</v>
      </c>
      <c r="B890" t="s">
        <v>2307</v>
      </c>
      <c r="C890">
        <v>0</v>
      </c>
      <c r="D890">
        <v>0</v>
      </c>
      <c r="E890">
        <v>0</v>
      </c>
      <c r="F890">
        <v>0</v>
      </c>
    </row>
    <row r="891" spans="1:6">
      <c r="A891" t="s">
        <v>1065</v>
      </c>
      <c r="B891" t="s">
        <v>2307</v>
      </c>
      <c r="C891">
        <v>0</v>
      </c>
      <c r="D891" s="1">
        <v>25219.56</v>
      </c>
      <c r="E891" s="1">
        <v>25219.56</v>
      </c>
      <c r="F891">
        <v>0</v>
      </c>
    </row>
    <row r="892" spans="1:6">
      <c r="A892" t="s">
        <v>1066</v>
      </c>
      <c r="B892" t="s">
        <v>2307</v>
      </c>
      <c r="C892">
        <v>0</v>
      </c>
      <c r="D892">
        <v>0</v>
      </c>
      <c r="E892">
        <v>0</v>
      </c>
      <c r="F892">
        <v>0</v>
      </c>
    </row>
    <row r="893" spans="1:6">
      <c r="A893" t="s">
        <v>1067</v>
      </c>
      <c r="B893" t="s">
        <v>2307</v>
      </c>
      <c r="C893">
        <v>0</v>
      </c>
      <c r="D893">
        <v>0</v>
      </c>
      <c r="E893">
        <v>94.12</v>
      </c>
      <c r="F893">
        <v>94.12</v>
      </c>
    </row>
    <row r="894" spans="1:6">
      <c r="A894" t="s">
        <v>1068</v>
      </c>
      <c r="B894" t="s">
        <v>2307</v>
      </c>
      <c r="C894">
        <v>0</v>
      </c>
      <c r="D894">
        <v>0</v>
      </c>
      <c r="E894">
        <v>0</v>
      </c>
      <c r="F894">
        <v>0</v>
      </c>
    </row>
    <row r="895" spans="1:6">
      <c r="A895" t="s">
        <v>1069</v>
      </c>
      <c r="B895" t="s">
        <v>2307</v>
      </c>
      <c r="C895">
        <v>634.17999999999995</v>
      </c>
      <c r="D895">
        <v>0</v>
      </c>
      <c r="E895">
        <v>336.81</v>
      </c>
      <c r="F895">
        <v>970.99</v>
      </c>
    </row>
    <row r="896" spans="1:6">
      <c r="A896" t="s">
        <v>1070</v>
      </c>
      <c r="B896" t="s">
        <v>2307</v>
      </c>
      <c r="C896">
        <v>800</v>
      </c>
      <c r="D896">
        <v>0</v>
      </c>
      <c r="E896">
        <v>0</v>
      </c>
      <c r="F896">
        <v>800</v>
      </c>
    </row>
    <row r="897" spans="1:6">
      <c r="A897" t="s">
        <v>1071</v>
      </c>
      <c r="B897" t="s">
        <v>2307</v>
      </c>
      <c r="C897">
        <v>0</v>
      </c>
      <c r="D897">
        <v>0</v>
      </c>
      <c r="E897">
        <v>0</v>
      </c>
      <c r="F897">
        <v>0</v>
      </c>
    </row>
    <row r="898" spans="1:6">
      <c r="A898" t="s">
        <v>1072</v>
      </c>
      <c r="B898" t="s">
        <v>2307</v>
      </c>
      <c r="C898">
        <v>0</v>
      </c>
      <c r="D898">
        <v>962.22</v>
      </c>
      <c r="E898">
        <v>962.22</v>
      </c>
      <c r="F898">
        <v>0</v>
      </c>
    </row>
    <row r="899" spans="1:6">
      <c r="A899" t="s">
        <v>1073</v>
      </c>
      <c r="B899" t="s">
        <v>2307</v>
      </c>
      <c r="C899">
        <v>0</v>
      </c>
      <c r="D899">
        <v>0</v>
      </c>
      <c r="E899">
        <v>0</v>
      </c>
      <c r="F899">
        <v>0</v>
      </c>
    </row>
    <row r="900" spans="1:6">
      <c r="A900" t="s">
        <v>1074</v>
      </c>
      <c r="B900" t="s">
        <v>2307</v>
      </c>
      <c r="C900">
        <v>0</v>
      </c>
      <c r="D900">
        <v>0</v>
      </c>
      <c r="E900">
        <v>0</v>
      </c>
      <c r="F900">
        <v>0</v>
      </c>
    </row>
    <row r="901" spans="1:6">
      <c r="A901" t="s">
        <v>1075</v>
      </c>
      <c r="B901" t="s">
        <v>2307</v>
      </c>
      <c r="C901">
        <v>0</v>
      </c>
      <c r="D901">
        <v>0</v>
      </c>
      <c r="E901">
        <v>0</v>
      </c>
      <c r="F901">
        <v>0</v>
      </c>
    </row>
    <row r="902" spans="1:6">
      <c r="A902" t="s">
        <v>1076</v>
      </c>
      <c r="B902" t="s">
        <v>2307</v>
      </c>
      <c r="C902">
        <v>0</v>
      </c>
      <c r="D902">
        <v>462.84</v>
      </c>
      <c r="E902">
        <v>462.84</v>
      </c>
      <c r="F902">
        <v>0</v>
      </c>
    </row>
    <row r="903" spans="1:6">
      <c r="A903" t="s">
        <v>1077</v>
      </c>
      <c r="B903" t="s">
        <v>2307</v>
      </c>
      <c r="C903">
        <v>0</v>
      </c>
      <c r="D903">
        <v>0</v>
      </c>
      <c r="E903">
        <v>0</v>
      </c>
      <c r="F903">
        <v>0</v>
      </c>
    </row>
    <row r="904" spans="1:6">
      <c r="A904" t="s">
        <v>1078</v>
      </c>
      <c r="B904" t="s">
        <v>2307</v>
      </c>
      <c r="C904">
        <v>0</v>
      </c>
      <c r="D904">
        <v>0</v>
      </c>
      <c r="E904">
        <v>0</v>
      </c>
      <c r="F904">
        <v>0</v>
      </c>
    </row>
    <row r="905" spans="1:6">
      <c r="A905" t="s">
        <v>1079</v>
      </c>
      <c r="B905" t="s">
        <v>2307</v>
      </c>
      <c r="C905">
        <v>0</v>
      </c>
      <c r="D905">
        <v>0</v>
      </c>
      <c r="E905">
        <v>0</v>
      </c>
      <c r="F905">
        <v>0</v>
      </c>
    </row>
    <row r="906" spans="1:6">
      <c r="A906" t="s">
        <v>1080</v>
      </c>
      <c r="B906" t="s">
        <v>2307</v>
      </c>
      <c r="C906">
        <v>0</v>
      </c>
      <c r="D906">
        <v>0</v>
      </c>
      <c r="E906">
        <v>0</v>
      </c>
      <c r="F906">
        <v>0</v>
      </c>
    </row>
    <row r="907" spans="1:6">
      <c r="A907" t="s">
        <v>1081</v>
      </c>
      <c r="B907" t="s">
        <v>2307</v>
      </c>
      <c r="C907">
        <v>0</v>
      </c>
      <c r="D907">
        <v>0</v>
      </c>
      <c r="E907">
        <v>0</v>
      </c>
      <c r="F907">
        <v>0</v>
      </c>
    </row>
    <row r="908" spans="1:6">
      <c r="A908" t="s">
        <v>1082</v>
      </c>
      <c r="B908" t="s">
        <v>2307</v>
      </c>
      <c r="C908">
        <v>0</v>
      </c>
      <c r="D908">
        <v>0</v>
      </c>
      <c r="E908">
        <v>0</v>
      </c>
      <c r="F908">
        <v>0</v>
      </c>
    </row>
    <row r="909" spans="1:6">
      <c r="A909" t="s">
        <v>1083</v>
      </c>
      <c r="B909" t="s">
        <v>2307</v>
      </c>
      <c r="C909">
        <v>0</v>
      </c>
      <c r="D909">
        <v>0</v>
      </c>
      <c r="E909">
        <v>0</v>
      </c>
      <c r="F909">
        <v>0</v>
      </c>
    </row>
    <row r="910" spans="1:6">
      <c r="A910" t="s">
        <v>1084</v>
      </c>
      <c r="B910" t="s">
        <v>2307</v>
      </c>
      <c r="C910">
        <v>0</v>
      </c>
      <c r="D910">
        <v>0</v>
      </c>
      <c r="E910">
        <v>0</v>
      </c>
      <c r="F910">
        <v>0</v>
      </c>
    </row>
    <row r="911" spans="1:6">
      <c r="A911" t="s">
        <v>1085</v>
      </c>
      <c r="B911" t="s">
        <v>2307</v>
      </c>
      <c r="C911">
        <v>0</v>
      </c>
      <c r="D911">
        <v>0</v>
      </c>
      <c r="E911">
        <v>0</v>
      </c>
      <c r="F911">
        <v>0</v>
      </c>
    </row>
    <row r="912" spans="1:6">
      <c r="A912" t="s">
        <v>1086</v>
      </c>
      <c r="B912" t="s">
        <v>2307</v>
      </c>
      <c r="C912">
        <v>0</v>
      </c>
      <c r="D912">
        <v>0</v>
      </c>
      <c r="E912">
        <v>0</v>
      </c>
      <c r="F912">
        <v>0</v>
      </c>
    </row>
    <row r="913" spans="1:6">
      <c r="A913" t="s">
        <v>1087</v>
      </c>
      <c r="B913" t="s">
        <v>2307</v>
      </c>
      <c r="C913">
        <v>0</v>
      </c>
      <c r="D913">
        <v>0</v>
      </c>
      <c r="E913">
        <v>0</v>
      </c>
      <c r="F913">
        <v>0</v>
      </c>
    </row>
    <row r="914" spans="1:6">
      <c r="A914" t="s">
        <v>1088</v>
      </c>
      <c r="B914" t="s">
        <v>2307</v>
      </c>
      <c r="C914">
        <v>0</v>
      </c>
      <c r="D914">
        <v>0</v>
      </c>
      <c r="E914">
        <v>0</v>
      </c>
      <c r="F914">
        <v>0</v>
      </c>
    </row>
    <row r="915" spans="1:6">
      <c r="A915" t="s">
        <v>1089</v>
      </c>
      <c r="B915" t="s">
        <v>2307</v>
      </c>
      <c r="C915">
        <v>160.87</v>
      </c>
      <c r="D915">
        <v>361.03</v>
      </c>
      <c r="E915">
        <v>690.41</v>
      </c>
      <c r="F915">
        <v>490.25</v>
      </c>
    </row>
    <row r="916" spans="1:6">
      <c r="A916" t="s">
        <v>1090</v>
      </c>
      <c r="B916" t="s">
        <v>2307</v>
      </c>
      <c r="C916">
        <v>0</v>
      </c>
      <c r="D916">
        <v>0</v>
      </c>
      <c r="E916">
        <v>479.99</v>
      </c>
      <c r="F916">
        <v>479.99</v>
      </c>
    </row>
    <row r="917" spans="1:6">
      <c r="A917" t="s">
        <v>1091</v>
      </c>
      <c r="B917" t="s">
        <v>2307</v>
      </c>
      <c r="C917">
        <v>850</v>
      </c>
      <c r="D917">
        <v>0</v>
      </c>
      <c r="E917">
        <v>0</v>
      </c>
      <c r="F917">
        <v>850</v>
      </c>
    </row>
    <row r="918" spans="1:6">
      <c r="A918" t="s">
        <v>1092</v>
      </c>
      <c r="B918" t="s">
        <v>2307</v>
      </c>
      <c r="C918">
        <v>440.01</v>
      </c>
      <c r="D918" s="1">
        <v>1104.99</v>
      </c>
      <c r="E918" s="1">
        <v>2209.98</v>
      </c>
      <c r="F918" s="1">
        <v>1545</v>
      </c>
    </row>
    <row r="919" spans="1:6">
      <c r="A919" t="s">
        <v>1093</v>
      </c>
      <c r="B919" t="s">
        <v>2307</v>
      </c>
      <c r="C919">
        <v>0</v>
      </c>
      <c r="D919">
        <v>0</v>
      </c>
      <c r="E919">
        <v>0</v>
      </c>
      <c r="F919">
        <v>0</v>
      </c>
    </row>
    <row r="920" spans="1:6">
      <c r="A920" t="s">
        <v>1094</v>
      </c>
      <c r="B920" t="s">
        <v>2307</v>
      </c>
      <c r="C920">
        <v>0</v>
      </c>
      <c r="D920">
        <v>0</v>
      </c>
      <c r="E920">
        <v>0</v>
      </c>
      <c r="F920">
        <v>0</v>
      </c>
    </row>
    <row r="921" spans="1:6">
      <c r="A921" t="s">
        <v>1095</v>
      </c>
      <c r="B921" t="s">
        <v>2307</v>
      </c>
      <c r="C921">
        <v>0</v>
      </c>
      <c r="D921" s="1">
        <v>16316.59</v>
      </c>
      <c r="E921" s="1">
        <v>16316.59</v>
      </c>
      <c r="F921">
        <v>0</v>
      </c>
    </row>
    <row r="922" spans="1:6">
      <c r="A922" t="s">
        <v>1096</v>
      </c>
      <c r="B922" t="s">
        <v>2307</v>
      </c>
      <c r="C922">
        <v>0</v>
      </c>
      <c r="D922">
        <v>99.01</v>
      </c>
      <c r="E922">
        <v>359.01</v>
      </c>
      <c r="F922">
        <v>260</v>
      </c>
    </row>
    <row r="923" spans="1:6">
      <c r="A923" t="s">
        <v>1097</v>
      </c>
      <c r="B923" t="s">
        <v>2307</v>
      </c>
      <c r="C923">
        <v>0</v>
      </c>
      <c r="D923">
        <v>0</v>
      </c>
      <c r="E923">
        <v>0</v>
      </c>
      <c r="F923">
        <v>0</v>
      </c>
    </row>
    <row r="924" spans="1:6">
      <c r="A924" t="s">
        <v>1098</v>
      </c>
      <c r="B924" t="s">
        <v>2307</v>
      </c>
      <c r="C924">
        <v>0</v>
      </c>
      <c r="D924">
        <v>0</v>
      </c>
      <c r="E924">
        <v>0</v>
      </c>
      <c r="F924">
        <v>0</v>
      </c>
    </row>
    <row r="925" spans="1:6">
      <c r="A925" t="s">
        <v>1099</v>
      </c>
      <c r="B925" t="s">
        <v>2307</v>
      </c>
      <c r="C925">
        <v>200</v>
      </c>
      <c r="D925">
        <v>200</v>
      </c>
      <c r="E925">
        <v>500</v>
      </c>
      <c r="F925">
        <v>500</v>
      </c>
    </row>
    <row r="926" spans="1:6">
      <c r="A926" t="s">
        <v>1100</v>
      </c>
      <c r="B926" t="s">
        <v>2307</v>
      </c>
      <c r="C926">
        <v>0</v>
      </c>
      <c r="D926">
        <v>0</v>
      </c>
      <c r="E926">
        <v>0</v>
      </c>
      <c r="F926">
        <v>0</v>
      </c>
    </row>
    <row r="927" spans="1:6">
      <c r="A927" t="s">
        <v>1101</v>
      </c>
      <c r="B927" t="s">
        <v>2307</v>
      </c>
      <c r="C927">
        <v>0</v>
      </c>
      <c r="D927">
        <v>0</v>
      </c>
      <c r="E927">
        <v>587.49</v>
      </c>
      <c r="F927">
        <v>587.49</v>
      </c>
    </row>
    <row r="928" spans="1:6">
      <c r="A928" t="s">
        <v>1102</v>
      </c>
      <c r="B928" t="s">
        <v>2307</v>
      </c>
      <c r="C928">
        <v>0</v>
      </c>
      <c r="D928">
        <v>0</v>
      </c>
      <c r="E928">
        <v>672.19</v>
      </c>
      <c r="F928">
        <v>672.19</v>
      </c>
    </row>
    <row r="929" spans="1:6">
      <c r="A929" t="s">
        <v>1103</v>
      </c>
      <c r="B929" t="s">
        <v>2307</v>
      </c>
      <c r="C929">
        <v>923.84</v>
      </c>
      <c r="D929">
        <v>297.13</v>
      </c>
      <c r="E929">
        <v>0</v>
      </c>
      <c r="F929">
        <v>626.71</v>
      </c>
    </row>
    <row r="930" spans="1:6">
      <c r="A930" t="s">
        <v>1104</v>
      </c>
      <c r="B930" t="s">
        <v>2307</v>
      </c>
      <c r="C930">
        <v>0</v>
      </c>
      <c r="D930">
        <v>0</v>
      </c>
      <c r="E930">
        <v>0</v>
      </c>
      <c r="F930">
        <v>0</v>
      </c>
    </row>
    <row r="931" spans="1:6">
      <c r="A931" t="s">
        <v>1105</v>
      </c>
      <c r="B931" t="s">
        <v>2307</v>
      </c>
      <c r="C931">
        <v>0</v>
      </c>
      <c r="D931">
        <v>0</v>
      </c>
      <c r="E931">
        <v>0</v>
      </c>
      <c r="F931">
        <v>0</v>
      </c>
    </row>
    <row r="932" spans="1:6">
      <c r="A932" t="s">
        <v>1106</v>
      </c>
      <c r="B932" t="s">
        <v>2307</v>
      </c>
      <c r="C932">
        <v>0</v>
      </c>
      <c r="D932">
        <v>0</v>
      </c>
      <c r="E932">
        <v>0</v>
      </c>
      <c r="F932">
        <v>0</v>
      </c>
    </row>
    <row r="933" spans="1:6">
      <c r="A933" t="s">
        <v>1107</v>
      </c>
      <c r="B933" t="s">
        <v>2307</v>
      </c>
      <c r="C933">
        <v>0</v>
      </c>
      <c r="D933">
        <v>0</v>
      </c>
      <c r="E933">
        <v>0</v>
      </c>
      <c r="F933">
        <v>0</v>
      </c>
    </row>
    <row r="934" spans="1:6">
      <c r="A934" t="s">
        <v>1108</v>
      </c>
      <c r="B934" t="s">
        <v>2307</v>
      </c>
      <c r="C934">
        <v>0</v>
      </c>
      <c r="D934">
        <v>0</v>
      </c>
      <c r="E934">
        <v>0</v>
      </c>
      <c r="F934">
        <v>0</v>
      </c>
    </row>
    <row r="935" spans="1:6">
      <c r="A935" t="s">
        <v>1109</v>
      </c>
      <c r="B935" t="s">
        <v>2307</v>
      </c>
      <c r="C935">
        <v>0</v>
      </c>
      <c r="D935">
        <v>0</v>
      </c>
      <c r="E935">
        <v>0</v>
      </c>
      <c r="F935">
        <v>0</v>
      </c>
    </row>
    <row r="936" spans="1:6">
      <c r="A936" t="s">
        <v>1110</v>
      </c>
      <c r="B936" t="s">
        <v>2307</v>
      </c>
      <c r="C936">
        <v>0</v>
      </c>
      <c r="D936">
        <v>0</v>
      </c>
      <c r="E936" s="1">
        <v>1356.56</v>
      </c>
      <c r="F936" s="1">
        <v>1356.56</v>
      </c>
    </row>
    <row r="937" spans="1:6">
      <c r="A937" t="s">
        <v>1111</v>
      </c>
      <c r="B937" t="s">
        <v>2307</v>
      </c>
      <c r="C937">
        <v>359.99</v>
      </c>
      <c r="D937">
        <v>0</v>
      </c>
      <c r="E937">
        <v>0</v>
      </c>
      <c r="F937">
        <v>359.99</v>
      </c>
    </row>
    <row r="938" spans="1:6">
      <c r="A938" t="s">
        <v>1112</v>
      </c>
      <c r="B938" t="s">
        <v>2307</v>
      </c>
      <c r="C938">
        <v>0</v>
      </c>
      <c r="D938">
        <v>79</v>
      </c>
      <c r="E938">
        <v>158</v>
      </c>
      <c r="F938">
        <v>79</v>
      </c>
    </row>
    <row r="939" spans="1:6">
      <c r="A939" t="s">
        <v>1113</v>
      </c>
      <c r="B939" t="s">
        <v>2307</v>
      </c>
      <c r="C939">
        <v>0</v>
      </c>
      <c r="D939">
        <v>0</v>
      </c>
      <c r="E939">
        <v>0</v>
      </c>
      <c r="F939">
        <v>0</v>
      </c>
    </row>
    <row r="940" spans="1:6">
      <c r="A940" t="s">
        <v>1114</v>
      </c>
      <c r="B940" t="s">
        <v>2307</v>
      </c>
      <c r="C940">
        <v>0</v>
      </c>
      <c r="D940">
        <v>0</v>
      </c>
      <c r="E940">
        <v>0</v>
      </c>
      <c r="F940">
        <v>0</v>
      </c>
    </row>
    <row r="941" spans="1:6">
      <c r="A941" t="s">
        <v>1115</v>
      </c>
      <c r="B941" t="s">
        <v>2307</v>
      </c>
      <c r="C941">
        <v>0</v>
      </c>
      <c r="D941">
        <v>0</v>
      </c>
      <c r="E941">
        <v>0</v>
      </c>
      <c r="F941">
        <v>0</v>
      </c>
    </row>
    <row r="942" spans="1:6">
      <c r="A942" t="s">
        <v>1116</v>
      </c>
      <c r="B942" t="s">
        <v>2307</v>
      </c>
      <c r="C942">
        <v>287.07</v>
      </c>
      <c r="D942">
        <v>0</v>
      </c>
      <c r="E942">
        <v>194</v>
      </c>
      <c r="F942">
        <v>481.07</v>
      </c>
    </row>
    <row r="943" spans="1:6">
      <c r="A943" t="s">
        <v>1117</v>
      </c>
      <c r="B943" t="s">
        <v>2307</v>
      </c>
      <c r="C943">
        <v>0</v>
      </c>
      <c r="D943">
        <v>0</v>
      </c>
      <c r="E943">
        <v>0</v>
      </c>
      <c r="F943">
        <v>0</v>
      </c>
    </row>
    <row r="944" spans="1:6">
      <c r="A944" t="s">
        <v>1118</v>
      </c>
      <c r="B944" t="s">
        <v>2307</v>
      </c>
      <c r="C944">
        <v>0</v>
      </c>
      <c r="D944">
        <v>0</v>
      </c>
      <c r="E944">
        <v>0</v>
      </c>
      <c r="F944">
        <v>0</v>
      </c>
    </row>
    <row r="945" spans="1:6">
      <c r="A945" t="s">
        <v>1119</v>
      </c>
      <c r="B945" t="s">
        <v>2307</v>
      </c>
      <c r="C945">
        <v>0</v>
      </c>
      <c r="D945">
        <v>0</v>
      </c>
      <c r="E945">
        <v>0</v>
      </c>
      <c r="F945">
        <v>0</v>
      </c>
    </row>
    <row r="946" spans="1:6">
      <c r="A946" t="s">
        <v>1120</v>
      </c>
      <c r="B946" t="s">
        <v>2307</v>
      </c>
      <c r="C946">
        <v>65.150000000000006</v>
      </c>
      <c r="D946">
        <v>0</v>
      </c>
      <c r="E946">
        <v>0</v>
      </c>
      <c r="F946">
        <v>65.150000000000006</v>
      </c>
    </row>
    <row r="947" spans="1:6">
      <c r="A947" t="s">
        <v>1121</v>
      </c>
      <c r="B947" t="s">
        <v>2307</v>
      </c>
      <c r="C947">
        <v>0</v>
      </c>
      <c r="D947">
        <v>0</v>
      </c>
      <c r="E947">
        <v>0</v>
      </c>
      <c r="F947">
        <v>0</v>
      </c>
    </row>
    <row r="948" spans="1:6">
      <c r="A948" t="s">
        <v>1122</v>
      </c>
      <c r="B948" t="s">
        <v>2307</v>
      </c>
      <c r="C948">
        <v>0</v>
      </c>
      <c r="D948">
        <v>0</v>
      </c>
      <c r="E948">
        <v>120</v>
      </c>
      <c r="F948">
        <v>120</v>
      </c>
    </row>
    <row r="949" spans="1:6">
      <c r="A949" t="s">
        <v>1123</v>
      </c>
      <c r="B949" t="s">
        <v>2307</v>
      </c>
      <c r="C949">
        <v>0</v>
      </c>
      <c r="D949">
        <v>0</v>
      </c>
      <c r="E949">
        <v>0</v>
      </c>
      <c r="F949">
        <v>0</v>
      </c>
    </row>
    <row r="950" spans="1:6">
      <c r="A950" t="s">
        <v>1124</v>
      </c>
      <c r="B950" t="s">
        <v>2307</v>
      </c>
      <c r="C950">
        <v>0</v>
      </c>
      <c r="D950">
        <v>0</v>
      </c>
      <c r="E950">
        <v>0</v>
      </c>
      <c r="F950">
        <v>0</v>
      </c>
    </row>
    <row r="951" spans="1:6">
      <c r="A951" t="s">
        <v>1125</v>
      </c>
      <c r="B951" t="s">
        <v>2307</v>
      </c>
      <c r="C951">
        <v>0</v>
      </c>
      <c r="D951">
        <v>0</v>
      </c>
      <c r="E951">
        <v>0</v>
      </c>
      <c r="F951">
        <v>0</v>
      </c>
    </row>
    <row r="952" spans="1:6">
      <c r="A952" t="s">
        <v>1126</v>
      </c>
      <c r="B952" t="s">
        <v>2307</v>
      </c>
      <c r="C952">
        <v>0</v>
      </c>
      <c r="D952" s="1">
        <v>7584.72</v>
      </c>
      <c r="E952" s="1">
        <v>8617.2099999999991</v>
      </c>
      <c r="F952" s="1">
        <v>1032.49</v>
      </c>
    </row>
    <row r="953" spans="1:6">
      <c r="A953" t="s">
        <v>1127</v>
      </c>
      <c r="B953" t="s">
        <v>2307</v>
      </c>
      <c r="C953">
        <v>0</v>
      </c>
      <c r="D953">
        <v>0</v>
      </c>
      <c r="E953">
        <v>0</v>
      </c>
      <c r="F953">
        <v>0</v>
      </c>
    </row>
    <row r="954" spans="1:6">
      <c r="A954" t="s">
        <v>1128</v>
      </c>
      <c r="B954" t="s">
        <v>2307</v>
      </c>
      <c r="C954">
        <v>0</v>
      </c>
      <c r="D954">
        <v>0</v>
      </c>
      <c r="E954">
        <v>0</v>
      </c>
      <c r="F954">
        <v>0</v>
      </c>
    </row>
    <row r="955" spans="1:6">
      <c r="A955" t="s">
        <v>1129</v>
      </c>
      <c r="B955" t="s">
        <v>2307</v>
      </c>
      <c r="C955">
        <v>0</v>
      </c>
      <c r="D955">
        <v>0</v>
      </c>
      <c r="E955">
        <v>0</v>
      </c>
      <c r="F955">
        <v>0</v>
      </c>
    </row>
    <row r="956" spans="1:6">
      <c r="A956" t="s">
        <v>1130</v>
      </c>
      <c r="B956" t="s">
        <v>2307</v>
      </c>
      <c r="C956">
        <v>0</v>
      </c>
      <c r="D956" s="1">
        <v>8336.92</v>
      </c>
      <c r="E956" s="1">
        <v>8336.92</v>
      </c>
      <c r="F956">
        <v>0</v>
      </c>
    </row>
    <row r="957" spans="1:6">
      <c r="A957" t="s">
        <v>1131</v>
      </c>
      <c r="B957" t="s">
        <v>2307</v>
      </c>
      <c r="C957">
        <v>0</v>
      </c>
      <c r="D957">
        <v>0</v>
      </c>
      <c r="E957">
        <v>0</v>
      </c>
      <c r="F957">
        <v>0</v>
      </c>
    </row>
    <row r="958" spans="1:6">
      <c r="A958" t="s">
        <v>1132</v>
      </c>
      <c r="B958" t="s">
        <v>2307</v>
      </c>
      <c r="C958">
        <v>0</v>
      </c>
      <c r="D958">
        <v>0</v>
      </c>
      <c r="E958">
        <v>0</v>
      </c>
      <c r="F958">
        <v>0</v>
      </c>
    </row>
    <row r="959" spans="1:6">
      <c r="A959" t="s">
        <v>1133</v>
      </c>
      <c r="B959" t="s">
        <v>2307</v>
      </c>
      <c r="C959" s="1">
        <v>4020.38</v>
      </c>
      <c r="D959" s="1">
        <v>5020.38</v>
      </c>
      <c r="E959" s="1">
        <v>1000</v>
      </c>
      <c r="F959">
        <v>0</v>
      </c>
    </row>
    <row r="960" spans="1:6">
      <c r="A960" t="s">
        <v>1134</v>
      </c>
      <c r="B960" t="s">
        <v>2307</v>
      </c>
      <c r="C960">
        <v>0</v>
      </c>
      <c r="D960">
        <v>0</v>
      </c>
      <c r="E960">
        <v>0</v>
      </c>
      <c r="F960">
        <v>0</v>
      </c>
    </row>
    <row r="961" spans="1:6">
      <c r="A961" t="s">
        <v>1135</v>
      </c>
      <c r="B961" t="s">
        <v>2307</v>
      </c>
      <c r="C961">
        <v>0</v>
      </c>
      <c r="D961">
        <v>0</v>
      </c>
      <c r="E961">
        <v>0</v>
      </c>
      <c r="F961">
        <v>0</v>
      </c>
    </row>
    <row r="962" spans="1:6">
      <c r="A962" t="s">
        <v>1136</v>
      </c>
      <c r="B962" t="s">
        <v>2307</v>
      </c>
      <c r="C962">
        <v>0</v>
      </c>
      <c r="D962" s="1">
        <v>139200</v>
      </c>
      <c r="E962" s="1">
        <v>174000</v>
      </c>
      <c r="F962" s="1">
        <v>34800</v>
      </c>
    </row>
    <row r="963" spans="1:6">
      <c r="A963" t="s">
        <v>1137</v>
      </c>
      <c r="B963" t="s">
        <v>2307</v>
      </c>
      <c r="C963">
        <v>0</v>
      </c>
      <c r="D963">
        <v>0</v>
      </c>
      <c r="E963">
        <v>0</v>
      </c>
      <c r="F963">
        <v>0</v>
      </c>
    </row>
    <row r="964" spans="1:6">
      <c r="A964" t="s">
        <v>1138</v>
      </c>
      <c r="B964" t="s">
        <v>2307</v>
      </c>
      <c r="C964">
        <v>0</v>
      </c>
      <c r="D964">
        <v>0</v>
      </c>
      <c r="E964">
        <v>0</v>
      </c>
      <c r="F964">
        <v>0</v>
      </c>
    </row>
    <row r="965" spans="1:6">
      <c r="A965" t="s">
        <v>1139</v>
      </c>
      <c r="B965" t="s">
        <v>2307</v>
      </c>
      <c r="C965" s="1">
        <v>1274.22</v>
      </c>
      <c r="D965" s="1">
        <v>1000</v>
      </c>
      <c r="E965" s="1">
        <v>1490</v>
      </c>
      <c r="F965" s="1">
        <v>1764.22</v>
      </c>
    </row>
    <row r="966" spans="1:6">
      <c r="A966" t="s">
        <v>1140</v>
      </c>
      <c r="B966" t="s">
        <v>2307</v>
      </c>
      <c r="C966">
        <v>0</v>
      </c>
      <c r="D966">
        <v>0</v>
      </c>
      <c r="E966">
        <v>0</v>
      </c>
      <c r="F966">
        <v>0</v>
      </c>
    </row>
    <row r="967" spans="1:6">
      <c r="A967" t="s">
        <v>1141</v>
      </c>
      <c r="B967" t="s">
        <v>2307</v>
      </c>
      <c r="C967" s="1">
        <v>1000</v>
      </c>
      <c r="D967" s="1">
        <v>1000</v>
      </c>
      <c r="E967">
        <v>822.27</v>
      </c>
      <c r="F967">
        <v>822.27</v>
      </c>
    </row>
    <row r="968" spans="1:6">
      <c r="A968" t="s">
        <v>1142</v>
      </c>
      <c r="B968" t="s">
        <v>2307</v>
      </c>
      <c r="C968">
        <v>0</v>
      </c>
      <c r="D968">
        <v>0</v>
      </c>
      <c r="E968">
        <v>0</v>
      </c>
      <c r="F968">
        <v>0</v>
      </c>
    </row>
    <row r="969" spans="1:6">
      <c r="A969" t="s">
        <v>1143</v>
      </c>
      <c r="B969" t="s">
        <v>2307</v>
      </c>
      <c r="C969">
        <v>0</v>
      </c>
      <c r="D969">
        <v>0</v>
      </c>
      <c r="E969">
        <v>0</v>
      </c>
      <c r="F969">
        <v>0</v>
      </c>
    </row>
    <row r="970" spans="1:6">
      <c r="A970" t="s">
        <v>1144</v>
      </c>
      <c r="B970" t="s">
        <v>2307</v>
      </c>
      <c r="C970">
        <v>0</v>
      </c>
      <c r="D970">
        <v>0</v>
      </c>
      <c r="E970">
        <v>0</v>
      </c>
      <c r="F970">
        <v>0</v>
      </c>
    </row>
    <row r="971" spans="1:6">
      <c r="A971" t="s">
        <v>1145</v>
      </c>
      <c r="B971" t="s">
        <v>2307</v>
      </c>
      <c r="C971">
        <v>0</v>
      </c>
      <c r="D971">
        <v>0</v>
      </c>
      <c r="E971">
        <v>0</v>
      </c>
      <c r="F971">
        <v>0</v>
      </c>
    </row>
    <row r="972" spans="1:6">
      <c r="A972" t="s">
        <v>1146</v>
      </c>
      <c r="B972" t="s">
        <v>2307</v>
      </c>
      <c r="C972">
        <v>650.08000000000004</v>
      </c>
      <c r="D972">
        <v>0</v>
      </c>
      <c r="E972">
        <v>0</v>
      </c>
      <c r="F972">
        <v>650.08000000000004</v>
      </c>
    </row>
    <row r="973" spans="1:6">
      <c r="A973" t="s">
        <v>1147</v>
      </c>
      <c r="B973" t="s">
        <v>2307</v>
      </c>
      <c r="C973">
        <v>0</v>
      </c>
      <c r="D973">
        <v>0</v>
      </c>
      <c r="E973">
        <v>0</v>
      </c>
      <c r="F973">
        <v>0</v>
      </c>
    </row>
    <row r="974" spans="1:6">
      <c r="A974" t="s">
        <v>1148</v>
      </c>
      <c r="B974" t="s">
        <v>2307</v>
      </c>
      <c r="C974">
        <v>0</v>
      </c>
      <c r="D974">
        <v>0</v>
      </c>
      <c r="E974">
        <v>0</v>
      </c>
      <c r="F974">
        <v>0</v>
      </c>
    </row>
    <row r="975" spans="1:6">
      <c r="A975" t="s">
        <v>1149</v>
      </c>
      <c r="B975" t="s">
        <v>2307</v>
      </c>
      <c r="C975" s="1">
        <v>28130</v>
      </c>
      <c r="D975">
        <v>0</v>
      </c>
      <c r="E975">
        <v>0</v>
      </c>
      <c r="F975" s="1">
        <v>28130</v>
      </c>
    </row>
    <row r="976" spans="1:6">
      <c r="A976" t="s">
        <v>1150</v>
      </c>
      <c r="B976" t="s">
        <v>2307</v>
      </c>
      <c r="C976">
        <v>0</v>
      </c>
      <c r="D976">
        <v>0</v>
      </c>
      <c r="E976">
        <v>0</v>
      </c>
      <c r="F976">
        <v>0</v>
      </c>
    </row>
    <row r="977" spans="1:6">
      <c r="A977" t="s">
        <v>1151</v>
      </c>
      <c r="B977" t="s">
        <v>2307</v>
      </c>
      <c r="C977">
        <v>0</v>
      </c>
      <c r="D977">
        <v>0</v>
      </c>
      <c r="E977">
        <v>0</v>
      </c>
      <c r="F977">
        <v>0</v>
      </c>
    </row>
    <row r="978" spans="1:6">
      <c r="A978" t="s">
        <v>1152</v>
      </c>
      <c r="B978" t="s">
        <v>2307</v>
      </c>
      <c r="C978">
        <v>0</v>
      </c>
      <c r="D978">
        <v>0</v>
      </c>
      <c r="E978">
        <v>0</v>
      </c>
      <c r="F978">
        <v>0</v>
      </c>
    </row>
    <row r="979" spans="1:6">
      <c r="A979" t="s">
        <v>1153</v>
      </c>
      <c r="B979" t="s">
        <v>2307</v>
      </c>
      <c r="C979">
        <v>0</v>
      </c>
      <c r="D979">
        <v>0</v>
      </c>
      <c r="E979">
        <v>0</v>
      </c>
      <c r="F979">
        <v>0</v>
      </c>
    </row>
    <row r="980" spans="1:6">
      <c r="A980" t="s">
        <v>1154</v>
      </c>
      <c r="B980" t="s">
        <v>2307</v>
      </c>
      <c r="C980">
        <v>0</v>
      </c>
      <c r="D980">
        <v>0</v>
      </c>
      <c r="E980">
        <v>0</v>
      </c>
      <c r="F980">
        <v>0</v>
      </c>
    </row>
    <row r="981" spans="1:6">
      <c r="A981" t="s">
        <v>1155</v>
      </c>
      <c r="B981" t="s">
        <v>2307</v>
      </c>
      <c r="C981">
        <v>0</v>
      </c>
      <c r="D981">
        <v>0</v>
      </c>
      <c r="E981">
        <v>0</v>
      </c>
      <c r="F981">
        <v>0</v>
      </c>
    </row>
    <row r="982" spans="1:6">
      <c r="A982" t="s">
        <v>1156</v>
      </c>
      <c r="B982" t="s">
        <v>2307</v>
      </c>
      <c r="C982">
        <v>0</v>
      </c>
      <c r="D982">
        <v>0</v>
      </c>
      <c r="E982">
        <v>0</v>
      </c>
      <c r="F982">
        <v>0</v>
      </c>
    </row>
    <row r="983" spans="1:6">
      <c r="A983" t="s">
        <v>1157</v>
      </c>
      <c r="B983" t="s">
        <v>2307</v>
      </c>
      <c r="C983" s="1">
        <v>17739.62</v>
      </c>
      <c r="D983" s="1">
        <v>7344.06</v>
      </c>
      <c r="E983" s="1">
        <v>9410.8799999999992</v>
      </c>
      <c r="F983" s="1">
        <v>19806.439999999999</v>
      </c>
    </row>
    <row r="984" spans="1:6">
      <c r="A984" t="s">
        <v>1158</v>
      </c>
      <c r="B984" t="s">
        <v>2307</v>
      </c>
      <c r="C984">
        <v>0</v>
      </c>
      <c r="D984">
        <v>0</v>
      </c>
      <c r="E984">
        <v>0</v>
      </c>
      <c r="F984">
        <v>0</v>
      </c>
    </row>
    <row r="985" spans="1:6">
      <c r="A985" t="s">
        <v>1159</v>
      </c>
      <c r="B985" t="s">
        <v>2307</v>
      </c>
      <c r="C985">
        <v>0</v>
      </c>
      <c r="D985">
        <v>0</v>
      </c>
      <c r="E985">
        <v>0</v>
      </c>
      <c r="F985">
        <v>0</v>
      </c>
    </row>
    <row r="986" spans="1:6">
      <c r="A986" t="s">
        <v>1160</v>
      </c>
      <c r="B986" t="s">
        <v>2307</v>
      </c>
      <c r="C986">
        <v>0</v>
      </c>
      <c r="D986">
        <v>0</v>
      </c>
      <c r="E986">
        <v>0</v>
      </c>
      <c r="F986">
        <v>0</v>
      </c>
    </row>
    <row r="987" spans="1:6">
      <c r="A987" t="s">
        <v>1161</v>
      </c>
      <c r="B987" t="s">
        <v>2307</v>
      </c>
      <c r="C987">
        <v>50.49</v>
      </c>
      <c r="D987">
        <v>0</v>
      </c>
      <c r="E987" s="1">
        <v>3229.82</v>
      </c>
      <c r="F987" s="1">
        <v>3280.31</v>
      </c>
    </row>
    <row r="988" spans="1:6">
      <c r="A988" t="s">
        <v>1162</v>
      </c>
      <c r="B988" t="s">
        <v>2307</v>
      </c>
      <c r="C988">
        <v>0</v>
      </c>
      <c r="D988">
        <v>0</v>
      </c>
      <c r="E988">
        <v>0</v>
      </c>
      <c r="F988">
        <v>0</v>
      </c>
    </row>
    <row r="989" spans="1:6">
      <c r="A989" t="s">
        <v>1163</v>
      </c>
      <c r="B989" t="s">
        <v>2307</v>
      </c>
      <c r="C989" s="1">
        <v>11444.33</v>
      </c>
      <c r="D989">
        <v>0</v>
      </c>
      <c r="E989">
        <v>0</v>
      </c>
      <c r="F989" s="1">
        <v>11444.33</v>
      </c>
    </row>
    <row r="990" spans="1:6">
      <c r="A990" t="s">
        <v>1164</v>
      </c>
      <c r="B990" t="s">
        <v>2307</v>
      </c>
      <c r="C990">
        <v>0</v>
      </c>
      <c r="D990">
        <v>0</v>
      </c>
      <c r="E990">
        <v>0</v>
      </c>
      <c r="F990">
        <v>0</v>
      </c>
    </row>
    <row r="991" spans="1:6">
      <c r="A991" t="s">
        <v>1165</v>
      </c>
      <c r="B991" t="s">
        <v>2307</v>
      </c>
      <c r="C991">
        <v>0</v>
      </c>
      <c r="D991">
        <v>0</v>
      </c>
      <c r="E991">
        <v>0</v>
      </c>
      <c r="F991">
        <v>0</v>
      </c>
    </row>
    <row r="992" spans="1:6">
      <c r="A992" t="s">
        <v>1166</v>
      </c>
      <c r="B992" t="s">
        <v>2307</v>
      </c>
      <c r="C992">
        <v>0</v>
      </c>
      <c r="D992">
        <v>0</v>
      </c>
      <c r="E992">
        <v>0</v>
      </c>
      <c r="F992">
        <v>0</v>
      </c>
    </row>
    <row r="993" spans="1:6">
      <c r="A993" t="s">
        <v>1167</v>
      </c>
      <c r="B993" t="s">
        <v>2307</v>
      </c>
      <c r="C993">
        <v>0</v>
      </c>
      <c r="D993">
        <v>0</v>
      </c>
      <c r="E993">
        <v>0</v>
      </c>
      <c r="F993">
        <v>0</v>
      </c>
    </row>
    <row r="994" spans="1:6">
      <c r="A994" t="s">
        <v>1168</v>
      </c>
      <c r="B994" t="s">
        <v>2307</v>
      </c>
      <c r="C994">
        <v>0</v>
      </c>
      <c r="D994">
        <v>0</v>
      </c>
      <c r="E994">
        <v>0</v>
      </c>
      <c r="F994">
        <v>0</v>
      </c>
    </row>
    <row r="995" spans="1:6">
      <c r="A995" t="s">
        <v>1169</v>
      </c>
      <c r="B995" t="s">
        <v>2307</v>
      </c>
      <c r="C995">
        <v>0</v>
      </c>
      <c r="D995">
        <v>0</v>
      </c>
      <c r="E995">
        <v>0</v>
      </c>
      <c r="F995">
        <v>0</v>
      </c>
    </row>
    <row r="996" spans="1:6">
      <c r="A996" t="s">
        <v>1170</v>
      </c>
      <c r="B996" t="s">
        <v>2307</v>
      </c>
      <c r="C996">
        <v>0</v>
      </c>
      <c r="D996">
        <v>0</v>
      </c>
      <c r="E996">
        <v>0</v>
      </c>
      <c r="F996">
        <v>0</v>
      </c>
    </row>
    <row r="997" spans="1:6">
      <c r="A997" t="s">
        <v>1171</v>
      </c>
      <c r="B997" t="s">
        <v>2307</v>
      </c>
      <c r="C997">
        <v>0</v>
      </c>
      <c r="D997">
        <v>0</v>
      </c>
      <c r="E997">
        <v>0</v>
      </c>
      <c r="F997">
        <v>0</v>
      </c>
    </row>
    <row r="998" spans="1:6">
      <c r="A998" t="s">
        <v>1172</v>
      </c>
      <c r="B998" t="s">
        <v>2307</v>
      </c>
      <c r="C998">
        <v>0</v>
      </c>
      <c r="D998" s="1">
        <v>98943.360000000001</v>
      </c>
      <c r="E998" s="1">
        <v>100277.36</v>
      </c>
      <c r="F998" s="1">
        <v>1334</v>
      </c>
    </row>
    <row r="999" spans="1:6">
      <c r="A999" t="s">
        <v>1173</v>
      </c>
      <c r="B999" t="s">
        <v>2307</v>
      </c>
      <c r="C999">
        <v>0</v>
      </c>
      <c r="D999">
        <v>0</v>
      </c>
      <c r="E999">
        <v>0</v>
      </c>
      <c r="F999">
        <v>0</v>
      </c>
    </row>
    <row r="1000" spans="1:6">
      <c r="A1000" t="s">
        <v>1174</v>
      </c>
      <c r="B1000" t="s">
        <v>2307</v>
      </c>
      <c r="C1000">
        <v>0</v>
      </c>
      <c r="D1000">
        <v>0</v>
      </c>
      <c r="E1000">
        <v>259</v>
      </c>
      <c r="F1000">
        <v>259</v>
      </c>
    </row>
    <row r="1001" spans="1:6">
      <c r="A1001" t="s">
        <v>1175</v>
      </c>
      <c r="B1001" t="s">
        <v>2307</v>
      </c>
      <c r="C1001">
        <v>0</v>
      </c>
      <c r="D1001">
        <v>0</v>
      </c>
      <c r="E1001">
        <v>0</v>
      </c>
      <c r="F1001">
        <v>0</v>
      </c>
    </row>
    <row r="1002" spans="1:6">
      <c r="A1002" t="s">
        <v>1176</v>
      </c>
      <c r="B1002" t="s">
        <v>2307</v>
      </c>
      <c r="C1002">
        <v>0</v>
      </c>
      <c r="D1002">
        <v>0</v>
      </c>
      <c r="E1002">
        <v>0</v>
      </c>
      <c r="F1002">
        <v>0</v>
      </c>
    </row>
    <row r="1003" spans="1:6">
      <c r="A1003" t="s">
        <v>1177</v>
      </c>
      <c r="B1003" t="s">
        <v>2307</v>
      </c>
      <c r="C1003">
        <v>0</v>
      </c>
      <c r="D1003">
        <v>0</v>
      </c>
      <c r="E1003">
        <v>0</v>
      </c>
      <c r="F1003">
        <v>0</v>
      </c>
    </row>
    <row r="1004" spans="1:6">
      <c r="A1004" t="s">
        <v>1178</v>
      </c>
      <c r="B1004" t="s">
        <v>2307</v>
      </c>
      <c r="C1004">
        <v>0</v>
      </c>
      <c r="D1004">
        <v>0</v>
      </c>
      <c r="E1004">
        <v>0</v>
      </c>
      <c r="F1004">
        <v>0</v>
      </c>
    </row>
    <row r="1005" spans="1:6">
      <c r="A1005" t="s">
        <v>1179</v>
      </c>
      <c r="B1005" t="s">
        <v>2307</v>
      </c>
      <c r="C1005">
        <v>0</v>
      </c>
      <c r="D1005">
        <v>0</v>
      </c>
      <c r="E1005">
        <v>0</v>
      </c>
      <c r="F1005">
        <v>0</v>
      </c>
    </row>
    <row r="1006" spans="1:6">
      <c r="A1006" t="s">
        <v>1180</v>
      </c>
      <c r="B1006" t="s">
        <v>2307</v>
      </c>
      <c r="C1006">
        <v>0</v>
      </c>
      <c r="D1006">
        <v>0</v>
      </c>
      <c r="E1006">
        <v>0</v>
      </c>
      <c r="F1006">
        <v>0</v>
      </c>
    </row>
    <row r="1007" spans="1:6">
      <c r="A1007" t="s">
        <v>1181</v>
      </c>
      <c r="B1007" t="s">
        <v>2307</v>
      </c>
      <c r="C1007">
        <v>0</v>
      </c>
      <c r="D1007">
        <v>0</v>
      </c>
      <c r="E1007">
        <v>0</v>
      </c>
      <c r="F1007">
        <v>0</v>
      </c>
    </row>
    <row r="1008" spans="1:6">
      <c r="A1008" t="s">
        <v>1182</v>
      </c>
      <c r="B1008" t="s">
        <v>2307</v>
      </c>
      <c r="C1008">
        <v>0</v>
      </c>
      <c r="D1008">
        <v>0</v>
      </c>
      <c r="E1008" s="1">
        <v>2011.1</v>
      </c>
      <c r="F1008" s="1">
        <v>2011.1</v>
      </c>
    </row>
    <row r="1009" spans="1:6">
      <c r="A1009" t="s">
        <v>1183</v>
      </c>
      <c r="B1009" t="s">
        <v>2307</v>
      </c>
      <c r="C1009">
        <v>0</v>
      </c>
      <c r="D1009">
        <v>0</v>
      </c>
      <c r="E1009">
        <v>0</v>
      </c>
      <c r="F1009">
        <v>0</v>
      </c>
    </row>
    <row r="1010" spans="1:6">
      <c r="A1010" t="s">
        <v>1184</v>
      </c>
      <c r="B1010" t="s">
        <v>2307</v>
      </c>
      <c r="C1010">
        <v>0</v>
      </c>
      <c r="D1010">
        <v>0</v>
      </c>
      <c r="E1010">
        <v>0</v>
      </c>
      <c r="F1010">
        <v>0</v>
      </c>
    </row>
    <row r="1011" spans="1:6">
      <c r="A1011" t="s">
        <v>1185</v>
      </c>
      <c r="B1011" t="s">
        <v>2307</v>
      </c>
      <c r="C1011">
        <v>0</v>
      </c>
      <c r="D1011">
        <v>0</v>
      </c>
      <c r="E1011">
        <v>0</v>
      </c>
      <c r="F1011">
        <v>0</v>
      </c>
    </row>
    <row r="1012" spans="1:6">
      <c r="A1012" t="s">
        <v>1186</v>
      </c>
      <c r="B1012" t="s">
        <v>2307</v>
      </c>
      <c r="C1012">
        <v>0</v>
      </c>
      <c r="D1012">
        <v>0</v>
      </c>
      <c r="E1012">
        <v>0</v>
      </c>
      <c r="F1012">
        <v>0</v>
      </c>
    </row>
    <row r="1013" spans="1:6">
      <c r="A1013" t="s">
        <v>1187</v>
      </c>
      <c r="B1013" t="s">
        <v>2307</v>
      </c>
      <c r="C1013">
        <v>0</v>
      </c>
      <c r="D1013">
        <v>0</v>
      </c>
      <c r="E1013">
        <v>0</v>
      </c>
      <c r="F1013">
        <v>0</v>
      </c>
    </row>
    <row r="1014" spans="1:6">
      <c r="A1014" t="s">
        <v>1188</v>
      </c>
      <c r="B1014" t="s">
        <v>2307</v>
      </c>
      <c r="C1014">
        <v>0</v>
      </c>
      <c r="D1014">
        <v>0</v>
      </c>
      <c r="E1014">
        <v>0</v>
      </c>
      <c r="F1014">
        <v>0</v>
      </c>
    </row>
    <row r="1015" spans="1:6">
      <c r="A1015" t="s">
        <v>1189</v>
      </c>
      <c r="B1015" t="s">
        <v>2307</v>
      </c>
      <c r="C1015" s="1">
        <v>11328.02</v>
      </c>
      <c r="D1015">
        <v>0</v>
      </c>
      <c r="E1015">
        <v>0</v>
      </c>
      <c r="F1015" s="1">
        <v>11328.02</v>
      </c>
    </row>
    <row r="1016" spans="1:6">
      <c r="A1016" t="s">
        <v>1190</v>
      </c>
      <c r="B1016" t="s">
        <v>2307</v>
      </c>
      <c r="C1016">
        <v>0</v>
      </c>
      <c r="D1016">
        <v>0</v>
      </c>
      <c r="E1016">
        <v>0</v>
      </c>
      <c r="F1016">
        <v>0</v>
      </c>
    </row>
    <row r="1017" spans="1:6">
      <c r="A1017" t="s">
        <v>1191</v>
      </c>
      <c r="B1017" t="s">
        <v>2307</v>
      </c>
      <c r="C1017">
        <v>0</v>
      </c>
      <c r="D1017">
        <v>0</v>
      </c>
      <c r="E1017">
        <v>0</v>
      </c>
      <c r="F1017">
        <v>0</v>
      </c>
    </row>
    <row r="1018" spans="1:6">
      <c r="A1018" t="s">
        <v>1192</v>
      </c>
      <c r="B1018" t="s">
        <v>2307</v>
      </c>
      <c r="C1018">
        <v>0</v>
      </c>
      <c r="D1018">
        <v>0</v>
      </c>
      <c r="E1018">
        <v>0</v>
      </c>
      <c r="F1018">
        <v>0</v>
      </c>
    </row>
    <row r="1019" spans="1:6">
      <c r="A1019" t="s">
        <v>1193</v>
      </c>
      <c r="B1019" t="s">
        <v>2307</v>
      </c>
      <c r="C1019">
        <v>0</v>
      </c>
      <c r="D1019">
        <v>0</v>
      </c>
      <c r="E1019">
        <v>0</v>
      </c>
      <c r="F1019">
        <v>0</v>
      </c>
    </row>
    <row r="1020" spans="1:6">
      <c r="A1020" t="s">
        <v>1194</v>
      </c>
      <c r="B1020" t="s">
        <v>2307</v>
      </c>
      <c r="C1020">
        <v>0</v>
      </c>
      <c r="D1020" s="1">
        <v>2578</v>
      </c>
      <c r="E1020" s="1">
        <v>2767.2</v>
      </c>
      <c r="F1020">
        <v>189.2</v>
      </c>
    </row>
    <row r="1021" spans="1:6">
      <c r="A1021" t="s">
        <v>1195</v>
      </c>
      <c r="B1021" t="s">
        <v>2307</v>
      </c>
      <c r="C1021">
        <v>0</v>
      </c>
      <c r="D1021">
        <v>0</v>
      </c>
      <c r="E1021">
        <v>0</v>
      </c>
      <c r="F1021">
        <v>0</v>
      </c>
    </row>
    <row r="1022" spans="1:6">
      <c r="A1022" t="s">
        <v>1196</v>
      </c>
      <c r="B1022" t="s">
        <v>2307</v>
      </c>
      <c r="C1022">
        <v>0</v>
      </c>
      <c r="D1022">
        <v>0</v>
      </c>
      <c r="E1022">
        <v>0</v>
      </c>
      <c r="F1022">
        <v>0</v>
      </c>
    </row>
    <row r="1023" spans="1:6">
      <c r="A1023" t="s">
        <v>1197</v>
      </c>
      <c r="B1023" t="s">
        <v>2307</v>
      </c>
      <c r="C1023">
        <v>0</v>
      </c>
      <c r="D1023">
        <v>0</v>
      </c>
      <c r="E1023">
        <v>0</v>
      </c>
      <c r="F1023">
        <v>0</v>
      </c>
    </row>
    <row r="1024" spans="1:6">
      <c r="A1024" t="s">
        <v>1198</v>
      </c>
      <c r="B1024" t="s">
        <v>2307</v>
      </c>
      <c r="C1024">
        <v>0</v>
      </c>
      <c r="D1024">
        <v>0</v>
      </c>
      <c r="E1024">
        <v>0</v>
      </c>
      <c r="F1024">
        <v>0</v>
      </c>
    </row>
    <row r="1025" spans="1:6">
      <c r="A1025" t="s">
        <v>1199</v>
      </c>
      <c r="B1025" t="s">
        <v>2307</v>
      </c>
      <c r="C1025">
        <v>0</v>
      </c>
      <c r="D1025">
        <v>0</v>
      </c>
      <c r="E1025">
        <v>0</v>
      </c>
      <c r="F1025">
        <v>0</v>
      </c>
    </row>
    <row r="1026" spans="1:6">
      <c r="A1026" t="s">
        <v>1200</v>
      </c>
      <c r="B1026" t="s">
        <v>2307</v>
      </c>
      <c r="C1026">
        <v>265.39</v>
      </c>
      <c r="D1026">
        <v>154.38</v>
      </c>
      <c r="E1026">
        <v>617.96</v>
      </c>
      <c r="F1026">
        <v>728.97</v>
      </c>
    </row>
    <row r="1027" spans="1:6">
      <c r="A1027" t="s">
        <v>1201</v>
      </c>
      <c r="B1027" t="s">
        <v>2307</v>
      </c>
      <c r="C1027">
        <v>0</v>
      </c>
      <c r="D1027">
        <v>0</v>
      </c>
      <c r="E1027">
        <v>0</v>
      </c>
      <c r="F1027">
        <v>0</v>
      </c>
    </row>
    <row r="1028" spans="1:6">
      <c r="A1028" t="s">
        <v>1202</v>
      </c>
      <c r="B1028" t="s">
        <v>2307</v>
      </c>
      <c r="C1028">
        <v>0</v>
      </c>
      <c r="D1028">
        <v>0</v>
      </c>
      <c r="E1028">
        <v>0</v>
      </c>
      <c r="F1028">
        <v>0</v>
      </c>
    </row>
    <row r="1029" spans="1:6">
      <c r="A1029" t="s">
        <v>1203</v>
      </c>
      <c r="B1029" t="s">
        <v>2307</v>
      </c>
      <c r="C1029">
        <v>0</v>
      </c>
      <c r="D1029">
        <v>0</v>
      </c>
      <c r="E1029">
        <v>0</v>
      </c>
      <c r="F1029">
        <v>0</v>
      </c>
    </row>
    <row r="1030" spans="1:6">
      <c r="A1030" t="s">
        <v>1204</v>
      </c>
      <c r="B1030" t="s">
        <v>2307</v>
      </c>
      <c r="C1030" s="1">
        <v>18011.259999999998</v>
      </c>
      <c r="D1030" s="1">
        <v>19238.96</v>
      </c>
      <c r="E1030" s="1">
        <v>27727.97</v>
      </c>
      <c r="F1030" s="1">
        <v>26500.27</v>
      </c>
    </row>
    <row r="1031" spans="1:6">
      <c r="A1031" t="s">
        <v>1205</v>
      </c>
      <c r="B1031" t="s">
        <v>2307</v>
      </c>
      <c r="C1031">
        <v>0</v>
      </c>
      <c r="D1031">
        <v>0</v>
      </c>
      <c r="E1031">
        <v>0</v>
      </c>
      <c r="F1031">
        <v>0</v>
      </c>
    </row>
    <row r="1032" spans="1:6">
      <c r="A1032" t="s">
        <v>1206</v>
      </c>
      <c r="B1032" t="s">
        <v>2307</v>
      </c>
      <c r="C1032">
        <v>0</v>
      </c>
      <c r="D1032">
        <v>0</v>
      </c>
      <c r="E1032">
        <v>0</v>
      </c>
      <c r="F1032">
        <v>0</v>
      </c>
    </row>
    <row r="1033" spans="1:6">
      <c r="A1033" t="s">
        <v>1207</v>
      </c>
      <c r="B1033" t="s">
        <v>2307</v>
      </c>
      <c r="C1033">
        <v>0</v>
      </c>
      <c r="D1033">
        <v>0</v>
      </c>
      <c r="E1033">
        <v>0</v>
      </c>
      <c r="F1033">
        <v>0</v>
      </c>
    </row>
    <row r="1034" spans="1:6">
      <c r="A1034" t="s">
        <v>1208</v>
      </c>
      <c r="B1034" t="s">
        <v>2307</v>
      </c>
      <c r="C1034">
        <v>0</v>
      </c>
      <c r="D1034">
        <v>0</v>
      </c>
      <c r="E1034">
        <v>0</v>
      </c>
      <c r="F1034">
        <v>0</v>
      </c>
    </row>
    <row r="1035" spans="1:6">
      <c r="A1035" t="s">
        <v>1209</v>
      </c>
      <c r="B1035" t="s">
        <v>2307</v>
      </c>
      <c r="C1035" s="1">
        <v>6873.01</v>
      </c>
      <c r="D1035">
        <v>0</v>
      </c>
      <c r="E1035">
        <v>0</v>
      </c>
      <c r="F1035" s="1">
        <v>6873.01</v>
      </c>
    </row>
    <row r="1036" spans="1:6">
      <c r="A1036" t="s">
        <v>1210</v>
      </c>
      <c r="B1036" t="s">
        <v>2307</v>
      </c>
      <c r="C1036">
        <v>0</v>
      </c>
      <c r="D1036">
        <v>0</v>
      </c>
      <c r="E1036">
        <v>0</v>
      </c>
      <c r="F1036">
        <v>0</v>
      </c>
    </row>
    <row r="1037" spans="1:6">
      <c r="A1037" t="s">
        <v>1211</v>
      </c>
      <c r="B1037" t="s">
        <v>2307</v>
      </c>
      <c r="C1037">
        <v>0</v>
      </c>
      <c r="D1037">
        <v>0</v>
      </c>
      <c r="E1037">
        <v>0</v>
      </c>
      <c r="F1037">
        <v>0</v>
      </c>
    </row>
    <row r="1038" spans="1:6">
      <c r="A1038" t="s">
        <v>1212</v>
      </c>
      <c r="B1038" t="s">
        <v>2307</v>
      </c>
      <c r="C1038">
        <v>0</v>
      </c>
      <c r="D1038">
        <v>0</v>
      </c>
      <c r="E1038">
        <v>0</v>
      </c>
      <c r="F1038">
        <v>0</v>
      </c>
    </row>
    <row r="1039" spans="1:6">
      <c r="A1039" t="s">
        <v>1213</v>
      </c>
      <c r="B1039" t="s">
        <v>2307</v>
      </c>
      <c r="C1039">
        <v>0</v>
      </c>
      <c r="D1039">
        <v>0</v>
      </c>
      <c r="E1039">
        <v>0</v>
      </c>
      <c r="F1039">
        <v>0</v>
      </c>
    </row>
    <row r="1040" spans="1:6">
      <c r="A1040" t="s">
        <v>1214</v>
      </c>
      <c r="B1040" t="s">
        <v>2307</v>
      </c>
      <c r="C1040">
        <v>0</v>
      </c>
      <c r="D1040" s="1">
        <v>10440</v>
      </c>
      <c r="E1040" s="1">
        <v>10440</v>
      </c>
      <c r="F1040">
        <v>0</v>
      </c>
    </row>
    <row r="1041" spans="1:6">
      <c r="A1041" t="s">
        <v>1215</v>
      </c>
      <c r="B1041" t="s">
        <v>2307</v>
      </c>
      <c r="C1041">
        <v>758.42</v>
      </c>
      <c r="D1041" s="1">
        <v>2635.62</v>
      </c>
      <c r="E1041" s="1">
        <v>3298.43</v>
      </c>
      <c r="F1041" s="1">
        <v>1421.23</v>
      </c>
    </row>
    <row r="1042" spans="1:6">
      <c r="A1042" t="s">
        <v>1216</v>
      </c>
      <c r="B1042" t="s">
        <v>2307</v>
      </c>
      <c r="C1042">
        <v>0</v>
      </c>
      <c r="D1042">
        <v>0</v>
      </c>
      <c r="E1042">
        <v>0</v>
      </c>
      <c r="F1042">
        <v>0</v>
      </c>
    </row>
    <row r="1043" spans="1:6">
      <c r="A1043" t="s">
        <v>1217</v>
      </c>
      <c r="B1043" t="s">
        <v>2307</v>
      </c>
      <c r="C1043">
        <v>0</v>
      </c>
      <c r="D1043">
        <v>0</v>
      </c>
      <c r="E1043">
        <v>0</v>
      </c>
      <c r="F1043">
        <v>0</v>
      </c>
    </row>
    <row r="1044" spans="1:6">
      <c r="A1044" t="s">
        <v>1218</v>
      </c>
      <c r="B1044" t="s">
        <v>2307</v>
      </c>
      <c r="C1044">
        <v>0</v>
      </c>
      <c r="D1044">
        <v>0</v>
      </c>
      <c r="E1044">
        <v>0</v>
      </c>
      <c r="F1044">
        <v>0</v>
      </c>
    </row>
    <row r="1045" spans="1:6">
      <c r="A1045" t="s">
        <v>1219</v>
      </c>
      <c r="B1045" t="s">
        <v>2307</v>
      </c>
      <c r="C1045">
        <v>0</v>
      </c>
      <c r="D1045">
        <v>0</v>
      </c>
      <c r="E1045">
        <v>0</v>
      </c>
      <c r="F1045">
        <v>0</v>
      </c>
    </row>
    <row r="1046" spans="1:6">
      <c r="A1046" t="s">
        <v>1220</v>
      </c>
      <c r="B1046" t="s">
        <v>2307</v>
      </c>
      <c r="C1046">
        <v>0</v>
      </c>
      <c r="D1046">
        <v>0</v>
      </c>
      <c r="E1046">
        <v>0</v>
      </c>
      <c r="F1046">
        <v>0</v>
      </c>
    </row>
    <row r="1047" spans="1:6">
      <c r="A1047" t="s">
        <v>1221</v>
      </c>
      <c r="B1047" t="s">
        <v>2307</v>
      </c>
      <c r="C1047">
        <v>0</v>
      </c>
      <c r="D1047">
        <v>0</v>
      </c>
      <c r="E1047">
        <v>0</v>
      </c>
      <c r="F1047">
        <v>0</v>
      </c>
    </row>
    <row r="1048" spans="1:6">
      <c r="A1048" t="s">
        <v>1222</v>
      </c>
      <c r="B1048" t="s">
        <v>2307</v>
      </c>
      <c r="C1048">
        <v>0</v>
      </c>
      <c r="D1048">
        <v>0</v>
      </c>
      <c r="E1048">
        <v>0</v>
      </c>
      <c r="F1048">
        <v>0</v>
      </c>
    </row>
    <row r="1049" spans="1:6">
      <c r="A1049" t="s">
        <v>1223</v>
      </c>
      <c r="B1049" t="s">
        <v>2307</v>
      </c>
      <c r="C1049">
        <v>0</v>
      </c>
      <c r="D1049">
        <v>0</v>
      </c>
      <c r="E1049">
        <v>0</v>
      </c>
      <c r="F1049">
        <v>0</v>
      </c>
    </row>
    <row r="1050" spans="1:6">
      <c r="A1050" t="s">
        <v>1224</v>
      </c>
      <c r="B1050" t="s">
        <v>2307</v>
      </c>
      <c r="C1050">
        <v>0</v>
      </c>
      <c r="D1050">
        <v>0</v>
      </c>
      <c r="E1050">
        <v>0</v>
      </c>
      <c r="F1050">
        <v>0</v>
      </c>
    </row>
    <row r="1051" spans="1:6">
      <c r="A1051" t="s">
        <v>1225</v>
      </c>
      <c r="B1051" t="s">
        <v>2307</v>
      </c>
      <c r="C1051">
        <v>0</v>
      </c>
      <c r="D1051">
        <v>771</v>
      </c>
      <c r="E1051">
        <v>771</v>
      </c>
      <c r="F1051">
        <v>0</v>
      </c>
    </row>
    <row r="1052" spans="1:6">
      <c r="A1052" t="s">
        <v>1226</v>
      </c>
      <c r="B1052" t="s">
        <v>2307</v>
      </c>
      <c r="C1052">
        <v>0</v>
      </c>
      <c r="D1052">
        <v>0</v>
      </c>
      <c r="E1052">
        <v>220</v>
      </c>
      <c r="F1052">
        <v>220</v>
      </c>
    </row>
    <row r="1053" spans="1:6">
      <c r="A1053" t="s">
        <v>1227</v>
      </c>
      <c r="B1053" t="s">
        <v>2307</v>
      </c>
      <c r="C1053">
        <v>0</v>
      </c>
      <c r="D1053">
        <v>0</v>
      </c>
      <c r="E1053" s="1">
        <v>2616.6799999999998</v>
      </c>
      <c r="F1053" s="1">
        <v>2616.6799999999998</v>
      </c>
    </row>
    <row r="1054" spans="1:6">
      <c r="A1054" t="s">
        <v>1228</v>
      </c>
      <c r="B1054" t="s">
        <v>2307</v>
      </c>
      <c r="C1054">
        <v>0</v>
      </c>
      <c r="D1054">
        <v>0</v>
      </c>
      <c r="E1054" s="1">
        <v>4597.5600000000004</v>
      </c>
      <c r="F1054" s="1">
        <v>4597.5600000000004</v>
      </c>
    </row>
    <row r="1055" spans="1:6">
      <c r="A1055" t="s">
        <v>1229</v>
      </c>
      <c r="B1055" t="s">
        <v>2307</v>
      </c>
      <c r="C1055">
        <v>0</v>
      </c>
      <c r="D1055">
        <v>0</v>
      </c>
      <c r="E1055">
        <v>0</v>
      </c>
      <c r="F1055">
        <v>0</v>
      </c>
    </row>
    <row r="1056" spans="1:6">
      <c r="A1056" t="s">
        <v>1230</v>
      </c>
      <c r="B1056" t="s">
        <v>2307</v>
      </c>
      <c r="C1056">
        <v>0</v>
      </c>
      <c r="D1056">
        <v>0</v>
      </c>
      <c r="E1056">
        <v>0</v>
      </c>
      <c r="F1056">
        <v>0</v>
      </c>
    </row>
    <row r="1057" spans="1:6">
      <c r="A1057" t="s">
        <v>1231</v>
      </c>
      <c r="B1057" t="s">
        <v>2307</v>
      </c>
      <c r="C1057" s="1">
        <v>1508</v>
      </c>
      <c r="D1057">
        <v>0</v>
      </c>
      <c r="E1057">
        <v>0</v>
      </c>
      <c r="F1057" s="1">
        <v>1508</v>
      </c>
    </row>
    <row r="1058" spans="1:6">
      <c r="A1058" t="s">
        <v>1232</v>
      </c>
      <c r="B1058" t="s">
        <v>2307</v>
      </c>
      <c r="C1058">
        <v>0</v>
      </c>
      <c r="D1058">
        <v>0</v>
      </c>
      <c r="E1058">
        <v>0</v>
      </c>
      <c r="F1058">
        <v>0</v>
      </c>
    </row>
    <row r="1059" spans="1:6">
      <c r="A1059" t="s">
        <v>1233</v>
      </c>
      <c r="B1059" t="s">
        <v>2307</v>
      </c>
      <c r="C1059">
        <v>0</v>
      </c>
      <c r="D1059">
        <v>0</v>
      </c>
      <c r="E1059">
        <v>0</v>
      </c>
      <c r="F1059">
        <v>0</v>
      </c>
    </row>
    <row r="1060" spans="1:6">
      <c r="A1060" t="s">
        <v>1234</v>
      </c>
      <c r="B1060" t="s">
        <v>2307</v>
      </c>
      <c r="C1060">
        <v>0</v>
      </c>
      <c r="D1060">
        <v>0</v>
      </c>
      <c r="E1060">
        <v>0</v>
      </c>
      <c r="F1060">
        <v>0</v>
      </c>
    </row>
    <row r="1061" spans="1:6">
      <c r="A1061" t="s">
        <v>1235</v>
      </c>
      <c r="B1061" t="s">
        <v>2307</v>
      </c>
      <c r="C1061">
        <v>0</v>
      </c>
      <c r="D1061">
        <v>0</v>
      </c>
      <c r="E1061">
        <v>0</v>
      </c>
      <c r="F1061">
        <v>0</v>
      </c>
    </row>
    <row r="1062" spans="1:6">
      <c r="A1062" t="s">
        <v>1236</v>
      </c>
      <c r="B1062" t="s">
        <v>2307</v>
      </c>
      <c r="C1062">
        <v>0</v>
      </c>
      <c r="D1062">
        <v>578.75</v>
      </c>
      <c r="E1062" s="1">
        <v>10850.8</v>
      </c>
      <c r="F1062" s="1">
        <v>10272.049999999999</v>
      </c>
    </row>
    <row r="1063" spans="1:6">
      <c r="A1063" t="s">
        <v>1237</v>
      </c>
      <c r="B1063" t="s">
        <v>2307</v>
      </c>
      <c r="C1063">
        <v>60</v>
      </c>
      <c r="D1063">
        <v>0</v>
      </c>
      <c r="E1063">
        <v>0</v>
      </c>
      <c r="F1063">
        <v>60</v>
      </c>
    </row>
    <row r="1064" spans="1:6">
      <c r="A1064" t="s">
        <v>1238</v>
      </c>
      <c r="B1064" t="s">
        <v>2307</v>
      </c>
      <c r="C1064">
        <v>0</v>
      </c>
      <c r="D1064">
        <v>0</v>
      </c>
      <c r="E1064">
        <v>0</v>
      </c>
      <c r="F1064">
        <v>0</v>
      </c>
    </row>
    <row r="1065" spans="1:6">
      <c r="A1065" t="s">
        <v>1239</v>
      </c>
      <c r="B1065" t="s">
        <v>2307</v>
      </c>
      <c r="C1065">
        <v>0</v>
      </c>
      <c r="D1065">
        <v>0</v>
      </c>
      <c r="E1065">
        <v>0</v>
      </c>
      <c r="F1065">
        <v>0</v>
      </c>
    </row>
    <row r="1066" spans="1:6">
      <c r="A1066" t="s">
        <v>1240</v>
      </c>
      <c r="B1066" t="s">
        <v>2307</v>
      </c>
      <c r="C1066">
        <v>0</v>
      </c>
      <c r="D1066">
        <v>0</v>
      </c>
      <c r="E1066">
        <v>0</v>
      </c>
      <c r="F1066">
        <v>0</v>
      </c>
    </row>
    <row r="1067" spans="1:6">
      <c r="A1067" t="s">
        <v>1241</v>
      </c>
      <c r="B1067" t="s">
        <v>2307</v>
      </c>
      <c r="C1067">
        <v>0</v>
      </c>
      <c r="D1067">
        <v>0</v>
      </c>
      <c r="E1067">
        <v>0</v>
      </c>
      <c r="F1067">
        <v>0</v>
      </c>
    </row>
    <row r="1068" spans="1:6">
      <c r="A1068" t="s">
        <v>1242</v>
      </c>
      <c r="B1068" t="s">
        <v>2307</v>
      </c>
      <c r="C1068">
        <v>0</v>
      </c>
      <c r="D1068">
        <v>0</v>
      </c>
      <c r="E1068">
        <v>815</v>
      </c>
      <c r="F1068">
        <v>815</v>
      </c>
    </row>
    <row r="1069" spans="1:6">
      <c r="A1069" t="s">
        <v>1243</v>
      </c>
      <c r="B1069" t="s">
        <v>2307</v>
      </c>
      <c r="C1069" s="1">
        <v>7209.6</v>
      </c>
      <c r="D1069">
        <v>668</v>
      </c>
      <c r="E1069" s="1">
        <v>7216.2</v>
      </c>
      <c r="F1069" s="1">
        <v>13757.8</v>
      </c>
    </row>
    <row r="1070" spans="1:6">
      <c r="A1070" t="s">
        <v>1244</v>
      </c>
      <c r="B1070" t="s">
        <v>2307</v>
      </c>
      <c r="C1070">
        <v>0</v>
      </c>
      <c r="D1070">
        <v>0</v>
      </c>
      <c r="E1070">
        <v>0</v>
      </c>
      <c r="F1070">
        <v>0</v>
      </c>
    </row>
    <row r="1071" spans="1:6">
      <c r="A1071" t="s">
        <v>1245</v>
      </c>
      <c r="B1071" t="s">
        <v>2307</v>
      </c>
      <c r="C1071">
        <v>700</v>
      </c>
      <c r="D1071">
        <v>0</v>
      </c>
      <c r="E1071">
        <v>0</v>
      </c>
      <c r="F1071">
        <v>700</v>
      </c>
    </row>
    <row r="1072" spans="1:6">
      <c r="A1072" t="s">
        <v>1246</v>
      </c>
      <c r="B1072" t="s">
        <v>2307</v>
      </c>
      <c r="C1072">
        <v>0</v>
      </c>
      <c r="D1072">
        <v>0</v>
      </c>
      <c r="E1072">
        <v>0</v>
      </c>
      <c r="F1072">
        <v>0</v>
      </c>
    </row>
    <row r="1073" spans="1:6">
      <c r="A1073" t="s">
        <v>1247</v>
      </c>
      <c r="B1073" t="s">
        <v>2307</v>
      </c>
      <c r="C1073">
        <v>0</v>
      </c>
      <c r="D1073">
        <v>0</v>
      </c>
      <c r="E1073" s="1">
        <v>1580.15</v>
      </c>
      <c r="F1073" s="1">
        <v>1580.15</v>
      </c>
    </row>
    <row r="1074" spans="1:6">
      <c r="A1074" t="s">
        <v>1248</v>
      </c>
      <c r="B1074" t="s">
        <v>2307</v>
      </c>
      <c r="C1074">
        <v>0</v>
      </c>
      <c r="D1074">
        <v>0</v>
      </c>
      <c r="E1074">
        <v>0</v>
      </c>
      <c r="F1074">
        <v>0</v>
      </c>
    </row>
    <row r="1075" spans="1:6">
      <c r="A1075" t="s">
        <v>1249</v>
      </c>
      <c r="B1075" t="s">
        <v>2307</v>
      </c>
      <c r="C1075">
        <v>0</v>
      </c>
      <c r="D1075">
        <v>0</v>
      </c>
      <c r="E1075">
        <v>0</v>
      </c>
      <c r="F1075">
        <v>0</v>
      </c>
    </row>
    <row r="1076" spans="1:6">
      <c r="A1076" t="s">
        <v>1250</v>
      </c>
      <c r="B1076" t="s">
        <v>2307</v>
      </c>
      <c r="C1076">
        <v>0</v>
      </c>
      <c r="D1076" s="1">
        <v>22625.8</v>
      </c>
      <c r="E1076" s="1">
        <v>22625.8</v>
      </c>
      <c r="F1076">
        <v>0</v>
      </c>
    </row>
    <row r="1077" spans="1:6">
      <c r="A1077" t="s">
        <v>1251</v>
      </c>
      <c r="B1077" t="s">
        <v>2307</v>
      </c>
      <c r="C1077">
        <v>72</v>
      </c>
      <c r="D1077">
        <v>0</v>
      </c>
      <c r="E1077">
        <v>0</v>
      </c>
      <c r="F1077">
        <v>72</v>
      </c>
    </row>
    <row r="1078" spans="1:6">
      <c r="A1078" t="s">
        <v>1252</v>
      </c>
      <c r="B1078" t="s">
        <v>2307</v>
      </c>
      <c r="C1078">
        <v>0</v>
      </c>
      <c r="D1078">
        <v>0</v>
      </c>
      <c r="E1078">
        <v>0</v>
      </c>
      <c r="F1078">
        <v>0</v>
      </c>
    </row>
    <row r="1079" spans="1:6">
      <c r="A1079" t="s">
        <v>1253</v>
      </c>
      <c r="B1079" t="s">
        <v>2307</v>
      </c>
      <c r="C1079">
        <v>174</v>
      </c>
      <c r="D1079">
        <v>0</v>
      </c>
      <c r="E1079">
        <v>52</v>
      </c>
      <c r="F1079">
        <v>226</v>
      </c>
    </row>
    <row r="1080" spans="1:6">
      <c r="A1080" t="s">
        <v>1254</v>
      </c>
      <c r="B1080" t="s">
        <v>2307</v>
      </c>
      <c r="C1080" s="1">
        <v>48079.68</v>
      </c>
      <c r="D1080">
        <v>0</v>
      </c>
      <c r="E1080" s="1">
        <v>1868</v>
      </c>
      <c r="F1080" s="1">
        <v>49947.68</v>
      </c>
    </row>
    <row r="1081" spans="1:6">
      <c r="A1081" t="s">
        <v>1255</v>
      </c>
      <c r="B1081" t="s">
        <v>2307</v>
      </c>
      <c r="C1081">
        <v>0</v>
      </c>
      <c r="D1081">
        <v>0</v>
      </c>
      <c r="E1081">
        <v>0</v>
      </c>
      <c r="F1081">
        <v>0</v>
      </c>
    </row>
    <row r="1082" spans="1:6">
      <c r="A1082" t="s">
        <v>1256</v>
      </c>
      <c r="B1082" t="s">
        <v>2307</v>
      </c>
      <c r="C1082">
        <v>0</v>
      </c>
      <c r="D1082">
        <v>0</v>
      </c>
      <c r="E1082">
        <v>0</v>
      </c>
      <c r="F1082">
        <v>0</v>
      </c>
    </row>
    <row r="1083" spans="1:6">
      <c r="A1083" t="s">
        <v>1257</v>
      </c>
      <c r="B1083" t="s">
        <v>2307</v>
      </c>
      <c r="C1083">
        <v>0</v>
      </c>
      <c r="D1083">
        <v>0</v>
      </c>
      <c r="E1083">
        <v>442.66</v>
      </c>
      <c r="F1083">
        <v>442.66</v>
      </c>
    </row>
    <row r="1084" spans="1:6">
      <c r="A1084" t="s">
        <v>1258</v>
      </c>
      <c r="B1084" t="s">
        <v>2307</v>
      </c>
      <c r="C1084">
        <v>0</v>
      </c>
      <c r="D1084">
        <v>0</v>
      </c>
      <c r="E1084">
        <v>0</v>
      </c>
      <c r="F1084">
        <v>0</v>
      </c>
    </row>
    <row r="1085" spans="1:6">
      <c r="A1085" t="s">
        <v>1259</v>
      </c>
      <c r="B1085" t="s">
        <v>2307</v>
      </c>
      <c r="C1085">
        <v>0</v>
      </c>
      <c r="D1085">
        <v>0</v>
      </c>
      <c r="E1085">
        <v>0</v>
      </c>
      <c r="F1085">
        <v>0</v>
      </c>
    </row>
    <row r="1086" spans="1:6">
      <c r="A1086" t="s">
        <v>1260</v>
      </c>
      <c r="B1086" t="s">
        <v>2307</v>
      </c>
      <c r="C1086">
        <v>0</v>
      </c>
      <c r="D1086">
        <v>0</v>
      </c>
      <c r="E1086">
        <v>0</v>
      </c>
      <c r="F1086">
        <v>0</v>
      </c>
    </row>
    <row r="1087" spans="1:6">
      <c r="A1087" t="s">
        <v>1261</v>
      </c>
      <c r="B1087" t="s">
        <v>2307</v>
      </c>
      <c r="C1087">
        <v>0</v>
      </c>
      <c r="D1087">
        <v>0</v>
      </c>
      <c r="E1087">
        <v>0</v>
      </c>
      <c r="F1087">
        <v>0</v>
      </c>
    </row>
    <row r="1088" spans="1:6">
      <c r="A1088" t="s">
        <v>1262</v>
      </c>
      <c r="B1088" t="s">
        <v>2307</v>
      </c>
      <c r="C1088">
        <v>0</v>
      </c>
      <c r="D1088">
        <v>0</v>
      </c>
      <c r="E1088">
        <v>0</v>
      </c>
      <c r="F1088">
        <v>0</v>
      </c>
    </row>
    <row r="1089" spans="1:6">
      <c r="A1089" t="s">
        <v>1263</v>
      </c>
      <c r="B1089" t="s">
        <v>2307</v>
      </c>
      <c r="C1089">
        <v>0</v>
      </c>
      <c r="D1089">
        <v>0</v>
      </c>
      <c r="E1089">
        <v>0</v>
      </c>
      <c r="F1089">
        <v>0</v>
      </c>
    </row>
    <row r="1090" spans="1:6">
      <c r="A1090" t="s">
        <v>1264</v>
      </c>
      <c r="B1090" t="s">
        <v>2307</v>
      </c>
      <c r="C1090">
        <v>0</v>
      </c>
      <c r="D1090">
        <v>0</v>
      </c>
      <c r="E1090">
        <v>0</v>
      </c>
      <c r="F1090">
        <v>0</v>
      </c>
    </row>
    <row r="1091" spans="1:6">
      <c r="A1091" t="s">
        <v>1265</v>
      </c>
      <c r="B1091" t="s">
        <v>2307</v>
      </c>
      <c r="C1091" s="1">
        <v>2583</v>
      </c>
      <c r="D1091" s="1">
        <v>2586</v>
      </c>
      <c r="E1091" s="1">
        <v>3448</v>
      </c>
      <c r="F1091" s="1">
        <v>3445</v>
      </c>
    </row>
    <row r="1092" spans="1:6">
      <c r="A1092" t="s">
        <v>1266</v>
      </c>
      <c r="B1092" t="s">
        <v>2307</v>
      </c>
      <c r="C1092">
        <v>0</v>
      </c>
      <c r="D1092" s="1">
        <v>2552</v>
      </c>
      <c r="E1092" s="1">
        <v>2552</v>
      </c>
      <c r="F1092">
        <v>0</v>
      </c>
    </row>
    <row r="1093" spans="1:6">
      <c r="A1093" t="s">
        <v>1267</v>
      </c>
      <c r="B1093" t="s">
        <v>2307</v>
      </c>
      <c r="C1093">
        <v>0</v>
      </c>
      <c r="D1093">
        <v>0</v>
      </c>
      <c r="E1093">
        <v>0</v>
      </c>
      <c r="F1093">
        <v>0</v>
      </c>
    </row>
    <row r="1094" spans="1:6">
      <c r="A1094" t="s">
        <v>1268</v>
      </c>
      <c r="B1094" t="s">
        <v>2307</v>
      </c>
      <c r="C1094">
        <v>0</v>
      </c>
      <c r="D1094">
        <v>0</v>
      </c>
      <c r="E1094">
        <v>0</v>
      </c>
      <c r="F1094">
        <v>0</v>
      </c>
    </row>
    <row r="1095" spans="1:6">
      <c r="A1095" t="s">
        <v>1269</v>
      </c>
      <c r="B1095" t="s">
        <v>2307</v>
      </c>
      <c r="C1095">
        <v>0</v>
      </c>
      <c r="D1095">
        <v>0</v>
      </c>
      <c r="E1095">
        <v>0</v>
      </c>
      <c r="F1095">
        <v>0</v>
      </c>
    </row>
    <row r="1096" spans="1:6">
      <c r="A1096" t="s">
        <v>1270</v>
      </c>
      <c r="B1096" t="s">
        <v>2307</v>
      </c>
      <c r="C1096">
        <v>0</v>
      </c>
      <c r="D1096">
        <v>0</v>
      </c>
      <c r="E1096">
        <v>0</v>
      </c>
      <c r="F1096">
        <v>0</v>
      </c>
    </row>
    <row r="1097" spans="1:6">
      <c r="A1097" t="s">
        <v>1271</v>
      </c>
      <c r="B1097" t="s">
        <v>2307</v>
      </c>
      <c r="C1097">
        <v>0</v>
      </c>
      <c r="D1097">
        <v>0</v>
      </c>
      <c r="E1097">
        <v>209.77</v>
      </c>
      <c r="F1097">
        <v>209.77</v>
      </c>
    </row>
    <row r="1098" spans="1:6">
      <c r="A1098" t="s">
        <v>1272</v>
      </c>
      <c r="B1098" t="s">
        <v>2307</v>
      </c>
      <c r="C1098">
        <v>0</v>
      </c>
      <c r="D1098">
        <v>0</v>
      </c>
      <c r="E1098">
        <v>0</v>
      </c>
      <c r="F1098">
        <v>0</v>
      </c>
    </row>
    <row r="1099" spans="1:6">
      <c r="A1099" t="s">
        <v>1273</v>
      </c>
      <c r="B1099" t="s">
        <v>2307</v>
      </c>
      <c r="C1099">
        <v>0</v>
      </c>
      <c r="D1099">
        <v>0</v>
      </c>
      <c r="E1099">
        <v>196</v>
      </c>
      <c r="F1099">
        <v>196</v>
      </c>
    </row>
    <row r="1100" spans="1:6">
      <c r="A1100" t="s">
        <v>1274</v>
      </c>
      <c r="B1100" t="s">
        <v>2307</v>
      </c>
      <c r="C1100">
        <v>0</v>
      </c>
      <c r="D1100">
        <v>0</v>
      </c>
      <c r="E1100" s="1">
        <v>1856</v>
      </c>
      <c r="F1100" s="1">
        <v>1856</v>
      </c>
    </row>
    <row r="1101" spans="1:6">
      <c r="A1101" t="s">
        <v>1275</v>
      </c>
      <c r="B1101" t="s">
        <v>2307</v>
      </c>
      <c r="C1101">
        <v>0</v>
      </c>
      <c r="D1101">
        <v>0</v>
      </c>
      <c r="E1101">
        <v>0</v>
      </c>
      <c r="F1101">
        <v>0</v>
      </c>
    </row>
    <row r="1102" spans="1:6">
      <c r="A1102" t="s">
        <v>1276</v>
      </c>
      <c r="B1102" t="s">
        <v>2307</v>
      </c>
      <c r="C1102">
        <v>120</v>
      </c>
      <c r="D1102">
        <v>0</v>
      </c>
      <c r="E1102">
        <v>0</v>
      </c>
      <c r="F1102">
        <v>120</v>
      </c>
    </row>
    <row r="1103" spans="1:6">
      <c r="A1103" t="s">
        <v>1277</v>
      </c>
      <c r="B1103" t="s">
        <v>2307</v>
      </c>
      <c r="C1103">
        <v>0</v>
      </c>
      <c r="D1103">
        <v>0</v>
      </c>
      <c r="E1103">
        <v>0</v>
      </c>
      <c r="F1103">
        <v>0</v>
      </c>
    </row>
    <row r="1104" spans="1:6">
      <c r="A1104" t="s">
        <v>1278</v>
      </c>
      <c r="B1104" t="s">
        <v>2307</v>
      </c>
      <c r="C1104">
        <v>0</v>
      </c>
      <c r="D1104">
        <v>0</v>
      </c>
      <c r="E1104">
        <v>0</v>
      </c>
      <c r="F1104">
        <v>0</v>
      </c>
    </row>
    <row r="1105" spans="1:6">
      <c r="A1105" t="s">
        <v>1279</v>
      </c>
      <c r="B1105" t="s">
        <v>2307</v>
      </c>
      <c r="C1105">
        <v>0</v>
      </c>
      <c r="D1105">
        <v>0</v>
      </c>
      <c r="E1105">
        <v>0</v>
      </c>
      <c r="F1105">
        <v>0</v>
      </c>
    </row>
    <row r="1106" spans="1:6">
      <c r="A1106" t="s">
        <v>1280</v>
      </c>
      <c r="B1106" t="s">
        <v>2307</v>
      </c>
      <c r="C1106">
        <v>0</v>
      </c>
      <c r="D1106">
        <v>0</v>
      </c>
      <c r="E1106">
        <v>0</v>
      </c>
      <c r="F1106">
        <v>0</v>
      </c>
    </row>
    <row r="1107" spans="1:6">
      <c r="A1107" t="s">
        <v>1281</v>
      </c>
      <c r="B1107" t="s">
        <v>2307</v>
      </c>
      <c r="C1107">
        <v>0</v>
      </c>
      <c r="D1107">
        <v>0</v>
      </c>
      <c r="E1107">
        <v>0</v>
      </c>
      <c r="F1107">
        <v>0</v>
      </c>
    </row>
    <row r="1108" spans="1:6">
      <c r="A1108" t="s">
        <v>1282</v>
      </c>
      <c r="B1108" t="s">
        <v>2307</v>
      </c>
      <c r="C1108">
        <v>0</v>
      </c>
      <c r="D1108">
        <v>0</v>
      </c>
      <c r="E1108">
        <v>0</v>
      </c>
      <c r="F1108">
        <v>0</v>
      </c>
    </row>
    <row r="1109" spans="1:6">
      <c r="A1109" t="s">
        <v>1283</v>
      </c>
      <c r="B1109" t="s">
        <v>2307</v>
      </c>
      <c r="C1109">
        <v>0</v>
      </c>
      <c r="D1109">
        <v>0</v>
      </c>
      <c r="E1109">
        <v>0</v>
      </c>
      <c r="F1109">
        <v>0</v>
      </c>
    </row>
    <row r="1110" spans="1:6">
      <c r="A1110" t="s">
        <v>1284</v>
      </c>
      <c r="B1110" t="s">
        <v>2307</v>
      </c>
      <c r="C1110">
        <v>0</v>
      </c>
      <c r="D1110">
        <v>0</v>
      </c>
      <c r="E1110">
        <v>0</v>
      </c>
      <c r="F1110">
        <v>0</v>
      </c>
    </row>
    <row r="1111" spans="1:6">
      <c r="A1111" t="s">
        <v>1285</v>
      </c>
      <c r="B1111" t="s">
        <v>2307</v>
      </c>
      <c r="C1111">
        <v>0</v>
      </c>
      <c r="D1111" s="1">
        <v>32214.97</v>
      </c>
      <c r="E1111" s="1">
        <v>39309.26</v>
      </c>
      <c r="F1111" s="1">
        <v>7094.29</v>
      </c>
    </row>
    <row r="1112" spans="1:6">
      <c r="A1112" t="s">
        <v>1286</v>
      </c>
      <c r="B1112" t="s">
        <v>2307</v>
      </c>
      <c r="C1112">
        <v>0</v>
      </c>
      <c r="D1112">
        <v>0</v>
      </c>
      <c r="E1112" s="1">
        <v>11000</v>
      </c>
      <c r="F1112" s="1">
        <v>11000</v>
      </c>
    </row>
    <row r="1113" spans="1:6">
      <c r="A1113" t="s">
        <v>1287</v>
      </c>
      <c r="B1113" t="s">
        <v>2307</v>
      </c>
      <c r="C1113">
        <v>0</v>
      </c>
      <c r="D1113">
        <v>0</v>
      </c>
      <c r="E1113">
        <v>0</v>
      </c>
      <c r="F1113">
        <v>0</v>
      </c>
    </row>
    <row r="1114" spans="1:6">
      <c r="A1114" t="s">
        <v>1288</v>
      </c>
      <c r="B1114" t="s">
        <v>2307</v>
      </c>
      <c r="C1114">
        <v>0</v>
      </c>
      <c r="D1114">
        <v>0</v>
      </c>
      <c r="E1114">
        <v>0</v>
      </c>
      <c r="F1114">
        <v>0</v>
      </c>
    </row>
    <row r="1115" spans="1:6">
      <c r="A1115" t="s">
        <v>1289</v>
      </c>
      <c r="B1115" t="s">
        <v>2307</v>
      </c>
      <c r="C1115">
        <v>0</v>
      </c>
      <c r="D1115" s="1">
        <v>11008.98</v>
      </c>
      <c r="E1115" s="1">
        <v>11008.98</v>
      </c>
      <c r="F1115">
        <v>0</v>
      </c>
    </row>
    <row r="1116" spans="1:6">
      <c r="A1116" t="s">
        <v>1290</v>
      </c>
      <c r="B1116" t="s">
        <v>2307</v>
      </c>
      <c r="C1116">
        <v>0</v>
      </c>
      <c r="D1116">
        <v>0</v>
      </c>
      <c r="E1116">
        <v>0</v>
      </c>
      <c r="F1116">
        <v>0</v>
      </c>
    </row>
    <row r="1117" spans="1:6">
      <c r="A1117" t="s">
        <v>1291</v>
      </c>
      <c r="B1117" t="s">
        <v>2307</v>
      </c>
      <c r="C1117">
        <v>0</v>
      </c>
      <c r="D1117" s="1">
        <v>6902</v>
      </c>
      <c r="E1117" s="1">
        <v>6902</v>
      </c>
      <c r="F1117">
        <v>0</v>
      </c>
    </row>
    <row r="1118" spans="1:6">
      <c r="A1118" t="s">
        <v>1292</v>
      </c>
      <c r="B1118" t="s">
        <v>2307</v>
      </c>
      <c r="C1118">
        <v>0</v>
      </c>
      <c r="D1118">
        <v>0</v>
      </c>
      <c r="E1118">
        <v>0</v>
      </c>
      <c r="F1118">
        <v>0</v>
      </c>
    </row>
    <row r="1119" spans="1:6">
      <c r="A1119" t="s">
        <v>1293</v>
      </c>
      <c r="B1119" t="s">
        <v>2307</v>
      </c>
      <c r="C1119">
        <v>0</v>
      </c>
      <c r="D1119">
        <v>0</v>
      </c>
      <c r="E1119">
        <v>0</v>
      </c>
      <c r="F1119">
        <v>0</v>
      </c>
    </row>
    <row r="1120" spans="1:6">
      <c r="A1120" t="s">
        <v>1294</v>
      </c>
      <c r="B1120" t="s">
        <v>2307</v>
      </c>
      <c r="C1120">
        <v>0</v>
      </c>
      <c r="D1120">
        <v>0</v>
      </c>
      <c r="E1120">
        <v>0</v>
      </c>
      <c r="F1120">
        <v>0</v>
      </c>
    </row>
    <row r="1121" spans="1:6">
      <c r="A1121" t="s">
        <v>1295</v>
      </c>
      <c r="B1121" t="s">
        <v>2307</v>
      </c>
      <c r="C1121">
        <v>815.6</v>
      </c>
      <c r="D1121" s="1">
        <v>1223.4000000000001</v>
      </c>
      <c r="E1121">
        <v>407.8</v>
      </c>
      <c r="F1121">
        <v>0</v>
      </c>
    </row>
    <row r="1122" spans="1:6">
      <c r="A1122" t="s">
        <v>1296</v>
      </c>
      <c r="B1122" t="s">
        <v>2307</v>
      </c>
      <c r="C1122" s="1">
        <v>3029.4</v>
      </c>
      <c r="D1122" s="1">
        <v>5898.5</v>
      </c>
      <c r="E1122" s="1">
        <v>5666.4</v>
      </c>
      <c r="F1122" s="1">
        <v>2797.3</v>
      </c>
    </row>
    <row r="1123" spans="1:6">
      <c r="A1123" t="s">
        <v>1297</v>
      </c>
      <c r="B1123" t="s">
        <v>2307</v>
      </c>
      <c r="C1123">
        <v>639.35</v>
      </c>
      <c r="D1123">
        <v>527.27</v>
      </c>
      <c r="E1123">
        <v>785.07</v>
      </c>
      <c r="F1123">
        <v>897.15</v>
      </c>
    </row>
    <row r="1124" spans="1:6">
      <c r="A1124" t="s">
        <v>1298</v>
      </c>
      <c r="B1124" t="s">
        <v>2307</v>
      </c>
      <c r="C1124">
        <v>0</v>
      </c>
      <c r="D1124">
        <v>0</v>
      </c>
      <c r="E1124">
        <v>0</v>
      </c>
      <c r="F1124">
        <v>0</v>
      </c>
    </row>
    <row r="1125" spans="1:6">
      <c r="A1125" t="s">
        <v>1299</v>
      </c>
      <c r="B1125" t="s">
        <v>2307</v>
      </c>
      <c r="C1125">
        <v>0</v>
      </c>
      <c r="D1125">
        <v>0</v>
      </c>
      <c r="E1125">
        <v>0</v>
      </c>
      <c r="F1125">
        <v>0</v>
      </c>
    </row>
    <row r="1126" spans="1:6">
      <c r="A1126" t="s">
        <v>1300</v>
      </c>
      <c r="B1126" t="s">
        <v>2307</v>
      </c>
      <c r="C1126">
        <v>0</v>
      </c>
      <c r="D1126">
        <v>0</v>
      </c>
      <c r="E1126">
        <v>0</v>
      </c>
      <c r="F1126">
        <v>0</v>
      </c>
    </row>
    <row r="1127" spans="1:6">
      <c r="A1127" t="s">
        <v>1301</v>
      </c>
      <c r="B1127" t="s">
        <v>2307</v>
      </c>
      <c r="C1127" s="1">
        <v>3134.55</v>
      </c>
      <c r="D1127">
        <v>0</v>
      </c>
      <c r="E1127" s="1">
        <v>1599.2</v>
      </c>
      <c r="F1127" s="1">
        <v>4733.75</v>
      </c>
    </row>
    <row r="1128" spans="1:6">
      <c r="A1128" t="s">
        <v>1302</v>
      </c>
      <c r="B1128" t="s">
        <v>2307</v>
      </c>
      <c r="C1128" s="1">
        <v>2747.25</v>
      </c>
      <c r="D1128" s="1">
        <v>5030.32</v>
      </c>
      <c r="E1128" s="1">
        <v>6899.01</v>
      </c>
      <c r="F1128" s="1">
        <v>4615.9399999999996</v>
      </c>
    </row>
    <row r="1129" spans="1:6">
      <c r="A1129" t="s">
        <v>1303</v>
      </c>
      <c r="B1129" t="s">
        <v>2307</v>
      </c>
      <c r="C1129">
        <v>0</v>
      </c>
      <c r="D1129">
        <v>0</v>
      </c>
      <c r="E1129">
        <v>0</v>
      </c>
      <c r="F1129">
        <v>0</v>
      </c>
    </row>
    <row r="1130" spans="1:6">
      <c r="A1130" t="s">
        <v>1304</v>
      </c>
      <c r="B1130" t="s">
        <v>2307</v>
      </c>
      <c r="C1130">
        <v>500</v>
      </c>
      <c r="D1130">
        <v>0</v>
      </c>
      <c r="E1130">
        <v>0</v>
      </c>
      <c r="F1130">
        <v>500</v>
      </c>
    </row>
    <row r="1131" spans="1:6">
      <c r="A1131" t="s">
        <v>1305</v>
      </c>
      <c r="B1131" t="s">
        <v>2307</v>
      </c>
      <c r="C1131">
        <v>0</v>
      </c>
      <c r="D1131">
        <v>0</v>
      </c>
      <c r="E1131">
        <v>0</v>
      </c>
      <c r="F1131">
        <v>0</v>
      </c>
    </row>
    <row r="1132" spans="1:6">
      <c r="A1132" t="s">
        <v>1306</v>
      </c>
      <c r="B1132" t="s">
        <v>2307</v>
      </c>
      <c r="C1132">
        <v>0</v>
      </c>
      <c r="D1132">
        <v>0</v>
      </c>
      <c r="E1132">
        <v>0</v>
      </c>
      <c r="F1132">
        <v>0</v>
      </c>
    </row>
    <row r="1133" spans="1:6">
      <c r="A1133" t="s">
        <v>1307</v>
      </c>
      <c r="B1133" t="s">
        <v>2307</v>
      </c>
      <c r="C1133">
        <v>0</v>
      </c>
      <c r="D1133">
        <v>0</v>
      </c>
      <c r="E1133">
        <v>0</v>
      </c>
      <c r="F1133">
        <v>0</v>
      </c>
    </row>
    <row r="1134" spans="1:6">
      <c r="A1134" t="s">
        <v>1308</v>
      </c>
      <c r="B1134" t="s">
        <v>2307</v>
      </c>
      <c r="C1134">
        <v>0</v>
      </c>
      <c r="D1134">
        <v>458.49</v>
      </c>
      <c r="E1134">
        <v>458.49</v>
      </c>
      <c r="F1134">
        <v>0</v>
      </c>
    </row>
    <row r="1135" spans="1:6">
      <c r="A1135" t="s">
        <v>1309</v>
      </c>
      <c r="B1135" t="s">
        <v>2307</v>
      </c>
      <c r="C1135">
        <v>0</v>
      </c>
      <c r="D1135">
        <v>0</v>
      </c>
      <c r="E1135">
        <v>0</v>
      </c>
      <c r="F1135">
        <v>0</v>
      </c>
    </row>
    <row r="1136" spans="1:6">
      <c r="A1136" t="s">
        <v>1310</v>
      </c>
      <c r="B1136" t="s">
        <v>2307</v>
      </c>
      <c r="C1136">
        <v>0</v>
      </c>
      <c r="D1136">
        <v>0</v>
      </c>
      <c r="E1136">
        <v>0</v>
      </c>
      <c r="F1136">
        <v>0</v>
      </c>
    </row>
    <row r="1137" spans="1:6">
      <c r="A1137" t="s">
        <v>1311</v>
      </c>
      <c r="B1137" t="s">
        <v>2307</v>
      </c>
      <c r="C1137">
        <v>0</v>
      </c>
      <c r="D1137">
        <v>0</v>
      </c>
      <c r="E1137" s="1">
        <v>1209.8699999999999</v>
      </c>
      <c r="F1137" s="1">
        <v>1209.8699999999999</v>
      </c>
    </row>
    <row r="1138" spans="1:6">
      <c r="A1138" t="s">
        <v>1312</v>
      </c>
      <c r="B1138" t="s">
        <v>2307</v>
      </c>
      <c r="C1138">
        <v>0</v>
      </c>
      <c r="D1138">
        <v>672.27</v>
      </c>
      <c r="E1138">
        <v>672.27</v>
      </c>
      <c r="F1138">
        <v>0</v>
      </c>
    </row>
    <row r="1139" spans="1:6">
      <c r="A1139" t="s">
        <v>1313</v>
      </c>
      <c r="B1139" t="s">
        <v>2307</v>
      </c>
      <c r="C1139">
        <v>0</v>
      </c>
      <c r="D1139">
        <v>0</v>
      </c>
      <c r="E1139">
        <v>0</v>
      </c>
      <c r="F1139">
        <v>0</v>
      </c>
    </row>
    <row r="1140" spans="1:6">
      <c r="A1140" t="s">
        <v>1314</v>
      </c>
      <c r="B1140" t="s">
        <v>2307</v>
      </c>
      <c r="C1140">
        <v>0</v>
      </c>
      <c r="D1140">
        <v>0</v>
      </c>
      <c r="E1140">
        <v>0</v>
      </c>
      <c r="F1140">
        <v>0</v>
      </c>
    </row>
    <row r="1141" spans="1:6">
      <c r="A1141" t="s">
        <v>1315</v>
      </c>
      <c r="B1141" t="s">
        <v>2307</v>
      </c>
      <c r="C1141">
        <v>0</v>
      </c>
      <c r="D1141">
        <v>0</v>
      </c>
      <c r="E1141">
        <v>0</v>
      </c>
      <c r="F1141">
        <v>0</v>
      </c>
    </row>
    <row r="1142" spans="1:6">
      <c r="A1142" t="s">
        <v>1316</v>
      </c>
      <c r="B1142" t="s">
        <v>2307</v>
      </c>
      <c r="C1142">
        <v>300.02999999999997</v>
      </c>
      <c r="D1142">
        <v>0</v>
      </c>
      <c r="E1142">
        <v>0</v>
      </c>
      <c r="F1142">
        <v>300.02999999999997</v>
      </c>
    </row>
    <row r="1143" spans="1:6">
      <c r="A1143" t="s">
        <v>1317</v>
      </c>
      <c r="B1143" t="s">
        <v>2307</v>
      </c>
      <c r="C1143">
        <v>0</v>
      </c>
      <c r="D1143">
        <v>0</v>
      </c>
      <c r="E1143">
        <v>0</v>
      </c>
      <c r="F1143">
        <v>0</v>
      </c>
    </row>
    <row r="1144" spans="1:6">
      <c r="A1144" t="s">
        <v>1318</v>
      </c>
      <c r="B1144" t="s">
        <v>2307</v>
      </c>
      <c r="C1144">
        <v>0</v>
      </c>
      <c r="D1144">
        <v>0</v>
      </c>
      <c r="E1144">
        <v>0</v>
      </c>
      <c r="F1144">
        <v>0</v>
      </c>
    </row>
    <row r="1145" spans="1:6">
      <c r="A1145" t="s">
        <v>1319</v>
      </c>
      <c r="B1145" t="s">
        <v>2307</v>
      </c>
      <c r="C1145">
        <v>0</v>
      </c>
      <c r="D1145">
        <v>0</v>
      </c>
      <c r="E1145">
        <v>0</v>
      </c>
      <c r="F1145">
        <v>0</v>
      </c>
    </row>
    <row r="1146" spans="1:6">
      <c r="A1146" t="s">
        <v>1320</v>
      </c>
      <c r="B1146" t="s">
        <v>2307</v>
      </c>
      <c r="C1146">
        <v>0</v>
      </c>
      <c r="D1146">
        <v>0</v>
      </c>
      <c r="E1146">
        <v>0</v>
      </c>
      <c r="F1146">
        <v>0</v>
      </c>
    </row>
    <row r="1147" spans="1:6">
      <c r="A1147" t="s">
        <v>1321</v>
      </c>
      <c r="B1147" t="s">
        <v>2307</v>
      </c>
      <c r="C1147">
        <v>0</v>
      </c>
      <c r="D1147">
        <v>0</v>
      </c>
      <c r="E1147">
        <v>0</v>
      </c>
      <c r="F1147">
        <v>0</v>
      </c>
    </row>
    <row r="1148" spans="1:6">
      <c r="A1148" t="s">
        <v>1322</v>
      </c>
      <c r="B1148" t="s">
        <v>2307</v>
      </c>
      <c r="C1148">
        <v>0</v>
      </c>
      <c r="D1148">
        <v>0</v>
      </c>
      <c r="E1148">
        <v>0</v>
      </c>
      <c r="F1148">
        <v>0</v>
      </c>
    </row>
    <row r="1149" spans="1:6">
      <c r="A1149" t="s">
        <v>1323</v>
      </c>
      <c r="B1149" t="s">
        <v>2307</v>
      </c>
      <c r="C1149">
        <v>0</v>
      </c>
      <c r="D1149">
        <v>0</v>
      </c>
      <c r="E1149">
        <v>0</v>
      </c>
      <c r="F1149">
        <v>0</v>
      </c>
    </row>
    <row r="1150" spans="1:6">
      <c r="A1150" t="s">
        <v>1324</v>
      </c>
      <c r="B1150" t="s">
        <v>2307</v>
      </c>
      <c r="C1150">
        <v>0</v>
      </c>
      <c r="D1150">
        <v>0</v>
      </c>
      <c r="E1150">
        <v>0</v>
      </c>
      <c r="F1150">
        <v>0</v>
      </c>
    </row>
    <row r="1151" spans="1:6">
      <c r="A1151" t="s">
        <v>1325</v>
      </c>
      <c r="B1151" t="s">
        <v>2307</v>
      </c>
      <c r="C1151">
        <v>0</v>
      </c>
      <c r="D1151">
        <v>0</v>
      </c>
      <c r="E1151">
        <v>0</v>
      </c>
      <c r="F1151">
        <v>0</v>
      </c>
    </row>
    <row r="1152" spans="1:6">
      <c r="A1152" t="s">
        <v>1326</v>
      </c>
      <c r="B1152" t="s">
        <v>2307</v>
      </c>
      <c r="C1152">
        <v>0</v>
      </c>
      <c r="D1152">
        <v>0</v>
      </c>
      <c r="E1152">
        <v>0</v>
      </c>
      <c r="F1152">
        <v>0</v>
      </c>
    </row>
    <row r="1153" spans="1:6">
      <c r="A1153" t="s">
        <v>1327</v>
      </c>
      <c r="B1153" t="s">
        <v>2307</v>
      </c>
      <c r="C1153">
        <v>0</v>
      </c>
      <c r="D1153">
        <v>0</v>
      </c>
      <c r="E1153">
        <v>0</v>
      </c>
      <c r="F1153">
        <v>0</v>
      </c>
    </row>
    <row r="1154" spans="1:6">
      <c r="A1154" t="s">
        <v>1328</v>
      </c>
      <c r="B1154" t="s">
        <v>2307</v>
      </c>
      <c r="C1154">
        <v>0</v>
      </c>
      <c r="D1154">
        <v>0</v>
      </c>
      <c r="E1154">
        <v>0</v>
      </c>
      <c r="F1154">
        <v>0</v>
      </c>
    </row>
    <row r="1155" spans="1:6">
      <c r="A1155" t="s">
        <v>1329</v>
      </c>
      <c r="B1155" t="s">
        <v>2307</v>
      </c>
      <c r="C1155">
        <v>0</v>
      </c>
      <c r="D1155">
        <v>0</v>
      </c>
      <c r="E1155">
        <v>0</v>
      </c>
      <c r="F1155">
        <v>0</v>
      </c>
    </row>
    <row r="1156" spans="1:6">
      <c r="A1156" t="s">
        <v>1330</v>
      </c>
      <c r="B1156" t="s">
        <v>2307</v>
      </c>
      <c r="C1156">
        <v>0</v>
      </c>
      <c r="D1156">
        <v>0</v>
      </c>
      <c r="E1156">
        <v>0</v>
      </c>
      <c r="F1156">
        <v>0</v>
      </c>
    </row>
    <row r="1157" spans="1:6">
      <c r="A1157" t="s">
        <v>1331</v>
      </c>
      <c r="B1157" t="s">
        <v>2307</v>
      </c>
      <c r="C1157">
        <v>0</v>
      </c>
      <c r="D1157">
        <v>0</v>
      </c>
      <c r="E1157">
        <v>863.6</v>
      </c>
      <c r="F1157">
        <v>863.6</v>
      </c>
    </row>
    <row r="1158" spans="1:6">
      <c r="A1158" t="s">
        <v>1332</v>
      </c>
      <c r="B1158" t="s">
        <v>2307</v>
      </c>
      <c r="C1158">
        <v>0</v>
      </c>
      <c r="D1158">
        <v>0</v>
      </c>
      <c r="E1158">
        <v>0</v>
      </c>
      <c r="F1158">
        <v>0</v>
      </c>
    </row>
    <row r="1159" spans="1:6">
      <c r="A1159" t="s">
        <v>1333</v>
      </c>
      <c r="B1159" t="s">
        <v>2307</v>
      </c>
      <c r="C1159">
        <v>0</v>
      </c>
      <c r="D1159">
        <v>0</v>
      </c>
      <c r="E1159">
        <v>0</v>
      </c>
      <c r="F1159">
        <v>0</v>
      </c>
    </row>
    <row r="1160" spans="1:6">
      <c r="A1160" t="s">
        <v>1334</v>
      </c>
      <c r="B1160" t="s">
        <v>2307</v>
      </c>
      <c r="C1160">
        <v>830.12</v>
      </c>
      <c r="D1160">
        <v>0</v>
      </c>
      <c r="E1160">
        <v>0</v>
      </c>
      <c r="F1160">
        <v>830.12</v>
      </c>
    </row>
    <row r="1161" spans="1:6">
      <c r="A1161" t="s">
        <v>1335</v>
      </c>
      <c r="B1161" t="s">
        <v>2307</v>
      </c>
      <c r="C1161">
        <v>0</v>
      </c>
      <c r="D1161">
        <v>0</v>
      </c>
      <c r="E1161">
        <v>0</v>
      </c>
      <c r="F1161">
        <v>0</v>
      </c>
    </row>
    <row r="1162" spans="1:6">
      <c r="A1162" t="s">
        <v>1336</v>
      </c>
      <c r="B1162" t="s">
        <v>2307</v>
      </c>
      <c r="C1162">
        <v>0</v>
      </c>
      <c r="D1162" s="1">
        <v>1055.1400000000001</v>
      </c>
      <c r="E1162" s="1">
        <v>1055.1400000000001</v>
      </c>
      <c r="F1162">
        <v>0</v>
      </c>
    </row>
    <row r="1163" spans="1:6">
      <c r="A1163" t="s">
        <v>1337</v>
      </c>
      <c r="B1163" t="s">
        <v>2307</v>
      </c>
      <c r="C1163">
        <v>0</v>
      </c>
      <c r="D1163">
        <v>0</v>
      </c>
      <c r="E1163">
        <v>0</v>
      </c>
      <c r="F1163">
        <v>0</v>
      </c>
    </row>
    <row r="1164" spans="1:6">
      <c r="A1164" t="s">
        <v>1338</v>
      </c>
      <c r="B1164" t="s">
        <v>2307</v>
      </c>
      <c r="C1164">
        <v>0</v>
      </c>
      <c r="D1164">
        <v>0</v>
      </c>
      <c r="E1164">
        <v>0</v>
      </c>
      <c r="F1164">
        <v>0</v>
      </c>
    </row>
    <row r="1165" spans="1:6">
      <c r="A1165" t="s">
        <v>1339</v>
      </c>
      <c r="B1165" t="s">
        <v>2307</v>
      </c>
      <c r="C1165">
        <v>0</v>
      </c>
      <c r="D1165">
        <v>0</v>
      </c>
      <c r="E1165">
        <v>0</v>
      </c>
      <c r="F1165">
        <v>0</v>
      </c>
    </row>
    <row r="1166" spans="1:6">
      <c r="A1166" t="s">
        <v>1340</v>
      </c>
      <c r="B1166" t="s">
        <v>2307</v>
      </c>
      <c r="C1166">
        <v>0</v>
      </c>
      <c r="D1166">
        <v>0</v>
      </c>
      <c r="E1166">
        <v>0</v>
      </c>
      <c r="F1166">
        <v>0</v>
      </c>
    </row>
    <row r="1167" spans="1:6">
      <c r="A1167" t="s">
        <v>1341</v>
      </c>
      <c r="B1167" t="s">
        <v>2307</v>
      </c>
      <c r="C1167">
        <v>0</v>
      </c>
      <c r="D1167">
        <v>0</v>
      </c>
      <c r="E1167">
        <v>0</v>
      </c>
      <c r="F1167">
        <v>0</v>
      </c>
    </row>
    <row r="1168" spans="1:6">
      <c r="A1168" t="s">
        <v>1342</v>
      </c>
      <c r="B1168" t="s">
        <v>2307</v>
      </c>
      <c r="C1168">
        <v>0</v>
      </c>
      <c r="D1168">
        <v>0</v>
      </c>
      <c r="E1168">
        <v>0</v>
      </c>
      <c r="F1168">
        <v>0</v>
      </c>
    </row>
    <row r="1169" spans="1:6">
      <c r="A1169" t="s">
        <v>1343</v>
      </c>
      <c r="B1169" t="s">
        <v>2307</v>
      </c>
      <c r="C1169" s="1">
        <v>1250.06</v>
      </c>
      <c r="D1169" s="1">
        <v>1250.06</v>
      </c>
      <c r="E1169">
        <v>0</v>
      </c>
      <c r="F1169">
        <v>0</v>
      </c>
    </row>
    <row r="1170" spans="1:6">
      <c r="A1170" t="s">
        <v>1344</v>
      </c>
      <c r="B1170" t="s">
        <v>2307</v>
      </c>
      <c r="C1170">
        <v>0</v>
      </c>
      <c r="D1170">
        <v>0</v>
      </c>
      <c r="E1170">
        <v>0</v>
      </c>
      <c r="F1170">
        <v>0</v>
      </c>
    </row>
    <row r="1171" spans="1:6">
      <c r="A1171" t="s">
        <v>1345</v>
      </c>
      <c r="B1171" t="s">
        <v>2307</v>
      </c>
      <c r="C1171" s="1">
        <v>5915.96</v>
      </c>
      <c r="D1171" s="1">
        <v>1142.55</v>
      </c>
      <c r="E1171" s="1">
        <v>4274.55</v>
      </c>
      <c r="F1171" s="1">
        <v>9047.9599999999991</v>
      </c>
    </row>
    <row r="1172" spans="1:6">
      <c r="A1172" t="s">
        <v>1346</v>
      </c>
      <c r="B1172" t="s">
        <v>2307</v>
      </c>
      <c r="C1172">
        <v>0</v>
      </c>
      <c r="D1172">
        <v>0</v>
      </c>
      <c r="E1172">
        <v>0</v>
      </c>
      <c r="F1172">
        <v>0</v>
      </c>
    </row>
    <row r="1173" spans="1:6">
      <c r="A1173" t="s">
        <v>1347</v>
      </c>
      <c r="B1173" t="s">
        <v>2307</v>
      </c>
      <c r="C1173">
        <v>0</v>
      </c>
      <c r="D1173">
        <v>0</v>
      </c>
      <c r="E1173">
        <v>0</v>
      </c>
      <c r="F1173">
        <v>0</v>
      </c>
    </row>
    <row r="1174" spans="1:6">
      <c r="A1174" t="s">
        <v>1348</v>
      </c>
      <c r="B1174" t="s">
        <v>2307</v>
      </c>
      <c r="C1174">
        <v>0</v>
      </c>
      <c r="D1174">
        <v>0</v>
      </c>
      <c r="E1174">
        <v>0</v>
      </c>
      <c r="F1174">
        <v>0</v>
      </c>
    </row>
    <row r="1175" spans="1:6">
      <c r="A1175" t="s">
        <v>1349</v>
      </c>
      <c r="B1175" t="s">
        <v>2307</v>
      </c>
      <c r="C1175">
        <v>0</v>
      </c>
      <c r="D1175">
        <v>0</v>
      </c>
      <c r="E1175">
        <v>0</v>
      </c>
      <c r="F1175">
        <v>0</v>
      </c>
    </row>
    <row r="1176" spans="1:6">
      <c r="A1176" t="s">
        <v>1350</v>
      </c>
      <c r="B1176" t="s">
        <v>2307</v>
      </c>
      <c r="C1176">
        <v>0</v>
      </c>
      <c r="D1176">
        <v>0</v>
      </c>
      <c r="E1176">
        <v>0</v>
      </c>
      <c r="F1176">
        <v>0</v>
      </c>
    </row>
    <row r="1177" spans="1:6">
      <c r="A1177" t="s">
        <v>1351</v>
      </c>
      <c r="B1177" t="s">
        <v>2307</v>
      </c>
      <c r="C1177">
        <v>0</v>
      </c>
      <c r="D1177">
        <v>0</v>
      </c>
      <c r="E1177" s="1">
        <v>1600</v>
      </c>
      <c r="F1177" s="1">
        <v>1600</v>
      </c>
    </row>
    <row r="1178" spans="1:6">
      <c r="A1178" t="s">
        <v>1352</v>
      </c>
      <c r="B1178" t="s">
        <v>2307</v>
      </c>
      <c r="C1178">
        <v>0</v>
      </c>
      <c r="D1178">
        <v>0</v>
      </c>
      <c r="E1178">
        <v>0</v>
      </c>
      <c r="F1178">
        <v>0</v>
      </c>
    </row>
    <row r="1179" spans="1:6">
      <c r="A1179" t="s">
        <v>1353</v>
      </c>
      <c r="B1179" t="s">
        <v>2307</v>
      </c>
      <c r="C1179">
        <v>0</v>
      </c>
      <c r="D1179">
        <v>0</v>
      </c>
      <c r="E1179">
        <v>0</v>
      </c>
      <c r="F1179">
        <v>0</v>
      </c>
    </row>
    <row r="1180" spans="1:6">
      <c r="A1180" t="s">
        <v>1354</v>
      </c>
      <c r="B1180" t="s">
        <v>2307</v>
      </c>
      <c r="C1180">
        <v>0</v>
      </c>
      <c r="D1180">
        <v>0</v>
      </c>
      <c r="E1180">
        <v>0</v>
      </c>
      <c r="F1180">
        <v>0</v>
      </c>
    </row>
    <row r="1181" spans="1:6">
      <c r="A1181" t="s">
        <v>1355</v>
      </c>
      <c r="B1181" t="s">
        <v>2307</v>
      </c>
      <c r="C1181">
        <v>0</v>
      </c>
      <c r="D1181">
        <v>0</v>
      </c>
      <c r="E1181">
        <v>0</v>
      </c>
      <c r="F1181">
        <v>0</v>
      </c>
    </row>
    <row r="1182" spans="1:6">
      <c r="A1182" t="s">
        <v>1356</v>
      </c>
      <c r="B1182" t="s">
        <v>2307</v>
      </c>
      <c r="C1182">
        <v>0</v>
      </c>
      <c r="D1182">
        <v>0</v>
      </c>
      <c r="E1182">
        <v>0</v>
      </c>
      <c r="F1182">
        <v>0</v>
      </c>
    </row>
    <row r="1183" spans="1:6">
      <c r="A1183" t="s">
        <v>1357</v>
      </c>
      <c r="B1183" t="s">
        <v>2307</v>
      </c>
      <c r="C1183">
        <v>0</v>
      </c>
      <c r="D1183" s="1">
        <v>13398</v>
      </c>
      <c r="E1183" s="1">
        <v>13398</v>
      </c>
      <c r="F1183">
        <v>0</v>
      </c>
    </row>
    <row r="1184" spans="1:6">
      <c r="A1184" t="s">
        <v>1358</v>
      </c>
      <c r="B1184" t="s">
        <v>2307</v>
      </c>
      <c r="C1184">
        <v>0</v>
      </c>
      <c r="D1184" s="1">
        <v>1499</v>
      </c>
      <c r="E1184" s="1">
        <v>1499</v>
      </c>
      <c r="F1184">
        <v>0</v>
      </c>
    </row>
    <row r="1185" spans="1:6">
      <c r="A1185" t="s">
        <v>1359</v>
      </c>
      <c r="B1185" t="s">
        <v>2307</v>
      </c>
      <c r="C1185">
        <v>0</v>
      </c>
      <c r="D1185">
        <v>0</v>
      </c>
      <c r="E1185">
        <v>0</v>
      </c>
      <c r="F1185">
        <v>0</v>
      </c>
    </row>
    <row r="1186" spans="1:6">
      <c r="A1186" t="s">
        <v>1360</v>
      </c>
      <c r="B1186" t="s">
        <v>2307</v>
      </c>
      <c r="C1186">
        <v>0</v>
      </c>
      <c r="D1186">
        <v>0</v>
      </c>
      <c r="E1186">
        <v>0</v>
      </c>
      <c r="F1186">
        <v>0</v>
      </c>
    </row>
    <row r="1187" spans="1:6">
      <c r="A1187" t="s">
        <v>1361</v>
      </c>
      <c r="B1187" t="s">
        <v>2307</v>
      </c>
      <c r="C1187">
        <v>0</v>
      </c>
      <c r="D1187">
        <v>0</v>
      </c>
      <c r="E1187">
        <v>0</v>
      </c>
      <c r="F1187">
        <v>0</v>
      </c>
    </row>
    <row r="1188" spans="1:6">
      <c r="A1188" t="s">
        <v>1362</v>
      </c>
      <c r="B1188" t="s">
        <v>2307</v>
      </c>
      <c r="C1188">
        <v>0</v>
      </c>
      <c r="D1188">
        <v>0</v>
      </c>
      <c r="E1188">
        <v>0</v>
      </c>
      <c r="F1188">
        <v>0</v>
      </c>
    </row>
    <row r="1189" spans="1:6">
      <c r="A1189" t="s">
        <v>1363</v>
      </c>
      <c r="B1189" t="s">
        <v>2307</v>
      </c>
      <c r="C1189">
        <v>0</v>
      </c>
      <c r="D1189">
        <v>0</v>
      </c>
      <c r="E1189">
        <v>0</v>
      </c>
      <c r="F1189">
        <v>0</v>
      </c>
    </row>
    <row r="1190" spans="1:6">
      <c r="A1190" t="s">
        <v>1364</v>
      </c>
      <c r="B1190" t="s">
        <v>2307</v>
      </c>
      <c r="C1190">
        <v>0</v>
      </c>
      <c r="D1190">
        <v>0</v>
      </c>
      <c r="E1190">
        <v>0</v>
      </c>
      <c r="F1190">
        <v>0</v>
      </c>
    </row>
    <row r="1191" spans="1:6">
      <c r="A1191" t="s">
        <v>1365</v>
      </c>
      <c r="B1191" t="s">
        <v>2307</v>
      </c>
      <c r="C1191">
        <v>0</v>
      </c>
      <c r="D1191">
        <v>0</v>
      </c>
      <c r="E1191">
        <v>0</v>
      </c>
      <c r="F1191">
        <v>0</v>
      </c>
    </row>
    <row r="1192" spans="1:6">
      <c r="A1192" t="s">
        <v>1366</v>
      </c>
      <c r="B1192" t="s">
        <v>2307</v>
      </c>
      <c r="C1192">
        <v>0</v>
      </c>
      <c r="D1192">
        <v>0</v>
      </c>
      <c r="E1192">
        <v>0</v>
      </c>
      <c r="F1192">
        <v>0</v>
      </c>
    </row>
    <row r="1193" spans="1:6">
      <c r="A1193" t="s">
        <v>1367</v>
      </c>
      <c r="B1193" t="s">
        <v>2307</v>
      </c>
      <c r="C1193">
        <v>705.39</v>
      </c>
      <c r="D1193">
        <v>705.39</v>
      </c>
      <c r="E1193" s="1">
        <v>2409.92</v>
      </c>
      <c r="F1193" s="1">
        <v>2409.92</v>
      </c>
    </row>
    <row r="1194" spans="1:6">
      <c r="A1194" t="s">
        <v>1368</v>
      </c>
      <c r="B1194" t="s">
        <v>2307</v>
      </c>
      <c r="C1194">
        <v>17</v>
      </c>
      <c r="D1194">
        <v>17</v>
      </c>
      <c r="E1194">
        <v>0</v>
      </c>
      <c r="F1194">
        <v>0</v>
      </c>
    </row>
    <row r="1195" spans="1:6">
      <c r="A1195" t="s">
        <v>1369</v>
      </c>
      <c r="B1195" t="s">
        <v>2307</v>
      </c>
      <c r="C1195">
        <v>0</v>
      </c>
      <c r="D1195">
        <v>0</v>
      </c>
      <c r="E1195">
        <v>0</v>
      </c>
      <c r="F1195">
        <v>0</v>
      </c>
    </row>
    <row r="1196" spans="1:6">
      <c r="A1196" t="s">
        <v>1370</v>
      </c>
      <c r="B1196" t="s">
        <v>2307</v>
      </c>
      <c r="C1196">
        <v>737.92</v>
      </c>
      <c r="D1196" s="1">
        <v>1573.73</v>
      </c>
      <c r="E1196" s="1">
        <v>1460.91</v>
      </c>
      <c r="F1196">
        <v>625.1</v>
      </c>
    </row>
    <row r="1197" spans="1:6">
      <c r="A1197" t="s">
        <v>1371</v>
      </c>
      <c r="B1197" t="s">
        <v>2307</v>
      </c>
      <c r="C1197">
        <v>0</v>
      </c>
      <c r="D1197">
        <v>0</v>
      </c>
      <c r="E1197">
        <v>0</v>
      </c>
      <c r="F1197">
        <v>0</v>
      </c>
    </row>
    <row r="1198" spans="1:6">
      <c r="A1198" t="s">
        <v>1372</v>
      </c>
      <c r="B1198" t="s">
        <v>2307</v>
      </c>
      <c r="C1198">
        <v>600.01</v>
      </c>
      <c r="D1198">
        <v>0</v>
      </c>
      <c r="E1198">
        <v>0</v>
      </c>
      <c r="F1198">
        <v>600.01</v>
      </c>
    </row>
    <row r="1199" spans="1:6">
      <c r="A1199" t="s">
        <v>1373</v>
      </c>
      <c r="B1199" t="s">
        <v>2307</v>
      </c>
      <c r="C1199">
        <v>0</v>
      </c>
      <c r="D1199">
        <v>0</v>
      </c>
      <c r="E1199">
        <v>0</v>
      </c>
      <c r="F1199">
        <v>0</v>
      </c>
    </row>
    <row r="1200" spans="1:6">
      <c r="A1200" t="s">
        <v>1374</v>
      </c>
      <c r="B1200" t="s">
        <v>2307</v>
      </c>
      <c r="C1200">
        <v>0</v>
      </c>
      <c r="D1200">
        <v>0</v>
      </c>
      <c r="E1200">
        <v>0</v>
      </c>
      <c r="F1200">
        <v>0</v>
      </c>
    </row>
    <row r="1201" spans="1:6">
      <c r="A1201" t="s">
        <v>1375</v>
      </c>
      <c r="B1201" t="s">
        <v>2307</v>
      </c>
      <c r="C1201">
        <v>0</v>
      </c>
      <c r="D1201">
        <v>0</v>
      </c>
      <c r="E1201">
        <v>0</v>
      </c>
      <c r="F1201">
        <v>0</v>
      </c>
    </row>
    <row r="1202" spans="1:6">
      <c r="A1202" t="s">
        <v>1376</v>
      </c>
      <c r="B1202" t="s">
        <v>2307</v>
      </c>
      <c r="C1202" s="1">
        <v>8217.08</v>
      </c>
      <c r="D1202" s="1">
        <v>6310.1</v>
      </c>
      <c r="E1202" s="1">
        <v>4751.97</v>
      </c>
      <c r="F1202" s="1">
        <v>6658.95</v>
      </c>
    </row>
    <row r="1203" spans="1:6">
      <c r="A1203" t="s">
        <v>1377</v>
      </c>
      <c r="B1203" t="s">
        <v>2307</v>
      </c>
      <c r="C1203">
        <v>0</v>
      </c>
      <c r="D1203">
        <v>0</v>
      </c>
      <c r="E1203">
        <v>0</v>
      </c>
      <c r="F1203">
        <v>0</v>
      </c>
    </row>
    <row r="1204" spans="1:6">
      <c r="A1204" t="s">
        <v>1378</v>
      </c>
      <c r="B1204" t="s">
        <v>2307</v>
      </c>
      <c r="C1204">
        <v>0</v>
      </c>
      <c r="D1204">
        <v>0</v>
      </c>
      <c r="E1204">
        <v>0</v>
      </c>
      <c r="F1204">
        <v>0</v>
      </c>
    </row>
    <row r="1205" spans="1:6">
      <c r="A1205" t="s">
        <v>1379</v>
      </c>
      <c r="B1205" t="s">
        <v>2307</v>
      </c>
      <c r="C1205">
        <v>0</v>
      </c>
      <c r="D1205">
        <v>0</v>
      </c>
      <c r="E1205">
        <v>0</v>
      </c>
      <c r="F1205">
        <v>0</v>
      </c>
    </row>
    <row r="1206" spans="1:6">
      <c r="A1206" t="s">
        <v>1380</v>
      </c>
      <c r="B1206" t="s">
        <v>2307</v>
      </c>
      <c r="C1206">
        <v>0</v>
      </c>
      <c r="D1206">
        <v>0</v>
      </c>
      <c r="E1206">
        <v>0</v>
      </c>
      <c r="F1206">
        <v>0</v>
      </c>
    </row>
    <row r="1207" spans="1:6">
      <c r="A1207" t="s">
        <v>1381</v>
      </c>
      <c r="B1207" t="s">
        <v>2307</v>
      </c>
      <c r="C1207">
        <v>0</v>
      </c>
      <c r="D1207">
        <v>0</v>
      </c>
      <c r="E1207">
        <v>0</v>
      </c>
      <c r="F1207">
        <v>0</v>
      </c>
    </row>
    <row r="1208" spans="1:6">
      <c r="A1208" t="s">
        <v>1382</v>
      </c>
      <c r="B1208" t="s">
        <v>2307</v>
      </c>
      <c r="C1208">
        <v>0</v>
      </c>
      <c r="D1208">
        <v>0</v>
      </c>
      <c r="E1208">
        <v>0</v>
      </c>
      <c r="F1208">
        <v>0</v>
      </c>
    </row>
    <row r="1209" spans="1:6">
      <c r="A1209" t="s">
        <v>1383</v>
      </c>
      <c r="B1209" t="s">
        <v>2307</v>
      </c>
      <c r="C1209">
        <v>0</v>
      </c>
      <c r="D1209">
        <v>0</v>
      </c>
      <c r="E1209">
        <v>0</v>
      </c>
      <c r="F1209">
        <v>0</v>
      </c>
    </row>
    <row r="1210" spans="1:6">
      <c r="A1210" t="s">
        <v>1384</v>
      </c>
      <c r="B1210" t="s">
        <v>2307</v>
      </c>
      <c r="C1210">
        <v>0</v>
      </c>
      <c r="D1210">
        <v>0</v>
      </c>
      <c r="E1210">
        <v>0</v>
      </c>
      <c r="F1210">
        <v>0</v>
      </c>
    </row>
    <row r="1211" spans="1:6">
      <c r="A1211" t="s">
        <v>1385</v>
      </c>
      <c r="B1211" t="s">
        <v>2307</v>
      </c>
      <c r="C1211">
        <v>0</v>
      </c>
      <c r="D1211">
        <v>0</v>
      </c>
      <c r="E1211">
        <v>0</v>
      </c>
      <c r="F1211">
        <v>0</v>
      </c>
    </row>
    <row r="1212" spans="1:6">
      <c r="A1212" t="s">
        <v>1386</v>
      </c>
      <c r="B1212" t="s">
        <v>2307</v>
      </c>
      <c r="C1212">
        <v>0</v>
      </c>
      <c r="D1212">
        <v>0</v>
      </c>
      <c r="E1212">
        <v>0</v>
      </c>
      <c r="F1212">
        <v>0</v>
      </c>
    </row>
    <row r="1213" spans="1:6">
      <c r="A1213" t="s">
        <v>1387</v>
      </c>
      <c r="B1213" t="s">
        <v>2307</v>
      </c>
      <c r="C1213">
        <v>0</v>
      </c>
      <c r="D1213">
        <v>0</v>
      </c>
      <c r="E1213">
        <v>0</v>
      </c>
      <c r="F1213">
        <v>0</v>
      </c>
    </row>
    <row r="1214" spans="1:6">
      <c r="A1214" t="s">
        <v>1388</v>
      </c>
      <c r="B1214" t="s">
        <v>2307</v>
      </c>
      <c r="C1214">
        <v>0</v>
      </c>
      <c r="D1214">
        <v>0</v>
      </c>
      <c r="E1214">
        <v>0</v>
      </c>
      <c r="F1214">
        <v>0</v>
      </c>
    </row>
    <row r="1215" spans="1:6">
      <c r="A1215" t="s">
        <v>1389</v>
      </c>
      <c r="B1215" t="s">
        <v>2307</v>
      </c>
      <c r="C1215">
        <v>0</v>
      </c>
      <c r="D1215">
        <v>0</v>
      </c>
      <c r="E1215">
        <v>0</v>
      </c>
      <c r="F1215">
        <v>0</v>
      </c>
    </row>
    <row r="1216" spans="1:6">
      <c r="A1216" t="s">
        <v>1390</v>
      </c>
      <c r="B1216" t="s">
        <v>2307</v>
      </c>
      <c r="C1216">
        <v>0</v>
      </c>
      <c r="D1216">
        <v>0</v>
      </c>
      <c r="E1216">
        <v>0</v>
      </c>
      <c r="F1216">
        <v>0</v>
      </c>
    </row>
    <row r="1217" spans="1:6">
      <c r="A1217" t="s">
        <v>1391</v>
      </c>
      <c r="B1217" t="s">
        <v>2307</v>
      </c>
      <c r="C1217">
        <v>0</v>
      </c>
      <c r="D1217">
        <v>0</v>
      </c>
      <c r="E1217">
        <v>0</v>
      </c>
      <c r="F1217">
        <v>0</v>
      </c>
    </row>
    <row r="1218" spans="1:6">
      <c r="A1218" t="s">
        <v>1392</v>
      </c>
      <c r="B1218" t="s">
        <v>2307</v>
      </c>
      <c r="C1218">
        <v>0</v>
      </c>
      <c r="D1218">
        <v>0</v>
      </c>
      <c r="E1218">
        <v>0</v>
      </c>
      <c r="F1218">
        <v>0</v>
      </c>
    </row>
    <row r="1219" spans="1:6">
      <c r="A1219" t="s">
        <v>1393</v>
      </c>
      <c r="B1219" t="s">
        <v>2307</v>
      </c>
      <c r="C1219">
        <v>0</v>
      </c>
      <c r="D1219">
        <v>0</v>
      </c>
      <c r="E1219">
        <v>0</v>
      </c>
      <c r="F1219">
        <v>0</v>
      </c>
    </row>
    <row r="1220" spans="1:6">
      <c r="A1220" t="s">
        <v>1394</v>
      </c>
      <c r="B1220" t="s">
        <v>2307</v>
      </c>
      <c r="C1220">
        <v>0</v>
      </c>
      <c r="D1220">
        <v>0</v>
      </c>
      <c r="E1220">
        <v>0</v>
      </c>
      <c r="F1220">
        <v>0</v>
      </c>
    </row>
    <row r="1221" spans="1:6">
      <c r="A1221" t="s">
        <v>1395</v>
      </c>
      <c r="B1221" t="s">
        <v>2307</v>
      </c>
      <c r="C1221">
        <v>0</v>
      </c>
      <c r="D1221">
        <v>0</v>
      </c>
      <c r="E1221">
        <v>0</v>
      </c>
      <c r="F1221">
        <v>0</v>
      </c>
    </row>
    <row r="1222" spans="1:6">
      <c r="A1222" t="s">
        <v>1396</v>
      </c>
      <c r="B1222" t="s">
        <v>2307</v>
      </c>
      <c r="C1222">
        <v>0</v>
      </c>
      <c r="D1222">
        <v>0</v>
      </c>
      <c r="E1222">
        <v>0</v>
      </c>
      <c r="F1222">
        <v>0</v>
      </c>
    </row>
    <row r="1223" spans="1:6">
      <c r="A1223" t="s">
        <v>1397</v>
      </c>
      <c r="B1223" t="s">
        <v>2307</v>
      </c>
      <c r="C1223">
        <v>0</v>
      </c>
      <c r="D1223">
        <v>0</v>
      </c>
      <c r="E1223">
        <v>0</v>
      </c>
      <c r="F1223">
        <v>0</v>
      </c>
    </row>
    <row r="1224" spans="1:6">
      <c r="A1224" t="s">
        <v>1398</v>
      </c>
      <c r="B1224" t="s">
        <v>2307</v>
      </c>
      <c r="C1224">
        <v>0</v>
      </c>
      <c r="D1224">
        <v>0</v>
      </c>
      <c r="E1224">
        <v>0</v>
      </c>
      <c r="F1224">
        <v>0</v>
      </c>
    </row>
    <row r="1225" spans="1:6">
      <c r="A1225" t="s">
        <v>1399</v>
      </c>
      <c r="B1225" t="s">
        <v>2307</v>
      </c>
      <c r="C1225">
        <v>0</v>
      </c>
      <c r="D1225">
        <v>0</v>
      </c>
      <c r="E1225">
        <v>0</v>
      </c>
      <c r="F1225">
        <v>0</v>
      </c>
    </row>
    <row r="1226" spans="1:6">
      <c r="A1226" t="s">
        <v>1400</v>
      </c>
      <c r="B1226" t="s">
        <v>2307</v>
      </c>
      <c r="C1226">
        <v>0</v>
      </c>
      <c r="D1226">
        <v>0</v>
      </c>
      <c r="E1226">
        <v>0</v>
      </c>
      <c r="F1226">
        <v>0</v>
      </c>
    </row>
    <row r="1227" spans="1:6">
      <c r="A1227" t="s">
        <v>1401</v>
      </c>
      <c r="B1227" t="s">
        <v>2307</v>
      </c>
      <c r="C1227">
        <v>0</v>
      </c>
      <c r="D1227">
        <v>0</v>
      </c>
      <c r="E1227">
        <v>0</v>
      </c>
      <c r="F1227">
        <v>0</v>
      </c>
    </row>
    <row r="1228" spans="1:6">
      <c r="A1228" t="s">
        <v>1402</v>
      </c>
      <c r="B1228" t="s">
        <v>2307</v>
      </c>
      <c r="C1228">
        <v>0</v>
      </c>
      <c r="D1228">
        <v>0</v>
      </c>
      <c r="E1228">
        <v>0</v>
      </c>
      <c r="F1228">
        <v>0</v>
      </c>
    </row>
    <row r="1229" spans="1:6">
      <c r="A1229" t="s">
        <v>1403</v>
      </c>
      <c r="B1229" t="s">
        <v>2307</v>
      </c>
      <c r="C1229">
        <v>0</v>
      </c>
      <c r="D1229">
        <v>0</v>
      </c>
      <c r="E1229">
        <v>0</v>
      </c>
      <c r="F1229">
        <v>0</v>
      </c>
    </row>
    <row r="1230" spans="1:6">
      <c r="A1230" t="s">
        <v>1404</v>
      </c>
      <c r="B1230" t="s">
        <v>2307</v>
      </c>
      <c r="C1230">
        <v>0</v>
      </c>
      <c r="D1230">
        <v>0</v>
      </c>
      <c r="E1230">
        <v>0</v>
      </c>
      <c r="F1230">
        <v>0</v>
      </c>
    </row>
    <row r="1231" spans="1:6">
      <c r="A1231" t="s">
        <v>1405</v>
      </c>
      <c r="B1231" t="s">
        <v>2307</v>
      </c>
      <c r="C1231">
        <v>0</v>
      </c>
      <c r="D1231">
        <v>0</v>
      </c>
      <c r="E1231">
        <v>0</v>
      </c>
      <c r="F1231">
        <v>0</v>
      </c>
    </row>
    <row r="1232" spans="1:6">
      <c r="A1232" t="s">
        <v>1406</v>
      </c>
      <c r="B1232" t="s">
        <v>2307</v>
      </c>
      <c r="C1232">
        <v>0</v>
      </c>
      <c r="D1232">
        <v>0</v>
      </c>
      <c r="E1232">
        <v>0</v>
      </c>
      <c r="F1232">
        <v>0</v>
      </c>
    </row>
    <row r="1233" spans="1:6">
      <c r="A1233" t="s">
        <v>1407</v>
      </c>
      <c r="B1233" t="s">
        <v>2307</v>
      </c>
      <c r="C1233">
        <v>0</v>
      </c>
      <c r="D1233">
        <v>0</v>
      </c>
      <c r="E1233">
        <v>0</v>
      </c>
      <c r="F1233">
        <v>0</v>
      </c>
    </row>
    <row r="1234" spans="1:6">
      <c r="A1234" t="s">
        <v>1408</v>
      </c>
      <c r="B1234" t="s">
        <v>2307</v>
      </c>
      <c r="C1234">
        <v>0</v>
      </c>
      <c r="D1234">
        <v>0</v>
      </c>
      <c r="E1234">
        <v>0</v>
      </c>
      <c r="F1234">
        <v>0</v>
      </c>
    </row>
    <row r="1235" spans="1:6">
      <c r="A1235" t="s">
        <v>1409</v>
      </c>
      <c r="B1235" t="s">
        <v>2307</v>
      </c>
      <c r="C1235">
        <v>0</v>
      </c>
      <c r="D1235">
        <v>0</v>
      </c>
      <c r="E1235">
        <v>0</v>
      </c>
      <c r="F1235">
        <v>0</v>
      </c>
    </row>
    <row r="1236" spans="1:6">
      <c r="A1236" t="s">
        <v>1410</v>
      </c>
      <c r="B1236" t="s">
        <v>2307</v>
      </c>
      <c r="C1236">
        <v>0</v>
      </c>
      <c r="D1236" s="1">
        <v>2781.19</v>
      </c>
      <c r="E1236" s="1">
        <v>3512.88</v>
      </c>
      <c r="F1236">
        <v>731.69</v>
      </c>
    </row>
    <row r="1237" spans="1:6">
      <c r="A1237" t="s">
        <v>1411</v>
      </c>
      <c r="B1237" t="s">
        <v>2307</v>
      </c>
      <c r="C1237">
        <v>0</v>
      </c>
      <c r="D1237">
        <v>148.82</v>
      </c>
      <c r="E1237">
        <v>187.77</v>
      </c>
      <c r="F1237">
        <v>38.950000000000003</v>
      </c>
    </row>
    <row r="1238" spans="1:6">
      <c r="A1238" t="s">
        <v>1412</v>
      </c>
      <c r="B1238" t="s">
        <v>2307</v>
      </c>
      <c r="C1238">
        <v>0</v>
      </c>
      <c r="D1238" s="1">
        <v>2632.37</v>
      </c>
      <c r="E1238" s="1">
        <v>3325.11</v>
      </c>
      <c r="F1238">
        <v>692.74</v>
      </c>
    </row>
    <row r="1239" spans="1:6">
      <c r="A1239" t="s">
        <v>1413</v>
      </c>
      <c r="B1239" t="s">
        <v>2307</v>
      </c>
      <c r="C1239">
        <v>0</v>
      </c>
      <c r="D1239">
        <v>0</v>
      </c>
      <c r="E1239">
        <v>0</v>
      </c>
      <c r="F1239">
        <v>0</v>
      </c>
    </row>
    <row r="1240" spans="1:6">
      <c r="A1240" t="s">
        <v>1414</v>
      </c>
      <c r="B1240" t="s">
        <v>2307</v>
      </c>
      <c r="C1240">
        <v>0</v>
      </c>
      <c r="D1240">
        <v>0</v>
      </c>
      <c r="E1240">
        <v>0</v>
      </c>
      <c r="F1240">
        <v>0</v>
      </c>
    </row>
    <row r="1241" spans="1:6">
      <c r="A1241" t="s">
        <v>1415</v>
      </c>
      <c r="B1241" t="s">
        <v>2307</v>
      </c>
      <c r="C1241">
        <v>0</v>
      </c>
      <c r="D1241">
        <v>0</v>
      </c>
      <c r="E1241">
        <v>0</v>
      </c>
      <c r="F1241">
        <v>0</v>
      </c>
    </row>
    <row r="1242" spans="1:6">
      <c r="A1242" t="s">
        <v>1416</v>
      </c>
      <c r="B1242" t="s">
        <v>2307</v>
      </c>
      <c r="C1242">
        <v>0</v>
      </c>
      <c r="D1242">
        <v>0</v>
      </c>
      <c r="E1242">
        <v>0</v>
      </c>
      <c r="F1242">
        <v>0</v>
      </c>
    </row>
    <row r="1243" spans="1:6">
      <c r="A1243" t="s">
        <v>1417</v>
      </c>
      <c r="B1243" t="s">
        <v>2307</v>
      </c>
      <c r="C1243">
        <v>0</v>
      </c>
      <c r="D1243">
        <v>0</v>
      </c>
      <c r="E1243">
        <v>0</v>
      </c>
      <c r="F1243">
        <v>0</v>
      </c>
    </row>
    <row r="1244" spans="1:6">
      <c r="A1244" t="s">
        <v>1418</v>
      </c>
      <c r="B1244" t="s">
        <v>2307</v>
      </c>
      <c r="C1244">
        <v>0</v>
      </c>
      <c r="D1244">
        <v>0</v>
      </c>
      <c r="E1244">
        <v>0</v>
      </c>
      <c r="F1244">
        <v>0</v>
      </c>
    </row>
    <row r="1245" spans="1:6">
      <c r="A1245" t="s">
        <v>1419</v>
      </c>
      <c r="B1245" t="s">
        <v>2307</v>
      </c>
      <c r="C1245" s="1">
        <v>9170.6200000000008</v>
      </c>
      <c r="D1245" s="1">
        <v>36873.56</v>
      </c>
      <c r="E1245" s="1">
        <v>29923.360000000001</v>
      </c>
      <c r="F1245" s="1">
        <v>2220.42</v>
      </c>
    </row>
    <row r="1246" spans="1:6">
      <c r="A1246" t="s">
        <v>1420</v>
      </c>
      <c r="B1246" t="s">
        <v>2307</v>
      </c>
      <c r="C1246">
        <v>485.92</v>
      </c>
      <c r="D1246" s="1">
        <v>1958.64</v>
      </c>
      <c r="E1246" s="1">
        <v>1590.92</v>
      </c>
      <c r="F1246">
        <v>118.2</v>
      </c>
    </row>
    <row r="1247" spans="1:6">
      <c r="A1247" t="s">
        <v>1421</v>
      </c>
      <c r="B1247" t="s">
        <v>2307</v>
      </c>
      <c r="C1247" s="1">
        <v>8684.7000000000007</v>
      </c>
      <c r="D1247" s="1">
        <v>34914.92</v>
      </c>
      <c r="E1247" s="1">
        <v>28332.44</v>
      </c>
      <c r="F1247" s="1">
        <v>2102.2199999999998</v>
      </c>
    </row>
    <row r="1248" spans="1:6">
      <c r="A1248" t="s">
        <v>1422</v>
      </c>
      <c r="B1248" t="s">
        <v>2307</v>
      </c>
      <c r="C1248">
        <v>0</v>
      </c>
      <c r="D1248">
        <v>0</v>
      </c>
      <c r="E1248">
        <v>0</v>
      </c>
      <c r="F1248">
        <v>0</v>
      </c>
    </row>
    <row r="1249" spans="1:6">
      <c r="A1249" t="s">
        <v>1423</v>
      </c>
      <c r="B1249" t="s">
        <v>2307</v>
      </c>
      <c r="C1249">
        <v>0</v>
      </c>
      <c r="D1249">
        <v>0</v>
      </c>
      <c r="E1249">
        <v>0</v>
      </c>
      <c r="F1249">
        <v>0</v>
      </c>
    </row>
    <row r="1250" spans="1:6">
      <c r="A1250" t="s">
        <v>1424</v>
      </c>
      <c r="B1250" t="s">
        <v>2307</v>
      </c>
      <c r="C1250">
        <v>0</v>
      </c>
      <c r="D1250">
        <v>0</v>
      </c>
      <c r="E1250">
        <v>0</v>
      </c>
      <c r="F1250">
        <v>0</v>
      </c>
    </row>
    <row r="1251" spans="1:6">
      <c r="A1251" t="s">
        <v>1425</v>
      </c>
      <c r="B1251" t="s">
        <v>2307</v>
      </c>
      <c r="C1251" s="1">
        <v>10138.41</v>
      </c>
      <c r="D1251">
        <v>46.95</v>
      </c>
      <c r="E1251">
        <v>0</v>
      </c>
      <c r="F1251" s="1">
        <v>10091.469999999999</v>
      </c>
    </row>
    <row r="1252" spans="1:6">
      <c r="A1252" t="s">
        <v>1426</v>
      </c>
      <c r="B1252" t="s">
        <v>2307</v>
      </c>
      <c r="C1252">
        <v>537.20000000000005</v>
      </c>
      <c r="D1252">
        <v>0</v>
      </c>
      <c r="E1252">
        <v>0</v>
      </c>
      <c r="F1252">
        <v>537.20000000000005</v>
      </c>
    </row>
    <row r="1253" spans="1:6">
      <c r="A1253" t="s">
        <v>1427</v>
      </c>
      <c r="B1253" t="s">
        <v>2307</v>
      </c>
      <c r="C1253" s="1">
        <v>9601.2099999999991</v>
      </c>
      <c r="D1253">
        <v>46.95</v>
      </c>
      <c r="E1253">
        <v>0</v>
      </c>
      <c r="F1253" s="1">
        <v>9554.27</v>
      </c>
    </row>
    <row r="1254" spans="1:6">
      <c r="A1254" t="s">
        <v>1428</v>
      </c>
      <c r="B1254" t="s">
        <v>2307</v>
      </c>
      <c r="C1254">
        <v>0</v>
      </c>
      <c r="D1254">
        <v>37.83</v>
      </c>
      <c r="E1254" s="1">
        <v>5736.16</v>
      </c>
      <c r="F1254" s="1">
        <v>5698.33</v>
      </c>
    </row>
    <row r="1255" spans="1:6">
      <c r="A1255" t="s">
        <v>1429</v>
      </c>
      <c r="B1255" t="s">
        <v>2307</v>
      </c>
      <c r="C1255">
        <v>0</v>
      </c>
      <c r="D1255">
        <v>37.83</v>
      </c>
      <c r="E1255">
        <v>303.33999999999997</v>
      </c>
      <c r="F1255">
        <v>265.51</v>
      </c>
    </row>
    <row r="1256" spans="1:6">
      <c r="A1256" t="s">
        <v>1430</v>
      </c>
      <c r="B1256" t="s">
        <v>2307</v>
      </c>
      <c r="C1256">
        <v>0</v>
      </c>
      <c r="D1256">
        <v>0</v>
      </c>
      <c r="E1256" s="1">
        <v>5432.82</v>
      </c>
      <c r="F1256" s="1">
        <v>5432.82</v>
      </c>
    </row>
    <row r="1257" spans="1:6">
      <c r="A1257" t="s">
        <v>1431</v>
      </c>
      <c r="B1257" t="s">
        <v>2307</v>
      </c>
      <c r="C1257" s="1">
        <v>1826365.91</v>
      </c>
      <c r="D1257" s="1">
        <v>22671.72</v>
      </c>
      <c r="E1257" s="1">
        <v>511588.96</v>
      </c>
      <c r="F1257" s="1">
        <v>2315283.16</v>
      </c>
    </row>
    <row r="1258" spans="1:6">
      <c r="A1258" t="s">
        <v>1432</v>
      </c>
      <c r="B1258" t="s">
        <v>2307</v>
      </c>
      <c r="C1258" s="1">
        <v>96772.9</v>
      </c>
      <c r="D1258">
        <v>697.73</v>
      </c>
      <c r="E1258" s="1">
        <v>27174.560000000001</v>
      </c>
      <c r="F1258" s="1">
        <v>123249.73</v>
      </c>
    </row>
    <row r="1259" spans="1:6">
      <c r="A1259" t="s">
        <v>1433</v>
      </c>
      <c r="B1259" t="s">
        <v>2307</v>
      </c>
      <c r="C1259" s="1">
        <v>1729593.01</v>
      </c>
      <c r="D1259" s="1">
        <v>21973.99</v>
      </c>
      <c r="E1259" s="1">
        <v>484414.4</v>
      </c>
      <c r="F1259" s="1">
        <v>2192033.4300000002</v>
      </c>
    </row>
    <row r="1260" spans="1:6">
      <c r="A1260" t="s">
        <v>1434</v>
      </c>
      <c r="B1260" t="s">
        <v>2307</v>
      </c>
      <c r="C1260">
        <v>0</v>
      </c>
      <c r="D1260">
        <v>0</v>
      </c>
      <c r="E1260">
        <v>0</v>
      </c>
      <c r="F1260">
        <v>0</v>
      </c>
    </row>
    <row r="1261" spans="1:6">
      <c r="A1261" t="s">
        <v>1435</v>
      </c>
      <c r="B1261" t="s">
        <v>2307</v>
      </c>
      <c r="C1261">
        <v>0</v>
      </c>
      <c r="D1261">
        <v>0</v>
      </c>
      <c r="E1261">
        <v>0</v>
      </c>
      <c r="F1261">
        <v>0</v>
      </c>
    </row>
    <row r="1262" spans="1:6">
      <c r="A1262" t="s">
        <v>1436</v>
      </c>
      <c r="B1262" t="s">
        <v>2307</v>
      </c>
      <c r="C1262">
        <v>0</v>
      </c>
      <c r="D1262">
        <v>0</v>
      </c>
      <c r="E1262">
        <v>0</v>
      </c>
      <c r="F1262">
        <v>0</v>
      </c>
    </row>
    <row r="1263" spans="1:6">
      <c r="A1263" t="s">
        <v>1437</v>
      </c>
      <c r="B1263" t="s">
        <v>2307</v>
      </c>
      <c r="C1263">
        <v>0</v>
      </c>
      <c r="D1263">
        <v>0</v>
      </c>
      <c r="E1263">
        <v>0</v>
      </c>
      <c r="F1263">
        <v>0</v>
      </c>
    </row>
    <row r="1264" spans="1:6">
      <c r="A1264" t="s">
        <v>1438</v>
      </c>
      <c r="B1264" t="s">
        <v>2307</v>
      </c>
      <c r="C1264">
        <v>0</v>
      </c>
      <c r="D1264">
        <v>0</v>
      </c>
      <c r="E1264">
        <v>0</v>
      </c>
      <c r="F1264">
        <v>0</v>
      </c>
    </row>
    <row r="1265" spans="1:6">
      <c r="A1265" t="s">
        <v>1439</v>
      </c>
      <c r="B1265" t="s">
        <v>2307</v>
      </c>
      <c r="C1265">
        <v>0</v>
      </c>
      <c r="D1265">
        <v>0</v>
      </c>
      <c r="E1265">
        <v>0</v>
      </c>
      <c r="F1265">
        <v>0</v>
      </c>
    </row>
    <row r="1266" spans="1:6">
      <c r="A1266" t="s">
        <v>1440</v>
      </c>
      <c r="B1266" t="s">
        <v>2307</v>
      </c>
      <c r="C1266">
        <v>0</v>
      </c>
      <c r="D1266">
        <v>0</v>
      </c>
      <c r="E1266">
        <v>0</v>
      </c>
      <c r="F1266">
        <v>0</v>
      </c>
    </row>
    <row r="1267" spans="1:6">
      <c r="A1267" t="s">
        <v>1441</v>
      </c>
      <c r="B1267" t="s">
        <v>2307</v>
      </c>
      <c r="C1267">
        <v>0</v>
      </c>
      <c r="D1267">
        <v>0</v>
      </c>
      <c r="E1267">
        <v>0</v>
      </c>
      <c r="F1267">
        <v>0</v>
      </c>
    </row>
    <row r="1268" spans="1:6">
      <c r="A1268" t="s">
        <v>1442</v>
      </c>
      <c r="B1268" t="s">
        <v>2307</v>
      </c>
      <c r="C1268">
        <v>0</v>
      </c>
      <c r="D1268">
        <v>0</v>
      </c>
      <c r="E1268">
        <v>0</v>
      </c>
      <c r="F1268">
        <v>0</v>
      </c>
    </row>
    <row r="1269" spans="1:6">
      <c r="A1269" t="s">
        <v>1443</v>
      </c>
      <c r="B1269" t="s">
        <v>2307</v>
      </c>
      <c r="C1269">
        <v>0</v>
      </c>
      <c r="D1269">
        <v>0</v>
      </c>
      <c r="E1269" s="1">
        <v>25016.01</v>
      </c>
      <c r="F1269" s="1">
        <v>25016.01</v>
      </c>
    </row>
    <row r="1270" spans="1:6">
      <c r="A1270" t="s">
        <v>1444</v>
      </c>
      <c r="B1270" t="s">
        <v>2307</v>
      </c>
      <c r="C1270">
        <v>0</v>
      </c>
      <c r="D1270">
        <v>0</v>
      </c>
      <c r="E1270" s="1">
        <v>1331.68</v>
      </c>
      <c r="F1270" s="1">
        <v>1331.68</v>
      </c>
    </row>
    <row r="1271" spans="1:6">
      <c r="A1271" t="s">
        <v>1445</v>
      </c>
      <c r="B1271" t="s">
        <v>2307</v>
      </c>
      <c r="C1271">
        <v>0</v>
      </c>
      <c r="D1271">
        <v>0</v>
      </c>
      <c r="E1271" s="1">
        <v>23684.33</v>
      </c>
      <c r="F1271" s="1">
        <v>23684.33</v>
      </c>
    </row>
    <row r="1272" spans="1:6">
      <c r="A1272" t="s">
        <v>1446</v>
      </c>
      <c r="B1272" t="s">
        <v>2307</v>
      </c>
      <c r="C1272" s="1">
        <v>133683.82999999999</v>
      </c>
      <c r="D1272" s="1">
        <v>206722.65</v>
      </c>
      <c r="E1272" s="1">
        <v>164231.87</v>
      </c>
      <c r="F1272" s="1">
        <v>91193.05</v>
      </c>
    </row>
    <row r="1273" spans="1:6">
      <c r="A1273" t="s">
        <v>1447</v>
      </c>
      <c r="B1273" t="s">
        <v>2307</v>
      </c>
      <c r="C1273" s="1">
        <v>7083.45</v>
      </c>
      <c r="D1273" s="1">
        <v>10973.22</v>
      </c>
      <c r="E1273" s="1">
        <v>8744.26</v>
      </c>
      <c r="F1273" s="1">
        <v>4854.49</v>
      </c>
    </row>
    <row r="1274" spans="1:6">
      <c r="A1274" t="s">
        <v>1448</v>
      </c>
      <c r="B1274" t="s">
        <v>2307</v>
      </c>
      <c r="C1274" s="1">
        <v>126600.38</v>
      </c>
      <c r="D1274" s="1">
        <v>195749.43</v>
      </c>
      <c r="E1274" s="1">
        <v>155487.60999999999</v>
      </c>
      <c r="F1274" s="1">
        <v>86338.559999999998</v>
      </c>
    </row>
    <row r="1275" spans="1:6">
      <c r="A1275" t="s">
        <v>1449</v>
      </c>
      <c r="B1275" t="s">
        <v>2307</v>
      </c>
      <c r="C1275" s="1">
        <v>3623.94</v>
      </c>
      <c r="D1275" s="1">
        <v>79722.539999999994</v>
      </c>
      <c r="E1275" s="1">
        <v>184547.08</v>
      </c>
      <c r="F1275" s="1">
        <v>108448.47</v>
      </c>
    </row>
    <row r="1276" spans="1:6">
      <c r="A1276" t="s">
        <v>1450</v>
      </c>
      <c r="B1276" t="s">
        <v>2307</v>
      </c>
      <c r="C1276">
        <v>192.02</v>
      </c>
      <c r="D1276" s="1">
        <v>4233.92</v>
      </c>
      <c r="E1276" s="1">
        <v>9814.9500000000007</v>
      </c>
      <c r="F1276" s="1">
        <v>5773.05</v>
      </c>
    </row>
    <row r="1277" spans="1:6">
      <c r="A1277" t="s">
        <v>1451</v>
      </c>
      <c r="B1277" t="s">
        <v>2307</v>
      </c>
      <c r="C1277" s="1">
        <v>3431.92</v>
      </c>
      <c r="D1277" s="1">
        <v>75488.62</v>
      </c>
      <c r="E1277" s="1">
        <v>174732.13</v>
      </c>
      <c r="F1277" s="1">
        <v>102675.42</v>
      </c>
    </row>
    <row r="1278" spans="1:6">
      <c r="A1278" t="s">
        <v>1452</v>
      </c>
      <c r="B1278" t="s">
        <v>2307</v>
      </c>
      <c r="C1278">
        <v>0</v>
      </c>
      <c r="D1278" s="1">
        <v>46373.42</v>
      </c>
      <c r="E1278" s="1">
        <v>46373.42</v>
      </c>
      <c r="F1278">
        <v>0</v>
      </c>
    </row>
    <row r="1279" spans="1:6">
      <c r="A1279" t="s">
        <v>1453</v>
      </c>
      <c r="B1279" t="s">
        <v>2307</v>
      </c>
      <c r="C1279">
        <v>0</v>
      </c>
      <c r="D1279" s="1">
        <v>2458.41</v>
      </c>
      <c r="E1279" s="1">
        <v>2458.41</v>
      </c>
      <c r="F1279">
        <v>0</v>
      </c>
    </row>
    <row r="1280" spans="1:6">
      <c r="A1280" t="s">
        <v>1454</v>
      </c>
      <c r="B1280" t="s">
        <v>2307</v>
      </c>
      <c r="C1280">
        <v>0</v>
      </c>
      <c r="D1280" s="1">
        <v>43915.01</v>
      </c>
      <c r="E1280" s="1">
        <v>43915.01</v>
      </c>
      <c r="F1280">
        <v>0</v>
      </c>
    </row>
    <row r="1281" spans="1:6">
      <c r="A1281" t="s">
        <v>1455</v>
      </c>
      <c r="B1281" t="s">
        <v>2307</v>
      </c>
      <c r="C1281" s="1">
        <v>6033.6</v>
      </c>
      <c r="D1281" s="1">
        <v>141073.96</v>
      </c>
      <c r="E1281" s="1">
        <v>135040.35999999999</v>
      </c>
      <c r="F1281">
        <v>0</v>
      </c>
    </row>
    <row r="1282" spans="1:6">
      <c r="A1282" t="s">
        <v>1456</v>
      </c>
      <c r="B1282" t="s">
        <v>2307</v>
      </c>
      <c r="C1282">
        <v>319.7</v>
      </c>
      <c r="D1282" s="1">
        <v>7534</v>
      </c>
      <c r="E1282" s="1">
        <v>7214.3</v>
      </c>
      <c r="F1282">
        <v>0</v>
      </c>
    </row>
    <row r="1283" spans="1:6">
      <c r="A1283" t="s">
        <v>1457</v>
      </c>
      <c r="B1283" t="s">
        <v>2307</v>
      </c>
      <c r="C1283" s="1">
        <v>5713.9</v>
      </c>
      <c r="D1283" s="1">
        <v>133539.96</v>
      </c>
      <c r="E1283" s="1">
        <v>127826.06</v>
      </c>
      <c r="F1283">
        <v>0</v>
      </c>
    </row>
    <row r="1284" spans="1:6">
      <c r="A1284" t="s">
        <v>1458</v>
      </c>
      <c r="B1284" t="s">
        <v>2307</v>
      </c>
      <c r="C1284">
        <v>0</v>
      </c>
      <c r="D1284">
        <v>0</v>
      </c>
      <c r="E1284">
        <v>0</v>
      </c>
      <c r="F1284">
        <v>0</v>
      </c>
    </row>
    <row r="1285" spans="1:6">
      <c r="A1285" t="s">
        <v>1459</v>
      </c>
      <c r="B1285" t="s">
        <v>2307</v>
      </c>
      <c r="C1285">
        <v>0</v>
      </c>
      <c r="D1285">
        <v>0</v>
      </c>
      <c r="E1285">
        <v>0</v>
      </c>
      <c r="F1285">
        <v>0</v>
      </c>
    </row>
    <row r="1286" spans="1:6">
      <c r="A1286" t="s">
        <v>1460</v>
      </c>
      <c r="B1286" t="s">
        <v>2307</v>
      </c>
      <c r="C1286">
        <v>0</v>
      </c>
      <c r="D1286">
        <v>0</v>
      </c>
      <c r="E1286">
        <v>0</v>
      </c>
      <c r="F1286">
        <v>0</v>
      </c>
    </row>
    <row r="1287" spans="1:6">
      <c r="A1287" t="s">
        <v>1461</v>
      </c>
      <c r="B1287" t="s">
        <v>2307</v>
      </c>
      <c r="C1287">
        <v>0</v>
      </c>
      <c r="D1287">
        <v>0</v>
      </c>
      <c r="E1287">
        <v>0</v>
      </c>
      <c r="F1287">
        <v>0</v>
      </c>
    </row>
    <row r="1288" spans="1:6">
      <c r="A1288" t="s">
        <v>1462</v>
      </c>
      <c r="B1288" t="s">
        <v>2307</v>
      </c>
      <c r="C1288">
        <v>0</v>
      </c>
      <c r="D1288">
        <v>0</v>
      </c>
      <c r="E1288">
        <v>0</v>
      </c>
      <c r="F1288">
        <v>0</v>
      </c>
    </row>
    <row r="1289" spans="1:6">
      <c r="A1289" t="s">
        <v>1463</v>
      </c>
      <c r="B1289" t="s">
        <v>2307</v>
      </c>
      <c r="C1289">
        <v>0</v>
      </c>
      <c r="D1289">
        <v>0</v>
      </c>
      <c r="E1289">
        <v>0</v>
      </c>
      <c r="F1289">
        <v>0</v>
      </c>
    </row>
    <row r="1290" spans="1:6">
      <c r="A1290" t="s">
        <v>1464</v>
      </c>
      <c r="B1290" t="s">
        <v>2307</v>
      </c>
      <c r="C1290">
        <v>0</v>
      </c>
      <c r="D1290">
        <v>0</v>
      </c>
      <c r="E1290">
        <v>0</v>
      </c>
      <c r="F1290">
        <v>0</v>
      </c>
    </row>
    <row r="1291" spans="1:6">
      <c r="A1291" t="s">
        <v>1465</v>
      </c>
      <c r="B1291" t="s">
        <v>2307</v>
      </c>
      <c r="C1291">
        <v>0</v>
      </c>
      <c r="D1291">
        <v>0</v>
      </c>
      <c r="E1291">
        <v>0</v>
      </c>
      <c r="F1291">
        <v>0</v>
      </c>
    </row>
    <row r="1292" spans="1:6">
      <c r="A1292" t="s">
        <v>1466</v>
      </c>
      <c r="B1292" t="s">
        <v>2307</v>
      </c>
      <c r="C1292">
        <v>0</v>
      </c>
      <c r="D1292">
        <v>0</v>
      </c>
      <c r="E1292">
        <v>0</v>
      </c>
      <c r="F1292">
        <v>0</v>
      </c>
    </row>
    <row r="1293" spans="1:6">
      <c r="A1293" t="s">
        <v>1467</v>
      </c>
      <c r="B1293" t="s">
        <v>2307</v>
      </c>
      <c r="C1293">
        <v>0</v>
      </c>
      <c r="D1293">
        <v>0</v>
      </c>
      <c r="E1293">
        <v>0</v>
      </c>
      <c r="F1293">
        <v>0</v>
      </c>
    </row>
    <row r="1294" spans="1:6">
      <c r="A1294" t="s">
        <v>1468</v>
      </c>
      <c r="B1294" t="s">
        <v>2307</v>
      </c>
      <c r="C1294">
        <v>0</v>
      </c>
      <c r="D1294">
        <v>0</v>
      </c>
      <c r="E1294">
        <v>0</v>
      </c>
      <c r="F1294">
        <v>0</v>
      </c>
    </row>
    <row r="1295" spans="1:6">
      <c r="A1295" t="s">
        <v>1469</v>
      </c>
      <c r="B1295" t="s">
        <v>2307</v>
      </c>
      <c r="C1295">
        <v>0</v>
      </c>
      <c r="D1295">
        <v>0</v>
      </c>
      <c r="E1295">
        <v>0</v>
      </c>
      <c r="F1295">
        <v>0</v>
      </c>
    </row>
    <row r="1296" spans="1:6">
      <c r="A1296" t="s">
        <v>1470</v>
      </c>
      <c r="B1296" t="s">
        <v>2307</v>
      </c>
      <c r="C1296">
        <v>0</v>
      </c>
      <c r="D1296">
        <v>0</v>
      </c>
      <c r="E1296">
        <v>0</v>
      </c>
      <c r="F1296">
        <v>0</v>
      </c>
    </row>
    <row r="1297" spans="1:6">
      <c r="A1297" t="s">
        <v>1471</v>
      </c>
      <c r="B1297" t="s">
        <v>2307</v>
      </c>
      <c r="C1297">
        <v>0</v>
      </c>
      <c r="D1297">
        <v>0</v>
      </c>
      <c r="E1297">
        <v>0</v>
      </c>
      <c r="F1297">
        <v>0</v>
      </c>
    </row>
    <row r="1298" spans="1:6">
      <c r="A1298" t="s">
        <v>1472</v>
      </c>
      <c r="B1298" t="s">
        <v>2307</v>
      </c>
      <c r="C1298">
        <v>0</v>
      </c>
      <c r="D1298">
        <v>0</v>
      </c>
      <c r="E1298">
        <v>0</v>
      </c>
      <c r="F1298">
        <v>0</v>
      </c>
    </row>
    <row r="1299" spans="1:6">
      <c r="A1299" t="s">
        <v>1473</v>
      </c>
      <c r="B1299" t="s">
        <v>2307</v>
      </c>
      <c r="C1299">
        <v>0</v>
      </c>
      <c r="D1299" s="1">
        <v>7274.04</v>
      </c>
      <c r="E1299" s="1">
        <v>7274.04</v>
      </c>
      <c r="F1299">
        <v>0</v>
      </c>
    </row>
    <row r="1300" spans="1:6">
      <c r="A1300" t="s">
        <v>1474</v>
      </c>
      <c r="B1300" t="s">
        <v>2307</v>
      </c>
      <c r="C1300">
        <v>0</v>
      </c>
      <c r="D1300">
        <v>387.22</v>
      </c>
      <c r="E1300">
        <v>387.22</v>
      </c>
      <c r="F1300">
        <v>0</v>
      </c>
    </row>
    <row r="1301" spans="1:6">
      <c r="A1301" t="s">
        <v>1475</v>
      </c>
      <c r="B1301" t="s">
        <v>2307</v>
      </c>
      <c r="C1301">
        <v>0</v>
      </c>
      <c r="D1301" s="1">
        <v>6886.82</v>
      </c>
      <c r="E1301" s="1">
        <v>6886.82</v>
      </c>
      <c r="F1301">
        <v>0</v>
      </c>
    </row>
    <row r="1302" spans="1:6">
      <c r="A1302" t="s">
        <v>1476</v>
      </c>
      <c r="B1302" t="s">
        <v>2307</v>
      </c>
      <c r="C1302">
        <v>0</v>
      </c>
      <c r="D1302" s="1">
        <v>3621.04</v>
      </c>
      <c r="E1302" s="1">
        <v>3621.04</v>
      </c>
      <c r="F1302">
        <v>0</v>
      </c>
    </row>
    <row r="1303" spans="1:6">
      <c r="A1303" t="s">
        <v>1477</v>
      </c>
      <c r="B1303" t="s">
        <v>2307</v>
      </c>
      <c r="C1303">
        <v>0</v>
      </c>
      <c r="D1303">
        <v>192.59</v>
      </c>
      <c r="E1303">
        <v>192.59</v>
      </c>
      <c r="F1303">
        <v>0</v>
      </c>
    </row>
    <row r="1304" spans="1:6">
      <c r="A1304" t="s">
        <v>1478</v>
      </c>
      <c r="B1304" t="s">
        <v>2307</v>
      </c>
      <c r="C1304">
        <v>0</v>
      </c>
      <c r="D1304" s="1">
        <v>3428.45</v>
      </c>
      <c r="E1304" s="1">
        <v>3428.45</v>
      </c>
      <c r="F1304">
        <v>0</v>
      </c>
    </row>
    <row r="1305" spans="1:6">
      <c r="A1305" t="s">
        <v>1479</v>
      </c>
      <c r="B1305" t="s">
        <v>2307</v>
      </c>
      <c r="C1305">
        <v>0</v>
      </c>
      <c r="D1305">
        <v>0</v>
      </c>
      <c r="E1305">
        <v>0</v>
      </c>
      <c r="F1305">
        <v>0</v>
      </c>
    </row>
    <row r="1306" spans="1:6">
      <c r="A1306" t="s">
        <v>1480</v>
      </c>
      <c r="B1306" t="s">
        <v>2307</v>
      </c>
      <c r="C1306">
        <v>0</v>
      </c>
      <c r="D1306">
        <v>0</v>
      </c>
      <c r="E1306">
        <v>0</v>
      </c>
      <c r="F1306">
        <v>0</v>
      </c>
    </row>
    <row r="1307" spans="1:6">
      <c r="A1307" t="s">
        <v>1481</v>
      </c>
      <c r="B1307" t="s">
        <v>2307</v>
      </c>
      <c r="C1307">
        <v>0</v>
      </c>
      <c r="D1307">
        <v>0</v>
      </c>
      <c r="E1307">
        <v>0</v>
      </c>
      <c r="F1307">
        <v>0</v>
      </c>
    </row>
    <row r="1308" spans="1:6">
      <c r="A1308" t="s">
        <v>1482</v>
      </c>
      <c r="B1308" t="s">
        <v>1483</v>
      </c>
      <c r="C1308">
        <v>0</v>
      </c>
      <c r="D1308">
        <v>0</v>
      </c>
      <c r="E1308">
        <v>0</v>
      </c>
      <c r="F1308">
        <v>0</v>
      </c>
    </row>
    <row r="1309" spans="1:6">
      <c r="A1309" t="s">
        <v>1484</v>
      </c>
      <c r="B1309" t="s">
        <v>2308</v>
      </c>
      <c r="C1309">
        <v>0</v>
      </c>
      <c r="D1309">
        <v>0</v>
      </c>
      <c r="E1309">
        <v>0</v>
      </c>
      <c r="F1309">
        <v>0</v>
      </c>
    </row>
    <row r="1310" spans="1:6">
      <c r="A1310" t="s">
        <v>1485</v>
      </c>
      <c r="B1310" t="s">
        <v>2308</v>
      </c>
      <c r="C1310">
        <v>0</v>
      </c>
      <c r="D1310">
        <v>0</v>
      </c>
      <c r="E1310">
        <v>0</v>
      </c>
      <c r="F1310">
        <v>0</v>
      </c>
    </row>
    <row r="1311" spans="1:6">
      <c r="A1311" t="s">
        <v>1486</v>
      </c>
      <c r="B1311" t="s">
        <v>2308</v>
      </c>
      <c r="C1311">
        <v>0</v>
      </c>
      <c r="D1311">
        <v>0</v>
      </c>
      <c r="E1311">
        <v>0</v>
      </c>
      <c r="F1311">
        <v>0</v>
      </c>
    </row>
    <row r="1312" spans="1:6">
      <c r="A1312" t="s">
        <v>1487</v>
      </c>
      <c r="B1312" t="s">
        <v>2308</v>
      </c>
      <c r="C1312">
        <v>0</v>
      </c>
      <c r="D1312">
        <v>0</v>
      </c>
      <c r="E1312">
        <v>0</v>
      </c>
      <c r="F1312">
        <v>0</v>
      </c>
    </row>
    <row r="1313" spans="1:6">
      <c r="A1313" t="s">
        <v>1488</v>
      </c>
      <c r="B1313" t="s">
        <v>2308</v>
      </c>
      <c r="C1313">
        <v>0</v>
      </c>
      <c r="D1313">
        <v>0</v>
      </c>
      <c r="E1313">
        <v>0</v>
      </c>
      <c r="F1313">
        <v>0</v>
      </c>
    </row>
    <row r="1314" spans="1:6">
      <c r="A1314" t="s">
        <v>1489</v>
      </c>
      <c r="B1314" t="s">
        <v>2308</v>
      </c>
      <c r="C1314">
        <v>0</v>
      </c>
      <c r="D1314">
        <v>0</v>
      </c>
      <c r="E1314">
        <v>0</v>
      </c>
      <c r="F1314">
        <v>0</v>
      </c>
    </row>
    <row r="1315" spans="1:6">
      <c r="A1315" t="s">
        <v>1490</v>
      </c>
      <c r="B1315" t="s">
        <v>2308</v>
      </c>
      <c r="C1315">
        <v>0</v>
      </c>
      <c r="D1315">
        <v>0</v>
      </c>
      <c r="E1315">
        <v>0</v>
      </c>
      <c r="F1315">
        <v>0</v>
      </c>
    </row>
    <row r="1316" spans="1:6">
      <c r="A1316" t="s">
        <v>1491</v>
      </c>
      <c r="B1316" t="s">
        <v>2308</v>
      </c>
      <c r="C1316">
        <v>0</v>
      </c>
      <c r="D1316">
        <v>0</v>
      </c>
      <c r="E1316">
        <v>0</v>
      </c>
      <c r="F1316">
        <v>0</v>
      </c>
    </row>
    <row r="1317" spans="1:6">
      <c r="A1317" t="s">
        <v>1492</v>
      </c>
      <c r="B1317" t="s">
        <v>2308</v>
      </c>
      <c r="C1317">
        <v>0</v>
      </c>
      <c r="D1317">
        <v>0</v>
      </c>
      <c r="E1317">
        <v>0</v>
      </c>
      <c r="F1317">
        <v>0</v>
      </c>
    </row>
    <row r="1318" spans="1:6">
      <c r="A1318" t="s">
        <v>1493</v>
      </c>
      <c r="B1318" t="s">
        <v>2308</v>
      </c>
      <c r="C1318">
        <v>0</v>
      </c>
      <c r="D1318">
        <v>0</v>
      </c>
      <c r="E1318">
        <v>0</v>
      </c>
      <c r="F1318">
        <v>0</v>
      </c>
    </row>
    <row r="1319" spans="1:6">
      <c r="A1319" t="s">
        <v>1494</v>
      </c>
      <c r="B1319" t="s">
        <v>2308</v>
      </c>
      <c r="C1319">
        <v>0</v>
      </c>
      <c r="D1319">
        <v>0</v>
      </c>
      <c r="E1319">
        <v>0</v>
      </c>
      <c r="F1319">
        <v>0</v>
      </c>
    </row>
    <row r="1320" spans="1:6">
      <c r="A1320" t="s">
        <v>1495</v>
      </c>
      <c r="B1320" t="s">
        <v>2308</v>
      </c>
      <c r="C1320">
        <v>0</v>
      </c>
      <c r="D1320">
        <v>0</v>
      </c>
      <c r="E1320">
        <v>0</v>
      </c>
      <c r="F1320">
        <v>0</v>
      </c>
    </row>
    <row r="1321" spans="1:6">
      <c r="A1321" t="s">
        <v>1496</v>
      </c>
      <c r="B1321" t="s">
        <v>2308</v>
      </c>
      <c r="C1321">
        <v>0</v>
      </c>
      <c r="D1321">
        <v>0</v>
      </c>
      <c r="E1321">
        <v>0</v>
      </c>
      <c r="F1321">
        <v>0</v>
      </c>
    </row>
    <row r="1322" spans="1:6">
      <c r="A1322" t="s">
        <v>1497</v>
      </c>
      <c r="B1322" t="s">
        <v>2308</v>
      </c>
      <c r="C1322">
        <v>0</v>
      </c>
      <c r="D1322">
        <v>0</v>
      </c>
      <c r="E1322">
        <v>0</v>
      </c>
      <c r="F1322">
        <v>0</v>
      </c>
    </row>
    <row r="1323" spans="1:6">
      <c r="A1323" t="s">
        <v>1498</v>
      </c>
      <c r="B1323" t="s">
        <v>1499</v>
      </c>
      <c r="C1323" s="1">
        <v>2530770.0699999998</v>
      </c>
      <c r="D1323" s="1">
        <v>650136.93000000005</v>
      </c>
      <c r="E1323" s="1">
        <v>1942306.78</v>
      </c>
      <c r="F1323" s="1">
        <v>3822939.92</v>
      </c>
    </row>
    <row r="1324" spans="1:6">
      <c r="A1324" t="s">
        <v>1500</v>
      </c>
      <c r="B1324" t="s">
        <v>1501</v>
      </c>
      <c r="C1324" s="1">
        <v>2530770.0699999998</v>
      </c>
      <c r="D1324" s="1">
        <v>649812.88</v>
      </c>
      <c r="E1324" s="1">
        <v>1941982.73</v>
      </c>
      <c r="F1324" s="1">
        <v>3822939.92</v>
      </c>
    </row>
    <row r="1325" spans="1:6">
      <c r="A1325" t="s">
        <v>1502</v>
      </c>
      <c r="B1325" t="s">
        <v>2309</v>
      </c>
      <c r="C1325" s="1">
        <v>4528.03</v>
      </c>
      <c r="D1325">
        <v>730.24</v>
      </c>
      <c r="E1325" s="1">
        <v>3839</v>
      </c>
      <c r="F1325" s="1">
        <v>7636.79</v>
      </c>
    </row>
    <row r="1326" spans="1:6">
      <c r="A1326" t="s">
        <v>1503</v>
      </c>
      <c r="B1326" t="s">
        <v>2309</v>
      </c>
      <c r="C1326">
        <v>0</v>
      </c>
      <c r="D1326">
        <v>0</v>
      </c>
      <c r="E1326">
        <v>0</v>
      </c>
      <c r="F1326">
        <v>0</v>
      </c>
    </row>
    <row r="1327" spans="1:6">
      <c r="A1327" t="s">
        <v>1504</v>
      </c>
      <c r="B1327" t="s">
        <v>2309</v>
      </c>
      <c r="C1327">
        <v>0</v>
      </c>
      <c r="D1327">
        <v>0</v>
      </c>
      <c r="E1327">
        <v>0</v>
      </c>
      <c r="F1327">
        <v>0</v>
      </c>
    </row>
    <row r="1328" spans="1:6">
      <c r="A1328" t="s">
        <v>1505</v>
      </c>
      <c r="B1328" t="s">
        <v>2309</v>
      </c>
      <c r="C1328">
        <v>117.11</v>
      </c>
      <c r="D1328">
        <v>0</v>
      </c>
      <c r="E1328">
        <v>0</v>
      </c>
      <c r="F1328">
        <v>117.11</v>
      </c>
    </row>
    <row r="1329" spans="1:6">
      <c r="A1329" t="s">
        <v>1506</v>
      </c>
      <c r="B1329" t="s">
        <v>2309</v>
      </c>
      <c r="C1329">
        <v>0</v>
      </c>
      <c r="D1329">
        <v>0</v>
      </c>
      <c r="E1329" s="1">
        <v>15307.71</v>
      </c>
      <c r="F1329" s="1">
        <v>15307.71</v>
      </c>
    </row>
    <row r="1330" spans="1:6">
      <c r="A1330" t="s">
        <v>1507</v>
      </c>
      <c r="B1330" t="s">
        <v>2309</v>
      </c>
      <c r="C1330">
        <v>0</v>
      </c>
      <c r="D1330">
        <v>0</v>
      </c>
      <c r="E1330">
        <v>0</v>
      </c>
      <c r="F1330">
        <v>0</v>
      </c>
    </row>
    <row r="1331" spans="1:6">
      <c r="A1331" t="s">
        <v>1508</v>
      </c>
      <c r="B1331" t="s">
        <v>2309</v>
      </c>
      <c r="C1331">
        <v>0</v>
      </c>
      <c r="D1331">
        <v>0</v>
      </c>
      <c r="E1331">
        <v>0</v>
      </c>
      <c r="F1331">
        <v>0</v>
      </c>
    </row>
    <row r="1332" spans="1:6">
      <c r="A1332" t="s">
        <v>1509</v>
      </c>
      <c r="B1332" t="s">
        <v>2309</v>
      </c>
      <c r="C1332">
        <v>0</v>
      </c>
      <c r="D1332">
        <v>0</v>
      </c>
      <c r="E1332">
        <v>0</v>
      </c>
      <c r="F1332">
        <v>0</v>
      </c>
    </row>
    <row r="1333" spans="1:6">
      <c r="A1333" t="s">
        <v>1510</v>
      </c>
      <c r="B1333" t="s">
        <v>2309</v>
      </c>
      <c r="C1333" s="1">
        <v>19489.88</v>
      </c>
      <c r="D1333" s="1">
        <v>10122.65</v>
      </c>
      <c r="E1333" s="1">
        <v>1825.86</v>
      </c>
      <c r="F1333" s="1">
        <v>11193.09</v>
      </c>
    </row>
    <row r="1334" spans="1:6">
      <c r="A1334" t="s">
        <v>1511</v>
      </c>
      <c r="B1334" t="s">
        <v>2309</v>
      </c>
      <c r="C1334" s="1">
        <v>484185.21</v>
      </c>
      <c r="D1334" s="1">
        <v>45025.41</v>
      </c>
      <c r="E1334" s="1">
        <v>14744.76</v>
      </c>
      <c r="F1334" s="1">
        <v>453904.56</v>
      </c>
    </row>
    <row r="1335" spans="1:6">
      <c r="A1335" t="s">
        <v>1512</v>
      </c>
      <c r="B1335" t="s">
        <v>2309</v>
      </c>
      <c r="C1335">
        <v>0</v>
      </c>
      <c r="D1335">
        <v>0</v>
      </c>
      <c r="E1335">
        <v>0</v>
      </c>
      <c r="F1335">
        <v>0</v>
      </c>
    </row>
    <row r="1336" spans="1:6">
      <c r="A1336" t="s">
        <v>1513</v>
      </c>
      <c r="B1336" t="s">
        <v>2309</v>
      </c>
      <c r="C1336" s="1">
        <v>1731</v>
      </c>
      <c r="D1336">
        <v>0</v>
      </c>
      <c r="E1336">
        <v>0</v>
      </c>
      <c r="F1336" s="1">
        <v>1731</v>
      </c>
    </row>
    <row r="1337" spans="1:6">
      <c r="A1337" t="s">
        <v>1514</v>
      </c>
      <c r="B1337" t="s">
        <v>2309</v>
      </c>
      <c r="C1337" s="1">
        <v>1267.46</v>
      </c>
      <c r="D1337" s="1">
        <v>2575.88</v>
      </c>
      <c r="E1337" s="1">
        <v>2106.84</v>
      </c>
      <c r="F1337">
        <v>798.42</v>
      </c>
    </row>
    <row r="1338" spans="1:6">
      <c r="A1338" t="s">
        <v>1515</v>
      </c>
      <c r="B1338" t="s">
        <v>2309</v>
      </c>
      <c r="C1338">
        <v>0</v>
      </c>
      <c r="D1338">
        <v>0</v>
      </c>
      <c r="E1338">
        <v>0</v>
      </c>
      <c r="F1338">
        <v>0</v>
      </c>
    </row>
    <row r="1339" spans="1:6">
      <c r="A1339" t="s">
        <v>1516</v>
      </c>
      <c r="B1339" t="s">
        <v>2309</v>
      </c>
      <c r="C1339">
        <v>0</v>
      </c>
      <c r="D1339">
        <v>0</v>
      </c>
      <c r="E1339">
        <v>0</v>
      </c>
      <c r="F1339">
        <v>0</v>
      </c>
    </row>
    <row r="1340" spans="1:6">
      <c r="A1340" t="s">
        <v>1517</v>
      </c>
      <c r="B1340" t="s">
        <v>2309</v>
      </c>
      <c r="C1340">
        <v>190</v>
      </c>
      <c r="D1340">
        <v>190</v>
      </c>
      <c r="E1340">
        <v>0</v>
      </c>
      <c r="F1340">
        <v>0</v>
      </c>
    </row>
    <row r="1341" spans="1:6">
      <c r="A1341" t="s">
        <v>1518</v>
      </c>
      <c r="B1341" t="s">
        <v>2309</v>
      </c>
      <c r="C1341">
        <v>0</v>
      </c>
      <c r="D1341">
        <v>0</v>
      </c>
      <c r="E1341">
        <v>0</v>
      </c>
      <c r="F1341">
        <v>0</v>
      </c>
    </row>
    <row r="1342" spans="1:6">
      <c r="A1342" t="s">
        <v>1519</v>
      </c>
      <c r="B1342" t="s">
        <v>2309</v>
      </c>
      <c r="C1342">
        <v>0</v>
      </c>
      <c r="D1342">
        <v>0</v>
      </c>
      <c r="E1342">
        <v>342</v>
      </c>
      <c r="F1342">
        <v>342</v>
      </c>
    </row>
    <row r="1343" spans="1:6">
      <c r="A1343" t="s">
        <v>1520</v>
      </c>
      <c r="B1343" t="s">
        <v>2309</v>
      </c>
      <c r="C1343">
        <v>0</v>
      </c>
      <c r="D1343">
        <v>0</v>
      </c>
      <c r="E1343" s="1">
        <v>1000000</v>
      </c>
      <c r="F1343" s="1">
        <v>1000000</v>
      </c>
    </row>
    <row r="1344" spans="1:6">
      <c r="A1344" t="s">
        <v>1521</v>
      </c>
      <c r="B1344" t="s">
        <v>2309</v>
      </c>
      <c r="C1344" s="1">
        <v>6403</v>
      </c>
      <c r="D1344">
        <v>290</v>
      </c>
      <c r="E1344" s="1">
        <v>15731.74</v>
      </c>
      <c r="F1344" s="1">
        <v>21844.74</v>
      </c>
    </row>
    <row r="1345" spans="1:6">
      <c r="A1345" t="s">
        <v>1522</v>
      </c>
      <c r="B1345" t="s">
        <v>2309</v>
      </c>
      <c r="C1345">
        <v>0</v>
      </c>
      <c r="D1345">
        <v>0</v>
      </c>
      <c r="E1345">
        <v>0</v>
      </c>
      <c r="F1345">
        <v>0</v>
      </c>
    </row>
    <row r="1346" spans="1:6">
      <c r="A1346" t="s">
        <v>1523</v>
      </c>
      <c r="B1346" t="s">
        <v>2309</v>
      </c>
      <c r="C1346">
        <v>0</v>
      </c>
      <c r="D1346">
        <v>0</v>
      </c>
      <c r="E1346">
        <v>0</v>
      </c>
      <c r="F1346">
        <v>0</v>
      </c>
    </row>
    <row r="1347" spans="1:6">
      <c r="A1347" t="s">
        <v>1524</v>
      </c>
      <c r="B1347" t="s">
        <v>2309</v>
      </c>
      <c r="C1347">
        <v>0</v>
      </c>
      <c r="D1347" s="1">
        <v>12586</v>
      </c>
      <c r="E1347" s="1">
        <v>12586</v>
      </c>
      <c r="F1347">
        <v>0</v>
      </c>
    </row>
    <row r="1348" spans="1:6">
      <c r="A1348" t="s">
        <v>1525</v>
      </c>
      <c r="B1348" t="s">
        <v>2309</v>
      </c>
      <c r="C1348" s="1">
        <v>3498.42</v>
      </c>
      <c r="D1348">
        <v>0</v>
      </c>
      <c r="E1348" s="1">
        <v>3498.42</v>
      </c>
      <c r="F1348" s="1">
        <v>6996.84</v>
      </c>
    </row>
    <row r="1349" spans="1:6">
      <c r="A1349" t="s">
        <v>1526</v>
      </c>
      <c r="B1349" t="s">
        <v>2309</v>
      </c>
      <c r="C1349" s="1">
        <v>6292.3</v>
      </c>
      <c r="D1349" s="1">
        <v>6292.3</v>
      </c>
      <c r="E1349">
        <v>0</v>
      </c>
      <c r="F1349">
        <v>0</v>
      </c>
    </row>
    <row r="1350" spans="1:6">
      <c r="A1350" t="s">
        <v>1527</v>
      </c>
      <c r="B1350" t="s">
        <v>2309</v>
      </c>
      <c r="C1350">
        <v>0</v>
      </c>
      <c r="D1350">
        <v>0</v>
      </c>
      <c r="E1350">
        <v>0</v>
      </c>
      <c r="F1350">
        <v>0</v>
      </c>
    </row>
    <row r="1351" spans="1:6">
      <c r="A1351" t="s">
        <v>1528</v>
      </c>
      <c r="B1351" t="s">
        <v>2309</v>
      </c>
      <c r="C1351">
        <v>0</v>
      </c>
      <c r="D1351">
        <v>0</v>
      </c>
      <c r="E1351">
        <v>0</v>
      </c>
      <c r="F1351">
        <v>0</v>
      </c>
    </row>
    <row r="1352" spans="1:6">
      <c r="A1352" t="s">
        <v>1529</v>
      </c>
      <c r="B1352" t="s">
        <v>2309</v>
      </c>
      <c r="C1352" s="1">
        <v>2003067.66</v>
      </c>
      <c r="D1352" s="1">
        <v>572000.4</v>
      </c>
      <c r="E1352" s="1">
        <v>872000.4</v>
      </c>
      <c r="F1352" s="1">
        <v>2303067.66</v>
      </c>
    </row>
    <row r="1353" spans="1:6">
      <c r="A1353" t="s">
        <v>1530</v>
      </c>
      <c r="B1353" t="s">
        <v>1531</v>
      </c>
      <c r="C1353">
        <v>0</v>
      </c>
      <c r="D1353">
        <v>324.05</v>
      </c>
      <c r="E1353">
        <v>324.05</v>
      </c>
      <c r="F1353">
        <v>0</v>
      </c>
    </row>
    <row r="1354" spans="1:6">
      <c r="A1354" t="s">
        <v>1532</v>
      </c>
      <c r="B1354" t="s">
        <v>2310</v>
      </c>
      <c r="C1354">
        <v>0</v>
      </c>
      <c r="D1354">
        <v>0</v>
      </c>
      <c r="E1354">
        <v>0</v>
      </c>
      <c r="F1354">
        <v>0</v>
      </c>
    </row>
    <row r="1355" spans="1:6">
      <c r="A1355" t="s">
        <v>1533</v>
      </c>
      <c r="B1355" t="s">
        <v>2310</v>
      </c>
      <c r="C1355">
        <v>0</v>
      </c>
      <c r="D1355">
        <v>0</v>
      </c>
      <c r="E1355">
        <v>0</v>
      </c>
      <c r="F1355">
        <v>0</v>
      </c>
    </row>
    <row r="1356" spans="1:6">
      <c r="A1356" t="s">
        <v>1534</v>
      </c>
      <c r="B1356" t="s">
        <v>2310</v>
      </c>
      <c r="C1356">
        <v>0</v>
      </c>
      <c r="D1356">
        <v>0</v>
      </c>
      <c r="E1356">
        <v>0</v>
      </c>
      <c r="F1356">
        <v>0</v>
      </c>
    </row>
    <row r="1357" spans="1:6">
      <c r="A1357" t="s">
        <v>1535</v>
      </c>
      <c r="B1357" t="s">
        <v>2310</v>
      </c>
      <c r="C1357">
        <v>0</v>
      </c>
      <c r="D1357">
        <v>0</v>
      </c>
      <c r="E1357">
        <v>0</v>
      </c>
      <c r="F1357">
        <v>0</v>
      </c>
    </row>
    <row r="1358" spans="1:6">
      <c r="A1358" t="s">
        <v>1536</v>
      </c>
      <c r="B1358" t="s">
        <v>2310</v>
      </c>
      <c r="C1358">
        <v>0</v>
      </c>
      <c r="D1358">
        <v>17.25</v>
      </c>
      <c r="E1358">
        <v>17.25</v>
      </c>
      <c r="F1358">
        <v>0</v>
      </c>
    </row>
    <row r="1359" spans="1:6">
      <c r="A1359" t="s">
        <v>1537</v>
      </c>
      <c r="B1359" t="s">
        <v>2310</v>
      </c>
      <c r="C1359">
        <v>0</v>
      </c>
      <c r="D1359">
        <v>306.8</v>
      </c>
      <c r="E1359">
        <v>306.8</v>
      </c>
      <c r="F1359">
        <v>0</v>
      </c>
    </row>
    <row r="1360" spans="1:6">
      <c r="A1360" t="s">
        <v>1538</v>
      </c>
      <c r="B1360" t="s">
        <v>2310</v>
      </c>
      <c r="C1360">
        <v>0</v>
      </c>
      <c r="D1360">
        <v>0</v>
      </c>
      <c r="E1360">
        <v>0</v>
      </c>
      <c r="F1360">
        <v>0</v>
      </c>
    </row>
    <row r="1361" spans="1:6">
      <c r="A1361" t="s">
        <v>1539</v>
      </c>
      <c r="B1361" t="s">
        <v>2310</v>
      </c>
      <c r="C1361">
        <v>0</v>
      </c>
      <c r="D1361">
        <v>0</v>
      </c>
      <c r="E1361">
        <v>0</v>
      </c>
      <c r="F1361">
        <v>0</v>
      </c>
    </row>
    <row r="1362" spans="1:6">
      <c r="A1362" t="s">
        <v>1540</v>
      </c>
      <c r="B1362" t="s">
        <v>2310</v>
      </c>
      <c r="C1362">
        <v>0</v>
      </c>
      <c r="D1362">
        <v>0</v>
      </c>
      <c r="E1362">
        <v>0</v>
      </c>
      <c r="F1362">
        <v>0</v>
      </c>
    </row>
    <row r="1363" spans="1:6">
      <c r="A1363" t="s">
        <v>1541</v>
      </c>
      <c r="B1363" t="s">
        <v>2310</v>
      </c>
      <c r="C1363">
        <v>0</v>
      </c>
      <c r="D1363">
        <v>0</v>
      </c>
      <c r="E1363">
        <v>0</v>
      </c>
      <c r="F1363">
        <v>0</v>
      </c>
    </row>
    <row r="1364" spans="1:6">
      <c r="A1364" t="s">
        <v>1542</v>
      </c>
      <c r="B1364" t="s">
        <v>1543</v>
      </c>
      <c r="C1364">
        <v>0</v>
      </c>
      <c r="D1364">
        <v>0</v>
      </c>
      <c r="E1364">
        <v>0</v>
      </c>
      <c r="F1364">
        <v>0</v>
      </c>
    </row>
    <row r="1365" spans="1:6">
      <c r="A1365" t="s">
        <v>1544</v>
      </c>
      <c r="B1365" t="s">
        <v>2311</v>
      </c>
      <c r="C1365">
        <v>0</v>
      </c>
      <c r="D1365">
        <v>0</v>
      </c>
      <c r="E1365">
        <v>0</v>
      </c>
      <c r="F1365">
        <v>0</v>
      </c>
    </row>
    <row r="1366" spans="1:6">
      <c r="A1366" t="s">
        <v>1545</v>
      </c>
      <c r="B1366" t="s">
        <v>2311</v>
      </c>
      <c r="C1366">
        <v>0</v>
      </c>
      <c r="D1366">
        <v>0</v>
      </c>
      <c r="E1366">
        <v>0</v>
      </c>
      <c r="F1366">
        <v>0</v>
      </c>
    </row>
    <row r="1367" spans="1:6">
      <c r="A1367" t="s">
        <v>1546</v>
      </c>
      <c r="B1367" t="s">
        <v>1547</v>
      </c>
      <c r="C1367" s="1">
        <v>2727419.08</v>
      </c>
      <c r="D1367" s="1">
        <v>2582911.94</v>
      </c>
      <c r="E1367" s="1">
        <v>417698.63</v>
      </c>
      <c r="F1367" s="1">
        <v>562205.77</v>
      </c>
    </row>
    <row r="1368" spans="1:6">
      <c r="A1368" t="s">
        <v>1548</v>
      </c>
      <c r="B1368" t="s">
        <v>1549</v>
      </c>
      <c r="C1368" s="1">
        <v>240966</v>
      </c>
      <c r="D1368">
        <v>0</v>
      </c>
      <c r="E1368">
        <v>0</v>
      </c>
      <c r="F1368" s="1">
        <v>240966</v>
      </c>
    </row>
    <row r="1369" spans="1:6">
      <c r="A1369" t="s">
        <v>1550</v>
      </c>
      <c r="B1369" t="s">
        <v>1551</v>
      </c>
      <c r="C1369" s="1">
        <v>1206548.5900000001</v>
      </c>
      <c r="D1369" s="1">
        <v>1206549</v>
      </c>
      <c r="E1369">
        <v>0.41</v>
      </c>
      <c r="F1369">
        <v>0</v>
      </c>
    </row>
    <row r="1370" spans="1:6">
      <c r="A1370" t="s">
        <v>1552</v>
      </c>
      <c r="B1370" t="s">
        <v>1553</v>
      </c>
      <c r="C1370" s="1">
        <v>1720.34</v>
      </c>
      <c r="D1370" s="1">
        <v>1720.34</v>
      </c>
      <c r="E1370" s="1">
        <v>1153.8900000000001</v>
      </c>
      <c r="F1370" s="1">
        <v>1153.8900000000001</v>
      </c>
    </row>
    <row r="1371" spans="1:6">
      <c r="A1371" t="s">
        <v>1554</v>
      </c>
      <c r="B1371" t="s">
        <v>1555</v>
      </c>
      <c r="C1371" s="1">
        <v>1720.34</v>
      </c>
      <c r="D1371" s="1">
        <v>1720.34</v>
      </c>
      <c r="E1371">
        <v>0</v>
      </c>
      <c r="F1371">
        <v>0</v>
      </c>
    </row>
    <row r="1372" spans="1:6">
      <c r="A1372" t="s">
        <v>1556</v>
      </c>
      <c r="B1372" t="s">
        <v>1557</v>
      </c>
      <c r="C1372">
        <v>0</v>
      </c>
      <c r="D1372">
        <v>0</v>
      </c>
      <c r="E1372" s="1">
        <v>1153.8900000000001</v>
      </c>
      <c r="F1372" s="1">
        <v>1153.8900000000001</v>
      </c>
    </row>
    <row r="1373" spans="1:6">
      <c r="A1373" t="s">
        <v>1558</v>
      </c>
      <c r="B1373" t="s">
        <v>1559</v>
      </c>
      <c r="C1373" s="1">
        <v>264000</v>
      </c>
      <c r="D1373" s="1">
        <v>324000</v>
      </c>
      <c r="E1373" s="1">
        <v>120000</v>
      </c>
      <c r="F1373" s="1">
        <v>60000</v>
      </c>
    </row>
    <row r="1374" spans="1:6">
      <c r="A1374" t="s">
        <v>1560</v>
      </c>
      <c r="B1374" t="s">
        <v>1561</v>
      </c>
      <c r="C1374" s="1">
        <v>264000</v>
      </c>
      <c r="D1374" s="1">
        <v>264000</v>
      </c>
      <c r="E1374" s="1">
        <v>60000</v>
      </c>
      <c r="F1374" s="1">
        <v>60000</v>
      </c>
    </row>
    <row r="1375" spans="1:6">
      <c r="A1375" t="s">
        <v>1562</v>
      </c>
      <c r="B1375" t="s">
        <v>1563</v>
      </c>
      <c r="C1375">
        <v>0</v>
      </c>
      <c r="D1375" s="1">
        <v>60000</v>
      </c>
      <c r="E1375" s="1">
        <v>60000</v>
      </c>
      <c r="F1375">
        <v>0</v>
      </c>
    </row>
    <row r="1376" spans="1:6">
      <c r="A1376" t="s">
        <v>1564</v>
      </c>
      <c r="B1376" t="s">
        <v>1565</v>
      </c>
      <c r="C1376" s="1">
        <v>73775.56</v>
      </c>
      <c r="D1376" s="1">
        <v>73776</v>
      </c>
      <c r="E1376">
        <v>0.44</v>
      </c>
      <c r="F1376">
        <v>0</v>
      </c>
    </row>
    <row r="1377" spans="1:6">
      <c r="A1377" t="s">
        <v>1566</v>
      </c>
      <c r="B1377" t="s">
        <v>1567</v>
      </c>
      <c r="C1377" s="1">
        <v>396672.76</v>
      </c>
      <c r="D1377" s="1">
        <v>369107</v>
      </c>
      <c r="E1377" s="1">
        <v>63907.7</v>
      </c>
      <c r="F1377" s="1">
        <v>91473.46</v>
      </c>
    </row>
    <row r="1378" spans="1:6">
      <c r="A1378" t="s">
        <v>1568</v>
      </c>
      <c r="B1378" t="s">
        <v>1569</v>
      </c>
      <c r="C1378" s="1">
        <v>283448.49</v>
      </c>
      <c r="D1378" s="1">
        <v>347448.6</v>
      </c>
      <c r="E1378" s="1">
        <v>129230.91</v>
      </c>
      <c r="F1378" s="1">
        <v>65230.8</v>
      </c>
    </row>
    <row r="1379" spans="1:6">
      <c r="A1379" t="s">
        <v>1570</v>
      </c>
      <c r="B1379" t="s">
        <v>1571</v>
      </c>
      <c r="C1379" s="1">
        <v>283448.49</v>
      </c>
      <c r="D1379" s="1">
        <v>283449</v>
      </c>
      <c r="E1379" s="1">
        <v>64000.11</v>
      </c>
      <c r="F1379" s="1">
        <v>63999.6</v>
      </c>
    </row>
    <row r="1380" spans="1:6">
      <c r="A1380" t="s">
        <v>1572</v>
      </c>
      <c r="B1380" t="s">
        <v>1573</v>
      </c>
      <c r="C1380">
        <v>0</v>
      </c>
      <c r="D1380" s="1">
        <v>63999.6</v>
      </c>
      <c r="E1380" s="1">
        <v>65230.8</v>
      </c>
      <c r="F1380" s="1">
        <v>1231.2</v>
      </c>
    </row>
    <row r="1381" spans="1:6">
      <c r="A1381" t="s">
        <v>1574</v>
      </c>
      <c r="B1381" t="s">
        <v>1575</v>
      </c>
      <c r="C1381" s="1">
        <v>260287.34</v>
      </c>
      <c r="D1381" s="1">
        <v>260311</v>
      </c>
      <c r="E1381" s="1">
        <v>103405.28</v>
      </c>
      <c r="F1381" s="1">
        <v>103381.62</v>
      </c>
    </row>
    <row r="1382" spans="1:6">
      <c r="A1382" t="s">
        <v>1576</v>
      </c>
      <c r="B1382" t="s">
        <v>1577</v>
      </c>
      <c r="C1382" s="1">
        <v>72327.94</v>
      </c>
      <c r="D1382" s="1">
        <v>72335.75</v>
      </c>
      <c r="E1382" s="1">
        <v>83313.429999999993</v>
      </c>
      <c r="F1382" s="1">
        <v>83305.62</v>
      </c>
    </row>
    <row r="1383" spans="1:6">
      <c r="A1383" t="s">
        <v>1578</v>
      </c>
      <c r="B1383" t="s">
        <v>1579</v>
      </c>
      <c r="C1383" s="1">
        <v>71787.12</v>
      </c>
      <c r="D1383" s="1">
        <v>71795.16</v>
      </c>
      <c r="E1383">
        <v>8.0399999999999991</v>
      </c>
      <c r="F1383">
        <v>0</v>
      </c>
    </row>
    <row r="1384" spans="1:6">
      <c r="A1384" t="s">
        <v>1580</v>
      </c>
      <c r="B1384" t="s">
        <v>1581</v>
      </c>
      <c r="C1384" s="1">
        <v>69696.28</v>
      </c>
      <c r="D1384" s="1">
        <v>69704.09</v>
      </c>
      <c r="E1384">
        <v>7.81</v>
      </c>
      <c r="F1384">
        <v>0</v>
      </c>
    </row>
    <row r="1385" spans="1:6">
      <c r="A1385" t="s">
        <v>1582</v>
      </c>
      <c r="B1385" t="s">
        <v>1583</v>
      </c>
      <c r="C1385" s="1">
        <v>46476</v>
      </c>
      <c r="D1385" s="1">
        <v>46476</v>
      </c>
      <c r="E1385" s="1">
        <v>20076</v>
      </c>
      <c r="F1385" s="1">
        <v>20076</v>
      </c>
    </row>
    <row r="1386" spans="1:6">
      <c r="A1386" t="s">
        <v>1584</v>
      </c>
      <c r="B1386" t="s">
        <v>1585</v>
      </c>
      <c r="C1386">
        <v>0</v>
      </c>
      <c r="D1386">
        <v>0</v>
      </c>
      <c r="E1386">
        <v>0</v>
      </c>
      <c r="F1386">
        <v>0</v>
      </c>
    </row>
    <row r="1387" spans="1:6">
      <c r="A1387" t="s">
        <v>1586</v>
      </c>
      <c r="B1387" t="s">
        <v>1587</v>
      </c>
      <c r="C1387">
        <v>0</v>
      </c>
      <c r="D1387">
        <v>0</v>
      </c>
      <c r="E1387">
        <v>0</v>
      </c>
      <c r="F1387">
        <v>0</v>
      </c>
    </row>
    <row r="1388" spans="1:6">
      <c r="A1388" t="s">
        <v>1588</v>
      </c>
      <c r="B1388" t="s">
        <v>1589</v>
      </c>
      <c r="C1388">
        <v>0</v>
      </c>
      <c r="D1388">
        <v>0</v>
      </c>
      <c r="E1388">
        <v>0</v>
      </c>
      <c r="F1388">
        <v>0</v>
      </c>
    </row>
    <row r="1389" spans="1:6">
      <c r="A1389" t="s">
        <v>1590</v>
      </c>
      <c r="B1389" t="s">
        <v>1591</v>
      </c>
      <c r="C1389">
        <v>0</v>
      </c>
      <c r="D1389">
        <v>0</v>
      </c>
      <c r="E1389">
        <v>0</v>
      </c>
      <c r="F1389">
        <v>0</v>
      </c>
    </row>
    <row r="1390" spans="1:6">
      <c r="A1390" t="s">
        <v>1592</v>
      </c>
      <c r="B1390" t="s">
        <v>1593</v>
      </c>
      <c r="C1390">
        <v>0</v>
      </c>
      <c r="D1390">
        <v>0</v>
      </c>
      <c r="E1390">
        <v>0</v>
      </c>
      <c r="F1390">
        <v>0</v>
      </c>
    </row>
    <row r="1391" spans="1:6">
      <c r="A1391" t="s">
        <v>1594</v>
      </c>
      <c r="B1391" t="s">
        <v>1595</v>
      </c>
      <c r="C1391" s="1">
        <v>362287.71</v>
      </c>
      <c r="D1391" s="1">
        <v>1231442.5900000001</v>
      </c>
      <c r="E1391" s="1">
        <v>1357730.77</v>
      </c>
      <c r="F1391" s="1">
        <v>488575.89</v>
      </c>
    </row>
    <row r="1392" spans="1:6">
      <c r="A1392" t="s">
        <v>1596</v>
      </c>
      <c r="B1392" t="s">
        <v>1597</v>
      </c>
      <c r="C1392">
        <v>0</v>
      </c>
      <c r="D1392" s="1">
        <v>651806.61</v>
      </c>
      <c r="E1392" s="1">
        <v>651806.61</v>
      </c>
      <c r="F1392">
        <v>0</v>
      </c>
    </row>
    <row r="1393" spans="1:6">
      <c r="A1393" t="s">
        <v>1598</v>
      </c>
      <c r="B1393" t="s">
        <v>1599</v>
      </c>
      <c r="C1393" s="1">
        <v>362287.7</v>
      </c>
      <c r="D1393" s="1">
        <v>579635.98</v>
      </c>
      <c r="E1393" s="1">
        <v>705924.16</v>
      </c>
      <c r="F1393" s="1">
        <v>488575.88</v>
      </c>
    </row>
    <row r="1394" spans="1:6">
      <c r="A1394" t="s">
        <v>1600</v>
      </c>
      <c r="B1394" t="s">
        <v>1601</v>
      </c>
      <c r="C1394">
        <v>498.04</v>
      </c>
      <c r="D1394" s="1">
        <v>551624.4</v>
      </c>
      <c r="E1394" s="1">
        <v>552026.51</v>
      </c>
      <c r="F1394">
        <v>900.15</v>
      </c>
    </row>
    <row r="1395" spans="1:6">
      <c r="A1395" t="s">
        <v>1602</v>
      </c>
      <c r="B1395" t="s">
        <v>1603</v>
      </c>
      <c r="C1395">
        <v>498.04</v>
      </c>
      <c r="D1395" s="1">
        <v>551624.4</v>
      </c>
      <c r="E1395" s="1">
        <v>552026.51</v>
      </c>
      <c r="F1395">
        <v>900.15</v>
      </c>
    </row>
    <row r="1396" spans="1:6">
      <c r="A1396" t="s">
        <v>1604</v>
      </c>
      <c r="B1396" t="s">
        <v>1605</v>
      </c>
      <c r="C1396">
        <v>0</v>
      </c>
      <c r="D1396">
        <v>0</v>
      </c>
      <c r="E1396">
        <v>0</v>
      </c>
      <c r="F1396">
        <v>0</v>
      </c>
    </row>
    <row r="1397" spans="1:6">
      <c r="A1397" t="s">
        <v>1606</v>
      </c>
      <c r="B1397" t="s">
        <v>1607</v>
      </c>
      <c r="C1397" s="1">
        <v>726438</v>
      </c>
      <c r="D1397">
        <v>0</v>
      </c>
      <c r="E1397">
        <v>0</v>
      </c>
      <c r="F1397" s="1">
        <v>726438</v>
      </c>
    </row>
    <row r="1398" spans="1:6">
      <c r="A1398" t="s">
        <v>1608</v>
      </c>
      <c r="B1398" t="s">
        <v>1609</v>
      </c>
      <c r="C1398" s="1">
        <v>726438</v>
      </c>
      <c r="D1398">
        <v>0</v>
      </c>
      <c r="E1398">
        <v>0</v>
      </c>
      <c r="F1398" s="1">
        <v>726438</v>
      </c>
    </row>
    <row r="1399" spans="1:6">
      <c r="A1399" t="s">
        <v>1610</v>
      </c>
      <c r="B1399" t="s">
        <v>1611</v>
      </c>
      <c r="C1399">
        <v>0</v>
      </c>
      <c r="D1399">
        <v>0</v>
      </c>
      <c r="E1399" s="1">
        <v>457252.02</v>
      </c>
      <c r="F1399" s="1">
        <v>457252.02</v>
      </c>
    </row>
    <row r="1400" spans="1:6">
      <c r="A1400" t="s">
        <v>1612</v>
      </c>
      <c r="B1400" t="s">
        <v>1613</v>
      </c>
      <c r="C1400">
        <v>0</v>
      </c>
      <c r="D1400">
        <v>0</v>
      </c>
      <c r="E1400" s="1">
        <v>457252.02</v>
      </c>
      <c r="F1400" s="1">
        <v>457252.02</v>
      </c>
    </row>
    <row r="1401" spans="1:6">
      <c r="A1401" t="s">
        <v>1614</v>
      </c>
      <c r="B1401" t="s">
        <v>2312</v>
      </c>
      <c r="C1401">
        <v>0</v>
      </c>
      <c r="D1401">
        <v>0</v>
      </c>
      <c r="E1401">
        <v>0</v>
      </c>
      <c r="F1401">
        <v>0</v>
      </c>
    </row>
    <row r="1402" spans="1:6">
      <c r="A1402" t="s">
        <v>1615</v>
      </c>
      <c r="B1402" t="s">
        <v>2312</v>
      </c>
      <c r="C1402">
        <v>0</v>
      </c>
      <c r="D1402">
        <v>0</v>
      </c>
      <c r="E1402">
        <v>0</v>
      </c>
      <c r="F1402">
        <v>0</v>
      </c>
    </row>
    <row r="1403" spans="1:6">
      <c r="A1403" t="s">
        <v>1616</v>
      </c>
      <c r="B1403" t="s">
        <v>2312</v>
      </c>
      <c r="C1403">
        <v>0</v>
      </c>
      <c r="D1403">
        <v>0</v>
      </c>
      <c r="E1403">
        <v>0</v>
      </c>
      <c r="F1403">
        <v>0</v>
      </c>
    </row>
    <row r="1404" spans="1:6">
      <c r="A1404" t="s">
        <v>1617</v>
      </c>
      <c r="B1404" t="s">
        <v>2312</v>
      </c>
      <c r="C1404">
        <v>0</v>
      </c>
      <c r="D1404">
        <v>0</v>
      </c>
      <c r="E1404">
        <v>0</v>
      </c>
      <c r="F1404">
        <v>0</v>
      </c>
    </row>
    <row r="1405" spans="1:6">
      <c r="A1405" t="s">
        <v>1618</v>
      </c>
      <c r="B1405" t="s">
        <v>2312</v>
      </c>
      <c r="C1405">
        <v>0</v>
      </c>
      <c r="D1405">
        <v>0</v>
      </c>
      <c r="E1405" s="1">
        <v>388491.64</v>
      </c>
      <c r="F1405" s="1">
        <v>388491.64</v>
      </c>
    </row>
    <row r="1406" spans="1:6">
      <c r="A1406" t="s">
        <v>1619</v>
      </c>
      <c r="B1406" t="s">
        <v>2312</v>
      </c>
      <c r="C1406">
        <v>0</v>
      </c>
      <c r="D1406">
        <v>0</v>
      </c>
      <c r="E1406">
        <v>0</v>
      </c>
      <c r="F1406">
        <v>0</v>
      </c>
    </row>
    <row r="1407" spans="1:6">
      <c r="A1407" t="s">
        <v>1620</v>
      </c>
      <c r="B1407" t="s">
        <v>2312</v>
      </c>
      <c r="C1407">
        <v>0</v>
      </c>
      <c r="D1407">
        <v>0</v>
      </c>
      <c r="E1407" s="1">
        <v>61001.760000000002</v>
      </c>
      <c r="F1407" s="1">
        <v>61001.760000000002</v>
      </c>
    </row>
    <row r="1408" spans="1:6">
      <c r="A1408" t="s">
        <v>1621</v>
      </c>
      <c r="B1408" t="s">
        <v>2312</v>
      </c>
      <c r="C1408">
        <v>0</v>
      </c>
      <c r="D1408">
        <v>0</v>
      </c>
      <c r="E1408">
        <v>0</v>
      </c>
      <c r="F1408">
        <v>0</v>
      </c>
    </row>
    <row r="1409" spans="1:6">
      <c r="A1409" t="s">
        <v>1622</v>
      </c>
      <c r="B1409" t="s">
        <v>2312</v>
      </c>
      <c r="C1409">
        <v>0</v>
      </c>
      <c r="D1409">
        <v>0</v>
      </c>
      <c r="E1409" s="1">
        <v>7758.62</v>
      </c>
      <c r="F1409" s="1">
        <v>7758.62</v>
      </c>
    </row>
    <row r="1410" spans="1:6">
      <c r="A1410" t="s">
        <v>1623</v>
      </c>
      <c r="B1410" t="s">
        <v>1624</v>
      </c>
      <c r="C1410">
        <v>0</v>
      </c>
      <c r="D1410">
        <v>0</v>
      </c>
      <c r="E1410">
        <v>0</v>
      </c>
      <c r="F1410">
        <v>0</v>
      </c>
    </row>
    <row r="1411" spans="1:6">
      <c r="A1411" t="s">
        <v>1625</v>
      </c>
      <c r="B1411" t="s">
        <v>2313</v>
      </c>
      <c r="C1411">
        <v>0</v>
      </c>
      <c r="D1411">
        <v>0</v>
      </c>
      <c r="E1411">
        <v>0</v>
      </c>
      <c r="F1411">
        <v>0</v>
      </c>
    </row>
    <row r="1412" spans="1:6">
      <c r="A1412" t="s">
        <v>1626</v>
      </c>
      <c r="B1412" t="s">
        <v>2313</v>
      </c>
      <c r="C1412">
        <v>0</v>
      </c>
      <c r="D1412">
        <v>0</v>
      </c>
      <c r="E1412">
        <v>0</v>
      </c>
      <c r="F1412">
        <v>0</v>
      </c>
    </row>
    <row r="1413" spans="1:6">
      <c r="A1413" t="s">
        <v>1627</v>
      </c>
      <c r="B1413" t="s">
        <v>2313</v>
      </c>
      <c r="C1413">
        <v>0</v>
      </c>
      <c r="D1413">
        <v>0</v>
      </c>
      <c r="E1413">
        <v>0</v>
      </c>
      <c r="F1413">
        <v>0</v>
      </c>
    </row>
    <row r="1414" spans="1:6">
      <c r="A1414" t="s">
        <v>1628</v>
      </c>
      <c r="B1414" t="s">
        <v>2313</v>
      </c>
      <c r="C1414">
        <v>0</v>
      </c>
      <c r="D1414">
        <v>0</v>
      </c>
      <c r="E1414">
        <v>0</v>
      </c>
      <c r="F1414">
        <v>0</v>
      </c>
    </row>
    <row r="1415" spans="1:6">
      <c r="A1415" t="s">
        <v>1629</v>
      </c>
      <c r="B1415" t="s">
        <v>1630</v>
      </c>
      <c r="C1415">
        <v>0</v>
      </c>
      <c r="D1415">
        <v>0</v>
      </c>
      <c r="E1415">
        <v>0</v>
      </c>
      <c r="F1415">
        <v>0</v>
      </c>
    </row>
    <row r="1416" spans="1:6">
      <c r="A1416" t="s">
        <v>1631</v>
      </c>
      <c r="B1416" t="s">
        <v>2314</v>
      </c>
      <c r="C1416">
        <v>0</v>
      </c>
      <c r="D1416">
        <v>0</v>
      </c>
      <c r="E1416">
        <v>0</v>
      </c>
      <c r="F1416">
        <v>0</v>
      </c>
    </row>
    <row r="1417" spans="1:6">
      <c r="A1417" t="s">
        <v>1632</v>
      </c>
      <c r="B1417" t="s">
        <v>1633</v>
      </c>
      <c r="C1417">
        <v>0</v>
      </c>
      <c r="D1417">
        <v>0</v>
      </c>
      <c r="E1417">
        <v>0</v>
      </c>
      <c r="F1417">
        <v>0</v>
      </c>
    </row>
    <row r="1418" spans="1:6">
      <c r="A1418" t="s">
        <v>1634</v>
      </c>
      <c r="B1418" t="s">
        <v>1635</v>
      </c>
      <c r="C1418">
        <v>0</v>
      </c>
      <c r="D1418">
        <v>0</v>
      </c>
      <c r="E1418">
        <v>0</v>
      </c>
      <c r="F1418">
        <v>0</v>
      </c>
    </row>
    <row r="1419" spans="1:6">
      <c r="A1419" t="s">
        <v>1636</v>
      </c>
      <c r="B1419" t="s">
        <v>2314</v>
      </c>
      <c r="C1419">
        <v>0</v>
      </c>
      <c r="D1419">
        <v>0</v>
      </c>
      <c r="E1419">
        <v>0</v>
      </c>
      <c r="F1419">
        <v>0</v>
      </c>
    </row>
    <row r="1420" spans="1:6">
      <c r="A1420" t="s">
        <v>1638</v>
      </c>
      <c r="B1420" t="s">
        <v>1639</v>
      </c>
      <c r="C1420">
        <v>0</v>
      </c>
      <c r="D1420">
        <v>0</v>
      </c>
      <c r="E1420">
        <v>0</v>
      </c>
      <c r="F1420">
        <v>0</v>
      </c>
    </row>
    <row r="1421" spans="1:6">
      <c r="A1421" t="s">
        <v>1640</v>
      </c>
      <c r="B1421" t="s">
        <v>2314</v>
      </c>
      <c r="C1421">
        <v>0</v>
      </c>
      <c r="D1421">
        <v>0</v>
      </c>
      <c r="E1421">
        <v>0</v>
      </c>
      <c r="F1421">
        <v>0</v>
      </c>
    </row>
    <row r="1422" spans="1:6">
      <c r="A1422" t="s">
        <v>1641</v>
      </c>
      <c r="B1422" t="s">
        <v>1642</v>
      </c>
      <c r="C1422">
        <v>0</v>
      </c>
      <c r="D1422">
        <v>0</v>
      </c>
      <c r="E1422">
        <v>0</v>
      </c>
      <c r="F1422">
        <v>0</v>
      </c>
    </row>
    <row r="1423" spans="1:6">
      <c r="A1423" t="s">
        <v>1643</v>
      </c>
      <c r="B1423" t="s">
        <v>1644</v>
      </c>
      <c r="C1423">
        <v>0</v>
      </c>
      <c r="D1423">
        <v>0</v>
      </c>
      <c r="E1423">
        <v>0</v>
      </c>
      <c r="F1423">
        <v>0</v>
      </c>
    </row>
    <row r="1424" spans="1:6">
      <c r="A1424" t="s">
        <v>1645</v>
      </c>
      <c r="B1424" t="s">
        <v>2314</v>
      </c>
      <c r="C1424">
        <v>0</v>
      </c>
      <c r="D1424">
        <v>0</v>
      </c>
      <c r="E1424">
        <v>0</v>
      </c>
      <c r="F1424">
        <v>0</v>
      </c>
    </row>
    <row r="1425" spans="1:6">
      <c r="A1425" t="s">
        <v>1646</v>
      </c>
      <c r="B1425" t="s">
        <v>1647</v>
      </c>
      <c r="C1425">
        <v>0</v>
      </c>
      <c r="D1425">
        <v>0</v>
      </c>
      <c r="E1425">
        <v>0</v>
      </c>
      <c r="F1425">
        <v>0</v>
      </c>
    </row>
    <row r="1426" spans="1:6">
      <c r="A1426" t="s">
        <v>1648</v>
      </c>
      <c r="B1426" t="s">
        <v>2314</v>
      </c>
      <c r="C1426">
        <v>0</v>
      </c>
      <c r="D1426">
        <v>0</v>
      </c>
      <c r="E1426">
        <v>0</v>
      </c>
      <c r="F1426">
        <v>0</v>
      </c>
    </row>
    <row r="1427" spans="1:6">
      <c r="A1427" t="s">
        <v>1649</v>
      </c>
      <c r="B1427" t="s">
        <v>1650</v>
      </c>
      <c r="C1427">
        <v>0</v>
      </c>
      <c r="D1427">
        <v>0</v>
      </c>
      <c r="E1427">
        <v>0</v>
      </c>
      <c r="F1427">
        <v>0</v>
      </c>
    </row>
    <row r="1428" spans="1:6">
      <c r="A1428" t="s">
        <v>1651</v>
      </c>
      <c r="B1428" t="s">
        <v>1652</v>
      </c>
      <c r="C1428">
        <v>0</v>
      </c>
      <c r="D1428">
        <v>0</v>
      </c>
      <c r="E1428">
        <v>0</v>
      </c>
      <c r="F1428">
        <v>0</v>
      </c>
    </row>
    <row r="1429" spans="1:6">
      <c r="A1429" t="s">
        <v>1653</v>
      </c>
      <c r="B1429" t="s">
        <v>1637</v>
      </c>
      <c r="C1429">
        <v>0</v>
      </c>
      <c r="D1429">
        <v>0</v>
      </c>
      <c r="E1429">
        <v>0</v>
      </c>
      <c r="F1429">
        <v>0</v>
      </c>
    </row>
    <row r="1430" spans="1:6">
      <c r="A1430" t="s">
        <v>1654</v>
      </c>
      <c r="B1430" t="s">
        <v>1655</v>
      </c>
      <c r="C1430">
        <v>0</v>
      </c>
      <c r="D1430">
        <v>0</v>
      </c>
      <c r="E1430">
        <v>0</v>
      </c>
      <c r="F1430">
        <v>0</v>
      </c>
    </row>
    <row r="1431" spans="1:6">
      <c r="A1431" t="s">
        <v>1656</v>
      </c>
      <c r="B1431" t="s">
        <v>1637</v>
      </c>
      <c r="C1431">
        <v>0</v>
      </c>
      <c r="D1431">
        <v>0</v>
      </c>
      <c r="E1431">
        <v>0</v>
      </c>
      <c r="F1431">
        <v>0</v>
      </c>
    </row>
    <row r="1432" spans="1:6">
      <c r="A1432" t="s">
        <v>1657</v>
      </c>
      <c r="B1432" t="s">
        <v>1658</v>
      </c>
      <c r="C1432">
        <v>0</v>
      </c>
      <c r="D1432">
        <v>0</v>
      </c>
      <c r="E1432">
        <v>0</v>
      </c>
      <c r="F1432">
        <v>0</v>
      </c>
    </row>
    <row r="1433" spans="1:6">
      <c r="A1433" t="s">
        <v>1659</v>
      </c>
      <c r="B1433" t="s">
        <v>1660</v>
      </c>
      <c r="C1433">
        <v>0</v>
      </c>
      <c r="D1433">
        <v>0</v>
      </c>
      <c r="E1433">
        <v>0</v>
      </c>
      <c r="F1433">
        <v>0</v>
      </c>
    </row>
    <row r="1434" spans="1:6">
      <c r="A1434" t="s">
        <v>1661</v>
      </c>
      <c r="B1434" t="s">
        <v>1662</v>
      </c>
      <c r="C1434">
        <v>0</v>
      </c>
      <c r="D1434">
        <v>0</v>
      </c>
      <c r="E1434">
        <v>0</v>
      </c>
      <c r="F1434">
        <v>0</v>
      </c>
    </row>
    <row r="1435" spans="1:6">
      <c r="A1435" t="s">
        <v>1663</v>
      </c>
      <c r="B1435" t="s">
        <v>1664</v>
      </c>
      <c r="C1435" s="1">
        <v>78429.600000000006</v>
      </c>
      <c r="D1435" s="1">
        <v>85236.88</v>
      </c>
      <c r="E1435" s="1">
        <v>53636.28</v>
      </c>
      <c r="F1435" s="1">
        <v>46829</v>
      </c>
    </row>
    <row r="1436" spans="1:6">
      <c r="A1436" t="s">
        <v>1665</v>
      </c>
      <c r="B1436" t="s">
        <v>1666</v>
      </c>
      <c r="C1436" s="1">
        <v>8145.86</v>
      </c>
      <c r="D1436" s="1">
        <v>9824.8700000000008</v>
      </c>
      <c r="E1436" s="1">
        <v>17326.66</v>
      </c>
      <c r="F1436" s="1">
        <v>15647.65</v>
      </c>
    </row>
    <row r="1437" spans="1:6">
      <c r="A1437" t="s">
        <v>1667</v>
      </c>
      <c r="B1437" t="s">
        <v>1668</v>
      </c>
      <c r="C1437" s="1">
        <v>15681.72</v>
      </c>
      <c r="D1437" s="1">
        <v>15683.47</v>
      </c>
      <c r="E1437">
        <v>1.75</v>
      </c>
      <c r="F1437">
        <v>0</v>
      </c>
    </row>
    <row r="1438" spans="1:6">
      <c r="A1438" t="s">
        <v>1669</v>
      </c>
      <c r="B1438" t="s">
        <v>1670</v>
      </c>
      <c r="C1438" s="1">
        <v>54602.02</v>
      </c>
      <c r="D1438" s="1">
        <v>54641.13</v>
      </c>
      <c r="E1438" s="1">
        <v>31220.46</v>
      </c>
      <c r="F1438" s="1">
        <v>31181.35</v>
      </c>
    </row>
    <row r="1439" spans="1:6">
      <c r="A1439" t="s">
        <v>1671</v>
      </c>
      <c r="B1439" t="s">
        <v>1672</v>
      </c>
      <c r="C1439">
        <v>0</v>
      </c>
      <c r="D1439">
        <v>0</v>
      </c>
      <c r="E1439">
        <v>0</v>
      </c>
      <c r="F1439">
        <v>0</v>
      </c>
    </row>
    <row r="1440" spans="1:6">
      <c r="A1440" t="s">
        <v>1673</v>
      </c>
      <c r="B1440" t="s">
        <v>1674</v>
      </c>
      <c r="C1440">
        <v>0</v>
      </c>
      <c r="D1440" s="1">
        <v>5087.41</v>
      </c>
      <c r="E1440" s="1">
        <v>5087.41</v>
      </c>
      <c r="F1440">
        <v>0</v>
      </c>
    </row>
    <row r="1441" spans="1:6">
      <c r="A1441" t="s">
        <v>1675</v>
      </c>
      <c r="B1441" t="s">
        <v>1676</v>
      </c>
      <c r="C1441">
        <v>0</v>
      </c>
      <c r="D1441">
        <v>0</v>
      </c>
      <c r="E1441">
        <v>0</v>
      </c>
      <c r="F1441">
        <v>0</v>
      </c>
    </row>
    <row r="1442" spans="1:6">
      <c r="A1442" t="s">
        <v>1677</v>
      </c>
      <c r="B1442" t="s">
        <v>1678</v>
      </c>
      <c r="C1442">
        <v>0</v>
      </c>
      <c r="D1442">
        <v>0</v>
      </c>
      <c r="E1442">
        <v>0</v>
      </c>
      <c r="F1442">
        <v>0</v>
      </c>
    </row>
    <row r="1443" spans="1:6">
      <c r="A1443" t="s">
        <v>1679</v>
      </c>
      <c r="B1443" t="s">
        <v>1633</v>
      </c>
      <c r="C1443">
        <v>0</v>
      </c>
      <c r="D1443">
        <v>0</v>
      </c>
      <c r="E1443">
        <v>0</v>
      </c>
      <c r="F1443">
        <v>0</v>
      </c>
    </row>
    <row r="1444" spans="1:6">
      <c r="A1444" t="s">
        <v>1680</v>
      </c>
      <c r="B1444" t="s">
        <v>1635</v>
      </c>
      <c r="C1444">
        <v>0</v>
      </c>
      <c r="D1444">
        <v>0</v>
      </c>
      <c r="E1444">
        <v>0</v>
      </c>
      <c r="F1444">
        <v>0</v>
      </c>
    </row>
    <row r="1445" spans="1:6">
      <c r="A1445" t="s">
        <v>1681</v>
      </c>
      <c r="B1445" t="s">
        <v>1637</v>
      </c>
      <c r="C1445">
        <v>0</v>
      </c>
      <c r="D1445">
        <v>0</v>
      </c>
      <c r="E1445">
        <v>0</v>
      </c>
      <c r="F1445">
        <v>0</v>
      </c>
    </row>
    <row r="1446" spans="1:6">
      <c r="A1446" t="s">
        <v>1682</v>
      </c>
      <c r="B1446" t="s">
        <v>1639</v>
      </c>
      <c r="C1446">
        <v>0</v>
      </c>
      <c r="D1446">
        <v>0</v>
      </c>
      <c r="E1446">
        <v>0</v>
      </c>
      <c r="F1446">
        <v>0</v>
      </c>
    </row>
    <row r="1447" spans="1:6">
      <c r="A1447" t="s">
        <v>1683</v>
      </c>
      <c r="B1447" t="s">
        <v>1637</v>
      </c>
      <c r="C1447">
        <v>0</v>
      </c>
      <c r="D1447">
        <v>0</v>
      </c>
      <c r="E1447">
        <v>0</v>
      </c>
      <c r="F1447">
        <v>0</v>
      </c>
    </row>
    <row r="1448" spans="1:6">
      <c r="A1448" t="s">
        <v>1684</v>
      </c>
      <c r="B1448" t="s">
        <v>1642</v>
      </c>
      <c r="C1448">
        <v>0</v>
      </c>
      <c r="D1448">
        <v>0</v>
      </c>
      <c r="E1448">
        <v>0</v>
      </c>
      <c r="F1448">
        <v>0</v>
      </c>
    </row>
    <row r="1449" spans="1:6">
      <c r="A1449" t="s">
        <v>1685</v>
      </c>
      <c r="B1449" t="s">
        <v>1644</v>
      </c>
      <c r="C1449">
        <v>0</v>
      </c>
      <c r="D1449">
        <v>0</v>
      </c>
      <c r="E1449">
        <v>0</v>
      </c>
      <c r="F1449">
        <v>0</v>
      </c>
    </row>
    <row r="1450" spans="1:6">
      <c r="A1450" t="s">
        <v>1686</v>
      </c>
      <c r="B1450" t="s">
        <v>1637</v>
      </c>
      <c r="C1450">
        <v>0</v>
      </c>
      <c r="D1450">
        <v>0</v>
      </c>
      <c r="E1450">
        <v>0</v>
      </c>
      <c r="F1450">
        <v>0</v>
      </c>
    </row>
    <row r="1451" spans="1:6">
      <c r="A1451" t="s">
        <v>1687</v>
      </c>
      <c r="B1451" t="s">
        <v>1647</v>
      </c>
      <c r="C1451">
        <v>0</v>
      </c>
      <c r="D1451">
        <v>0</v>
      </c>
      <c r="E1451">
        <v>0</v>
      </c>
      <c r="F1451">
        <v>0</v>
      </c>
    </row>
    <row r="1452" spans="1:6">
      <c r="A1452" t="s">
        <v>1688</v>
      </c>
      <c r="B1452" t="s">
        <v>1637</v>
      </c>
      <c r="C1452">
        <v>0</v>
      </c>
      <c r="D1452">
        <v>0</v>
      </c>
      <c r="E1452">
        <v>0</v>
      </c>
      <c r="F1452">
        <v>0</v>
      </c>
    </row>
    <row r="1453" spans="1:6">
      <c r="A1453" t="s">
        <v>1689</v>
      </c>
      <c r="B1453" t="s">
        <v>1650</v>
      </c>
      <c r="C1453">
        <v>0</v>
      </c>
      <c r="D1453">
        <v>0</v>
      </c>
      <c r="E1453">
        <v>0</v>
      </c>
      <c r="F1453">
        <v>0</v>
      </c>
    </row>
    <row r="1454" spans="1:6">
      <c r="A1454" t="s">
        <v>1690</v>
      </c>
      <c r="B1454" t="s">
        <v>1652</v>
      </c>
      <c r="C1454">
        <v>0</v>
      </c>
      <c r="D1454">
        <v>0</v>
      </c>
      <c r="E1454">
        <v>0</v>
      </c>
      <c r="F1454">
        <v>0</v>
      </c>
    </row>
    <row r="1455" spans="1:6">
      <c r="A1455" t="s">
        <v>1691</v>
      </c>
      <c r="B1455" t="s">
        <v>1637</v>
      </c>
      <c r="C1455">
        <v>0</v>
      </c>
      <c r="D1455">
        <v>0</v>
      </c>
      <c r="E1455">
        <v>0</v>
      </c>
      <c r="F1455">
        <v>0</v>
      </c>
    </row>
    <row r="1456" spans="1:6">
      <c r="A1456" t="s">
        <v>1692</v>
      </c>
      <c r="B1456" t="s">
        <v>1655</v>
      </c>
      <c r="C1456">
        <v>0</v>
      </c>
      <c r="D1456">
        <v>0</v>
      </c>
      <c r="E1456">
        <v>0</v>
      </c>
      <c r="F1456">
        <v>0</v>
      </c>
    </row>
    <row r="1457" spans="1:6">
      <c r="A1457" t="s">
        <v>1693</v>
      </c>
      <c r="B1457" t="s">
        <v>1637</v>
      </c>
      <c r="C1457">
        <v>0</v>
      </c>
      <c r="D1457">
        <v>0</v>
      </c>
      <c r="E1457">
        <v>0</v>
      </c>
      <c r="F1457">
        <v>0</v>
      </c>
    </row>
    <row r="1458" spans="1:6">
      <c r="A1458" t="s">
        <v>1694</v>
      </c>
      <c r="B1458" t="s">
        <v>1695</v>
      </c>
      <c r="C1458">
        <v>0</v>
      </c>
      <c r="D1458">
        <v>0</v>
      </c>
      <c r="E1458">
        <v>0</v>
      </c>
      <c r="F1458">
        <v>0</v>
      </c>
    </row>
    <row r="1459" spans="1:6">
      <c r="A1459" t="s">
        <v>1696</v>
      </c>
      <c r="B1459" t="s">
        <v>1697</v>
      </c>
      <c r="C1459">
        <v>0</v>
      </c>
      <c r="D1459">
        <v>0</v>
      </c>
      <c r="E1459">
        <v>0</v>
      </c>
      <c r="F1459">
        <v>0</v>
      </c>
    </row>
    <row r="1460" spans="1:6">
      <c r="A1460" t="s">
        <v>1698</v>
      </c>
      <c r="B1460" t="s">
        <v>524</v>
      </c>
      <c r="C1460">
        <v>0</v>
      </c>
      <c r="D1460">
        <v>0</v>
      </c>
      <c r="E1460">
        <v>0</v>
      </c>
      <c r="F1460">
        <v>0</v>
      </c>
    </row>
    <row r="1461" spans="1:6">
      <c r="A1461" t="s">
        <v>1699</v>
      </c>
      <c r="B1461" t="s">
        <v>1700</v>
      </c>
      <c r="C1461">
        <v>0</v>
      </c>
      <c r="D1461">
        <v>0</v>
      </c>
      <c r="E1461">
        <v>0</v>
      </c>
      <c r="F1461">
        <v>0</v>
      </c>
    </row>
    <row r="1462" spans="1:6">
      <c r="A1462" t="s">
        <v>1701</v>
      </c>
      <c r="B1462" t="s">
        <v>524</v>
      </c>
      <c r="C1462">
        <v>0</v>
      </c>
      <c r="D1462">
        <v>0</v>
      </c>
      <c r="E1462">
        <v>0</v>
      </c>
      <c r="F1462">
        <v>0</v>
      </c>
    </row>
    <row r="1463" spans="1:6">
      <c r="A1463" t="s">
        <v>1702</v>
      </c>
      <c r="B1463" t="s">
        <v>1703</v>
      </c>
      <c r="C1463" s="1">
        <v>1441921.49</v>
      </c>
      <c r="D1463">
        <v>0</v>
      </c>
      <c r="E1463">
        <v>0</v>
      </c>
      <c r="F1463" s="1">
        <v>1441921.49</v>
      </c>
    </row>
    <row r="1464" spans="1:6">
      <c r="A1464" t="s">
        <v>1704</v>
      </c>
      <c r="B1464" t="s">
        <v>1705</v>
      </c>
      <c r="C1464" s="1">
        <v>1441921.49</v>
      </c>
      <c r="D1464">
        <v>0</v>
      </c>
      <c r="E1464">
        <v>0</v>
      </c>
      <c r="F1464" s="1">
        <v>1441921.49</v>
      </c>
    </row>
    <row r="1465" spans="1:6">
      <c r="A1465" t="s">
        <v>1706</v>
      </c>
      <c r="B1465" t="s">
        <v>1707</v>
      </c>
      <c r="C1465" s="1">
        <v>50000</v>
      </c>
      <c r="D1465">
        <v>0</v>
      </c>
      <c r="E1465">
        <v>0</v>
      </c>
      <c r="F1465" s="1">
        <v>50000</v>
      </c>
    </row>
    <row r="1466" spans="1:6">
      <c r="A1466" t="s">
        <v>1708</v>
      </c>
      <c r="B1466" t="s">
        <v>1709</v>
      </c>
      <c r="C1466" s="1">
        <v>50000</v>
      </c>
      <c r="D1466">
        <v>0</v>
      </c>
      <c r="E1466">
        <v>0</v>
      </c>
      <c r="F1466" s="1">
        <v>50000</v>
      </c>
    </row>
    <row r="1467" spans="1:6">
      <c r="A1467" t="s">
        <v>1710</v>
      </c>
      <c r="B1467" t="s">
        <v>1711</v>
      </c>
      <c r="C1467" s="1">
        <v>50000</v>
      </c>
      <c r="D1467">
        <v>0</v>
      </c>
      <c r="E1467">
        <v>0</v>
      </c>
      <c r="F1467" s="1">
        <v>50000</v>
      </c>
    </row>
    <row r="1468" spans="1:6">
      <c r="A1468" t="s">
        <v>1712</v>
      </c>
      <c r="B1468" t="s">
        <v>1713</v>
      </c>
      <c r="C1468">
        <v>0</v>
      </c>
      <c r="D1468">
        <v>0</v>
      </c>
      <c r="E1468">
        <v>0</v>
      </c>
      <c r="F1468">
        <v>0</v>
      </c>
    </row>
    <row r="1469" spans="1:6">
      <c r="A1469" t="s">
        <v>1714</v>
      </c>
      <c r="B1469" t="s">
        <v>1711</v>
      </c>
      <c r="C1469">
        <v>0</v>
      </c>
      <c r="D1469">
        <v>0</v>
      </c>
      <c r="E1469">
        <v>0</v>
      </c>
      <c r="F1469">
        <v>0</v>
      </c>
    </row>
    <row r="1470" spans="1:6">
      <c r="A1470" t="s">
        <v>1715</v>
      </c>
      <c r="B1470" t="s">
        <v>1716</v>
      </c>
      <c r="C1470">
        <v>0</v>
      </c>
      <c r="D1470">
        <v>0</v>
      </c>
      <c r="E1470">
        <v>0</v>
      </c>
      <c r="F1470">
        <v>0</v>
      </c>
    </row>
    <row r="1471" spans="1:6">
      <c r="A1471" t="s">
        <v>1717</v>
      </c>
      <c r="B1471" t="s">
        <v>1718</v>
      </c>
      <c r="C1471">
        <v>0</v>
      </c>
      <c r="D1471">
        <v>0</v>
      </c>
      <c r="E1471">
        <v>0</v>
      </c>
      <c r="F1471">
        <v>0</v>
      </c>
    </row>
    <row r="1472" spans="1:6">
      <c r="A1472" t="s">
        <v>1719</v>
      </c>
      <c r="B1472" t="s">
        <v>1711</v>
      </c>
      <c r="C1472">
        <v>0</v>
      </c>
      <c r="D1472">
        <v>0</v>
      </c>
      <c r="E1472">
        <v>0</v>
      </c>
      <c r="F1472">
        <v>0</v>
      </c>
    </row>
    <row r="1473" spans="1:6">
      <c r="A1473" t="s">
        <v>1720</v>
      </c>
      <c r="B1473" t="s">
        <v>1721</v>
      </c>
      <c r="C1473">
        <v>0</v>
      </c>
      <c r="D1473">
        <v>0</v>
      </c>
      <c r="E1473">
        <v>0</v>
      </c>
      <c r="F1473">
        <v>0</v>
      </c>
    </row>
    <row r="1474" spans="1:6">
      <c r="A1474" t="s">
        <v>1722</v>
      </c>
      <c r="B1474" t="s">
        <v>1718</v>
      </c>
      <c r="C1474">
        <v>0</v>
      </c>
      <c r="D1474">
        <v>0</v>
      </c>
      <c r="E1474">
        <v>0</v>
      </c>
      <c r="F1474">
        <v>0</v>
      </c>
    </row>
    <row r="1475" spans="1:6">
      <c r="A1475" t="s">
        <v>1723</v>
      </c>
      <c r="B1475" t="s">
        <v>1711</v>
      </c>
      <c r="C1475">
        <v>0</v>
      </c>
      <c r="D1475">
        <v>0</v>
      </c>
      <c r="E1475">
        <v>0</v>
      </c>
      <c r="F1475">
        <v>0</v>
      </c>
    </row>
    <row r="1476" spans="1:6">
      <c r="A1476" t="s">
        <v>1724</v>
      </c>
      <c r="B1476" t="s">
        <v>1725</v>
      </c>
      <c r="C1476" s="1">
        <v>13338033.74</v>
      </c>
      <c r="D1476">
        <v>0</v>
      </c>
      <c r="E1476">
        <v>0</v>
      </c>
      <c r="F1476" s="1">
        <v>13338033.74</v>
      </c>
    </row>
    <row r="1477" spans="1:6">
      <c r="A1477" t="s">
        <v>1726</v>
      </c>
      <c r="B1477" t="s">
        <v>1727</v>
      </c>
      <c r="C1477" s="1">
        <v>13338033.74</v>
      </c>
      <c r="D1477">
        <v>0</v>
      </c>
      <c r="E1477">
        <v>0</v>
      </c>
      <c r="F1477" s="1">
        <v>13338033.74</v>
      </c>
    </row>
    <row r="1478" spans="1:6">
      <c r="A1478" t="s">
        <v>1728</v>
      </c>
      <c r="B1478" t="s">
        <v>1729</v>
      </c>
      <c r="C1478" s="1">
        <v>11946112.25</v>
      </c>
      <c r="D1478">
        <v>0</v>
      </c>
      <c r="E1478">
        <v>0</v>
      </c>
      <c r="F1478" s="1">
        <v>11946112.25</v>
      </c>
    </row>
    <row r="1479" spans="1:6">
      <c r="A1479" t="s">
        <v>1730</v>
      </c>
      <c r="B1479" t="s">
        <v>1731</v>
      </c>
      <c r="C1479" s="1">
        <v>7763416.5800000001</v>
      </c>
      <c r="D1479">
        <v>0</v>
      </c>
      <c r="E1479">
        <v>0</v>
      </c>
      <c r="F1479" s="1">
        <v>7763416.5800000001</v>
      </c>
    </row>
    <row r="1480" spans="1:6">
      <c r="A1480" t="s">
        <v>1732</v>
      </c>
      <c r="B1480" t="s">
        <v>1733</v>
      </c>
      <c r="C1480" s="1">
        <v>4182695.67</v>
      </c>
      <c r="D1480">
        <v>0</v>
      </c>
      <c r="E1480">
        <v>0</v>
      </c>
      <c r="F1480" s="1">
        <v>4182695.67</v>
      </c>
    </row>
    <row r="1481" spans="1:6">
      <c r="A1481" t="s">
        <v>1734</v>
      </c>
      <c r="B1481" t="s">
        <v>1735</v>
      </c>
      <c r="C1481">
        <v>0</v>
      </c>
      <c r="D1481">
        <v>0</v>
      </c>
      <c r="E1481">
        <v>0</v>
      </c>
      <c r="F1481">
        <v>0</v>
      </c>
    </row>
    <row r="1482" spans="1:6">
      <c r="A1482" t="s">
        <v>1736</v>
      </c>
      <c r="B1482" t="s">
        <v>1737</v>
      </c>
      <c r="C1482">
        <v>0</v>
      </c>
      <c r="D1482">
        <v>0</v>
      </c>
      <c r="E1482">
        <v>0</v>
      </c>
      <c r="F1482">
        <v>0</v>
      </c>
    </row>
    <row r="1483" spans="1:6">
      <c r="A1483" t="s">
        <v>1738</v>
      </c>
      <c r="B1483" t="s">
        <v>1731</v>
      </c>
      <c r="C1483">
        <v>0</v>
      </c>
      <c r="D1483">
        <v>0</v>
      </c>
      <c r="E1483">
        <v>0</v>
      </c>
      <c r="F1483">
        <v>0</v>
      </c>
    </row>
    <row r="1484" spans="1:6">
      <c r="A1484" t="s">
        <v>1739</v>
      </c>
      <c r="B1484" t="s">
        <v>1740</v>
      </c>
      <c r="C1484">
        <v>0</v>
      </c>
      <c r="D1484">
        <v>0</v>
      </c>
      <c r="E1484" s="1">
        <v>4412026.2</v>
      </c>
      <c r="F1484" s="1">
        <v>4412026.2</v>
      </c>
    </row>
    <row r="1485" spans="1:6">
      <c r="A1485" t="s">
        <v>1741</v>
      </c>
      <c r="B1485" t="s">
        <v>1742</v>
      </c>
      <c r="C1485">
        <v>0</v>
      </c>
      <c r="D1485">
        <v>0</v>
      </c>
      <c r="E1485" s="1">
        <v>4412026.2</v>
      </c>
      <c r="F1485" s="1">
        <v>4412026.2</v>
      </c>
    </row>
    <row r="1486" spans="1:6">
      <c r="A1486" t="s">
        <v>1743</v>
      </c>
      <c r="B1486" t="s">
        <v>1744</v>
      </c>
      <c r="C1486">
        <v>0</v>
      </c>
      <c r="D1486">
        <v>0</v>
      </c>
      <c r="E1486" s="1">
        <v>4412026.2</v>
      </c>
      <c r="F1486" s="1">
        <v>4412026.2</v>
      </c>
    </row>
    <row r="1487" spans="1:6">
      <c r="A1487" t="s">
        <v>1745</v>
      </c>
      <c r="B1487" t="s">
        <v>1746</v>
      </c>
      <c r="C1487">
        <v>0</v>
      </c>
      <c r="D1487">
        <v>0</v>
      </c>
      <c r="E1487" s="1">
        <v>4412026.2</v>
      </c>
      <c r="F1487" s="1">
        <v>4412026.2</v>
      </c>
    </row>
    <row r="1488" spans="1:6">
      <c r="A1488" t="s">
        <v>1747</v>
      </c>
      <c r="B1488" t="s">
        <v>1748</v>
      </c>
      <c r="C1488">
        <v>0</v>
      </c>
      <c r="D1488">
        <v>0</v>
      </c>
      <c r="E1488" s="1">
        <v>4412026.2</v>
      </c>
      <c r="F1488" s="1">
        <v>4412026.2</v>
      </c>
    </row>
    <row r="1489" spans="1:6">
      <c r="A1489" t="s">
        <v>1749</v>
      </c>
      <c r="B1489" t="s">
        <v>1750</v>
      </c>
      <c r="C1489">
        <v>0</v>
      </c>
      <c r="D1489">
        <v>0</v>
      </c>
      <c r="E1489">
        <v>0</v>
      </c>
      <c r="F1489">
        <v>0</v>
      </c>
    </row>
    <row r="1490" spans="1:6">
      <c r="A1490" t="s">
        <v>1751</v>
      </c>
      <c r="B1490" t="s">
        <v>1752</v>
      </c>
      <c r="C1490">
        <v>0</v>
      </c>
      <c r="D1490">
        <v>0</v>
      </c>
      <c r="E1490">
        <v>0</v>
      </c>
      <c r="F1490">
        <v>0</v>
      </c>
    </row>
    <row r="1491" spans="1:6">
      <c r="A1491" t="s">
        <v>1753</v>
      </c>
      <c r="B1491" t="s">
        <v>1754</v>
      </c>
      <c r="C1491">
        <v>0</v>
      </c>
      <c r="D1491">
        <v>0</v>
      </c>
      <c r="E1491">
        <v>0</v>
      </c>
      <c r="F1491">
        <v>0</v>
      </c>
    </row>
    <row r="1492" spans="1:6">
      <c r="A1492" t="s">
        <v>1755</v>
      </c>
      <c r="B1492" t="s">
        <v>1756</v>
      </c>
      <c r="C1492">
        <v>0</v>
      </c>
      <c r="D1492">
        <v>0</v>
      </c>
      <c r="E1492">
        <v>0</v>
      </c>
      <c r="F1492">
        <v>0</v>
      </c>
    </row>
    <row r="1493" spans="1:6">
      <c r="A1493" t="s">
        <v>1757</v>
      </c>
      <c r="B1493" t="s">
        <v>1758</v>
      </c>
      <c r="C1493">
        <v>0</v>
      </c>
      <c r="D1493">
        <v>0</v>
      </c>
      <c r="E1493">
        <v>0</v>
      </c>
      <c r="F1493">
        <v>0</v>
      </c>
    </row>
    <row r="1494" spans="1:6">
      <c r="A1494" t="s">
        <v>1759</v>
      </c>
      <c r="B1494" t="s">
        <v>1748</v>
      </c>
      <c r="C1494">
        <v>0</v>
      </c>
      <c r="D1494">
        <v>0</v>
      </c>
      <c r="E1494">
        <v>0</v>
      </c>
      <c r="F1494">
        <v>0</v>
      </c>
    </row>
    <row r="1495" spans="1:6">
      <c r="A1495" t="s">
        <v>1760</v>
      </c>
      <c r="B1495" t="s">
        <v>1750</v>
      </c>
      <c r="C1495">
        <v>0</v>
      </c>
      <c r="D1495">
        <v>0</v>
      </c>
      <c r="E1495">
        <v>0</v>
      </c>
      <c r="F1495">
        <v>0</v>
      </c>
    </row>
    <row r="1496" spans="1:6">
      <c r="A1496" t="s">
        <v>1761</v>
      </c>
      <c r="B1496" t="s">
        <v>1752</v>
      </c>
      <c r="C1496">
        <v>0</v>
      </c>
      <c r="D1496">
        <v>0</v>
      </c>
      <c r="E1496">
        <v>0</v>
      </c>
      <c r="F1496">
        <v>0</v>
      </c>
    </row>
    <row r="1497" spans="1:6">
      <c r="A1497" t="s">
        <v>1762</v>
      </c>
      <c r="B1497" t="s">
        <v>1763</v>
      </c>
      <c r="C1497">
        <v>0</v>
      </c>
      <c r="D1497" s="1">
        <v>1578466.23</v>
      </c>
      <c r="E1497" s="1">
        <v>203189.78</v>
      </c>
      <c r="F1497" s="1">
        <v>1375276.45</v>
      </c>
    </row>
    <row r="1498" spans="1:6">
      <c r="A1498" t="s">
        <v>1764</v>
      </c>
      <c r="B1498" t="s">
        <v>1765</v>
      </c>
      <c r="C1498">
        <v>0</v>
      </c>
      <c r="D1498" s="1">
        <v>1578466.23</v>
      </c>
      <c r="E1498" s="1">
        <v>203189.78</v>
      </c>
      <c r="F1498" s="1">
        <v>1375276.45</v>
      </c>
    </row>
    <row r="1499" spans="1:6">
      <c r="A1499" t="s">
        <v>1766</v>
      </c>
      <c r="B1499" t="s">
        <v>1765</v>
      </c>
      <c r="C1499">
        <v>0</v>
      </c>
      <c r="D1499" s="1">
        <v>1578466.23</v>
      </c>
      <c r="E1499">
        <v>0</v>
      </c>
      <c r="F1499" s="1">
        <v>1578466.23</v>
      </c>
    </row>
    <row r="1500" spans="1:6">
      <c r="A1500" t="s">
        <v>1767</v>
      </c>
      <c r="B1500" t="s">
        <v>1768</v>
      </c>
      <c r="C1500">
        <v>0</v>
      </c>
      <c r="D1500" s="1">
        <v>1320005.6299999999</v>
      </c>
      <c r="E1500">
        <v>0</v>
      </c>
      <c r="F1500" s="1">
        <v>1320005.6299999999</v>
      </c>
    </row>
    <row r="1501" spans="1:6">
      <c r="A1501" t="s">
        <v>1769</v>
      </c>
      <c r="B1501" t="s">
        <v>1770</v>
      </c>
      <c r="C1501">
        <v>0</v>
      </c>
      <c r="D1501" s="1">
        <v>258460.6</v>
      </c>
      <c r="E1501">
        <v>0</v>
      </c>
      <c r="F1501" s="1">
        <v>258460.6</v>
      </c>
    </row>
    <row r="1502" spans="1:6">
      <c r="A1502" t="s">
        <v>1771</v>
      </c>
      <c r="B1502" t="s">
        <v>1772</v>
      </c>
      <c r="C1502">
        <v>0</v>
      </c>
      <c r="D1502" s="1">
        <v>258460.6</v>
      </c>
      <c r="E1502">
        <v>0</v>
      </c>
      <c r="F1502" s="1">
        <v>258460.6</v>
      </c>
    </row>
    <row r="1503" spans="1:6">
      <c r="A1503" t="s">
        <v>1773</v>
      </c>
      <c r="B1503" t="s">
        <v>1774</v>
      </c>
      <c r="C1503">
        <v>0</v>
      </c>
      <c r="D1503">
        <v>0</v>
      </c>
      <c r="E1503">
        <v>0</v>
      </c>
      <c r="F1503">
        <v>0</v>
      </c>
    </row>
    <row r="1504" spans="1:6">
      <c r="A1504" t="s">
        <v>1775</v>
      </c>
      <c r="B1504" t="s">
        <v>1776</v>
      </c>
      <c r="C1504">
        <v>0</v>
      </c>
      <c r="D1504">
        <v>0</v>
      </c>
      <c r="E1504">
        <v>0</v>
      </c>
      <c r="F1504">
        <v>0</v>
      </c>
    </row>
    <row r="1505" spans="1:6">
      <c r="A1505" t="s">
        <v>1777</v>
      </c>
      <c r="B1505" t="s">
        <v>1778</v>
      </c>
      <c r="C1505">
        <v>0</v>
      </c>
      <c r="D1505">
        <v>0</v>
      </c>
      <c r="E1505">
        <v>0</v>
      </c>
      <c r="F1505">
        <v>0</v>
      </c>
    </row>
    <row r="1506" spans="1:6">
      <c r="A1506" t="s">
        <v>1779</v>
      </c>
      <c r="B1506" t="s">
        <v>1780</v>
      </c>
      <c r="C1506">
        <v>0</v>
      </c>
      <c r="D1506">
        <v>0</v>
      </c>
      <c r="E1506">
        <v>0</v>
      </c>
      <c r="F1506">
        <v>0</v>
      </c>
    </row>
    <row r="1507" spans="1:6">
      <c r="A1507" t="s">
        <v>1781</v>
      </c>
      <c r="B1507" t="s">
        <v>1782</v>
      </c>
      <c r="C1507">
        <v>0</v>
      </c>
      <c r="D1507">
        <v>0</v>
      </c>
      <c r="E1507">
        <v>0</v>
      </c>
      <c r="F1507">
        <v>0</v>
      </c>
    </row>
    <row r="1508" spans="1:6">
      <c r="A1508" t="s">
        <v>1783</v>
      </c>
      <c r="B1508" t="s">
        <v>1784</v>
      </c>
      <c r="C1508">
        <v>0</v>
      </c>
      <c r="D1508">
        <v>0</v>
      </c>
      <c r="E1508">
        <v>0</v>
      </c>
      <c r="F1508">
        <v>0</v>
      </c>
    </row>
    <row r="1509" spans="1:6">
      <c r="A1509" t="s">
        <v>1785</v>
      </c>
      <c r="B1509" t="s">
        <v>1786</v>
      </c>
      <c r="C1509">
        <v>0</v>
      </c>
      <c r="D1509">
        <v>0</v>
      </c>
      <c r="E1509">
        <v>0</v>
      </c>
      <c r="F1509">
        <v>0</v>
      </c>
    </row>
    <row r="1510" spans="1:6">
      <c r="A1510" t="s">
        <v>1787</v>
      </c>
      <c r="B1510" t="s">
        <v>1788</v>
      </c>
      <c r="C1510">
        <v>0</v>
      </c>
      <c r="D1510">
        <v>0</v>
      </c>
      <c r="E1510">
        <v>0</v>
      </c>
      <c r="F1510">
        <v>0</v>
      </c>
    </row>
    <row r="1511" spans="1:6">
      <c r="A1511" t="s">
        <v>1789</v>
      </c>
      <c r="B1511" t="s">
        <v>1790</v>
      </c>
      <c r="C1511">
        <v>0</v>
      </c>
      <c r="D1511">
        <v>0</v>
      </c>
      <c r="E1511">
        <v>0</v>
      </c>
      <c r="F1511">
        <v>0</v>
      </c>
    </row>
    <row r="1512" spans="1:6">
      <c r="A1512" t="s">
        <v>1791</v>
      </c>
      <c r="B1512" t="s">
        <v>1792</v>
      </c>
      <c r="C1512">
        <v>0</v>
      </c>
      <c r="D1512">
        <v>0</v>
      </c>
      <c r="E1512">
        <v>0</v>
      </c>
      <c r="F1512">
        <v>0</v>
      </c>
    </row>
    <row r="1513" spans="1:6">
      <c r="A1513" t="s">
        <v>1793</v>
      </c>
      <c r="B1513" t="s">
        <v>1794</v>
      </c>
      <c r="C1513">
        <v>0</v>
      </c>
      <c r="D1513">
        <v>0</v>
      </c>
      <c r="E1513">
        <v>0</v>
      </c>
      <c r="F1513">
        <v>0</v>
      </c>
    </row>
    <row r="1514" spans="1:6">
      <c r="A1514" t="s">
        <v>1795</v>
      </c>
      <c r="B1514" t="s">
        <v>1796</v>
      </c>
      <c r="C1514">
        <v>0</v>
      </c>
      <c r="D1514">
        <v>0</v>
      </c>
      <c r="E1514">
        <v>0</v>
      </c>
      <c r="F1514">
        <v>0</v>
      </c>
    </row>
    <row r="1515" spans="1:6">
      <c r="A1515" t="s">
        <v>1797</v>
      </c>
      <c r="B1515" t="s">
        <v>1798</v>
      </c>
      <c r="C1515">
        <v>0</v>
      </c>
      <c r="D1515">
        <v>0</v>
      </c>
      <c r="E1515">
        <v>0</v>
      </c>
      <c r="F1515">
        <v>0</v>
      </c>
    </row>
    <row r="1516" spans="1:6">
      <c r="A1516" t="s">
        <v>1799</v>
      </c>
      <c r="B1516" t="s">
        <v>1800</v>
      </c>
      <c r="C1516">
        <v>0</v>
      </c>
      <c r="D1516">
        <v>0</v>
      </c>
      <c r="E1516">
        <v>0</v>
      </c>
      <c r="F1516">
        <v>0</v>
      </c>
    </row>
    <row r="1517" spans="1:6">
      <c r="A1517" t="s">
        <v>1801</v>
      </c>
      <c r="B1517" t="s">
        <v>1802</v>
      </c>
      <c r="C1517">
        <v>0</v>
      </c>
      <c r="D1517">
        <v>0</v>
      </c>
      <c r="E1517">
        <v>0</v>
      </c>
      <c r="F1517">
        <v>0</v>
      </c>
    </row>
    <row r="1518" spans="1:6">
      <c r="A1518" t="s">
        <v>1803</v>
      </c>
      <c r="B1518" t="s">
        <v>1804</v>
      </c>
      <c r="C1518">
        <v>0</v>
      </c>
      <c r="D1518">
        <v>0</v>
      </c>
      <c r="E1518">
        <v>0</v>
      </c>
      <c r="F1518">
        <v>0</v>
      </c>
    </row>
    <row r="1519" spans="1:6">
      <c r="A1519" t="s">
        <v>1805</v>
      </c>
      <c r="B1519" t="s">
        <v>1806</v>
      </c>
      <c r="C1519">
        <v>0</v>
      </c>
      <c r="D1519">
        <v>0</v>
      </c>
      <c r="E1519">
        <v>0</v>
      </c>
      <c r="F1519">
        <v>0</v>
      </c>
    </row>
    <row r="1520" spans="1:6">
      <c r="A1520" t="s">
        <v>1807</v>
      </c>
      <c r="B1520" t="s">
        <v>1808</v>
      </c>
      <c r="C1520">
        <v>0</v>
      </c>
      <c r="D1520">
        <v>0</v>
      </c>
      <c r="E1520">
        <v>0</v>
      </c>
      <c r="F1520">
        <v>0</v>
      </c>
    </row>
    <row r="1521" spans="1:6">
      <c r="A1521" t="s">
        <v>1809</v>
      </c>
      <c r="B1521" t="s">
        <v>1810</v>
      </c>
      <c r="C1521">
        <v>0</v>
      </c>
      <c r="D1521">
        <v>0</v>
      </c>
      <c r="E1521">
        <v>0</v>
      </c>
      <c r="F1521">
        <v>0</v>
      </c>
    </row>
    <row r="1522" spans="1:6">
      <c r="A1522" t="s">
        <v>1811</v>
      </c>
      <c r="B1522" t="s">
        <v>1812</v>
      </c>
      <c r="C1522">
        <v>0</v>
      </c>
      <c r="D1522">
        <v>0</v>
      </c>
      <c r="E1522">
        <v>0</v>
      </c>
      <c r="F1522">
        <v>0</v>
      </c>
    </row>
    <row r="1523" spans="1:6">
      <c r="A1523" t="s">
        <v>1813</v>
      </c>
      <c r="B1523" t="s">
        <v>1814</v>
      </c>
      <c r="C1523">
        <v>0</v>
      </c>
      <c r="D1523">
        <v>0</v>
      </c>
      <c r="E1523">
        <v>0</v>
      </c>
      <c r="F1523">
        <v>0</v>
      </c>
    </row>
    <row r="1524" spans="1:6">
      <c r="A1524" t="s">
        <v>1815</v>
      </c>
      <c r="B1524" t="s">
        <v>1816</v>
      </c>
      <c r="C1524">
        <v>0</v>
      </c>
      <c r="D1524">
        <v>0</v>
      </c>
      <c r="E1524">
        <v>0</v>
      </c>
      <c r="F1524">
        <v>0</v>
      </c>
    </row>
    <row r="1525" spans="1:6">
      <c r="A1525" t="s">
        <v>1817</v>
      </c>
      <c r="B1525" t="s">
        <v>1818</v>
      </c>
      <c r="C1525">
        <v>0</v>
      </c>
      <c r="D1525">
        <v>0</v>
      </c>
      <c r="E1525">
        <v>0</v>
      </c>
      <c r="F1525">
        <v>0</v>
      </c>
    </row>
    <row r="1526" spans="1:6">
      <c r="A1526" t="s">
        <v>1819</v>
      </c>
      <c r="B1526" t="s">
        <v>1820</v>
      </c>
      <c r="C1526">
        <v>0</v>
      </c>
      <c r="D1526">
        <v>0</v>
      </c>
      <c r="E1526">
        <v>0</v>
      </c>
      <c r="F1526">
        <v>0</v>
      </c>
    </row>
    <row r="1527" spans="1:6">
      <c r="A1527" t="s">
        <v>1821</v>
      </c>
      <c r="B1527" t="s">
        <v>1822</v>
      </c>
      <c r="C1527">
        <v>0</v>
      </c>
      <c r="D1527">
        <v>0</v>
      </c>
      <c r="E1527">
        <v>0</v>
      </c>
      <c r="F1527">
        <v>0</v>
      </c>
    </row>
    <row r="1528" spans="1:6">
      <c r="A1528" t="s">
        <v>1823</v>
      </c>
      <c r="B1528" t="s">
        <v>1824</v>
      </c>
      <c r="C1528">
        <v>0</v>
      </c>
      <c r="D1528">
        <v>0</v>
      </c>
      <c r="E1528">
        <v>0</v>
      </c>
      <c r="F1528">
        <v>0</v>
      </c>
    </row>
    <row r="1529" spans="1:6">
      <c r="A1529" t="s">
        <v>1825</v>
      </c>
      <c r="B1529" t="s">
        <v>1826</v>
      </c>
      <c r="C1529">
        <v>0</v>
      </c>
      <c r="D1529">
        <v>0</v>
      </c>
      <c r="E1529">
        <v>0</v>
      </c>
      <c r="F1529">
        <v>0</v>
      </c>
    </row>
    <row r="1530" spans="1:6">
      <c r="A1530" t="s">
        <v>1827</v>
      </c>
      <c r="B1530" t="s">
        <v>1828</v>
      </c>
      <c r="C1530">
        <v>0</v>
      </c>
      <c r="D1530">
        <v>0</v>
      </c>
      <c r="E1530">
        <v>0</v>
      </c>
      <c r="F1530">
        <v>0</v>
      </c>
    </row>
    <row r="1531" spans="1:6">
      <c r="A1531" t="s">
        <v>1829</v>
      </c>
      <c r="B1531" t="s">
        <v>1830</v>
      </c>
      <c r="C1531">
        <v>0</v>
      </c>
      <c r="D1531">
        <v>0</v>
      </c>
      <c r="E1531">
        <v>0</v>
      </c>
      <c r="F1531">
        <v>0</v>
      </c>
    </row>
    <row r="1532" spans="1:6">
      <c r="A1532" t="s">
        <v>1831</v>
      </c>
      <c r="B1532" t="s">
        <v>1832</v>
      </c>
      <c r="C1532">
        <v>0</v>
      </c>
      <c r="D1532">
        <v>0</v>
      </c>
      <c r="E1532" s="1">
        <v>203189.78</v>
      </c>
      <c r="F1532" s="1">
        <v>203189.78</v>
      </c>
    </row>
    <row r="1533" spans="1:6">
      <c r="A1533" t="s">
        <v>1833</v>
      </c>
      <c r="B1533" t="s">
        <v>1834</v>
      </c>
      <c r="C1533">
        <v>0</v>
      </c>
      <c r="D1533">
        <v>0</v>
      </c>
      <c r="E1533" s="1">
        <v>203189.78</v>
      </c>
      <c r="F1533" s="1">
        <v>203189.78</v>
      </c>
    </row>
    <row r="1534" spans="1:6">
      <c r="A1534" t="s">
        <v>1835</v>
      </c>
      <c r="B1534" t="s">
        <v>1836</v>
      </c>
      <c r="C1534">
        <v>0</v>
      </c>
      <c r="D1534">
        <v>0</v>
      </c>
      <c r="E1534" s="1">
        <v>203189.78</v>
      </c>
      <c r="F1534" s="1">
        <v>203189.78</v>
      </c>
    </row>
    <row r="1535" spans="1:6">
      <c r="A1535" t="s">
        <v>1837</v>
      </c>
      <c r="B1535" t="s">
        <v>1838</v>
      </c>
      <c r="C1535">
        <v>0</v>
      </c>
      <c r="D1535">
        <v>0</v>
      </c>
      <c r="E1535">
        <v>0</v>
      </c>
      <c r="F1535">
        <v>0</v>
      </c>
    </row>
    <row r="1536" spans="1:6">
      <c r="A1536" t="s">
        <v>1839</v>
      </c>
      <c r="B1536" t="s">
        <v>1840</v>
      </c>
      <c r="C1536">
        <v>0</v>
      </c>
      <c r="D1536">
        <v>0</v>
      </c>
      <c r="E1536">
        <v>0</v>
      </c>
      <c r="F1536">
        <v>0</v>
      </c>
    </row>
    <row r="1537" spans="1:6">
      <c r="A1537" t="s">
        <v>1841</v>
      </c>
      <c r="B1537" t="s">
        <v>1842</v>
      </c>
      <c r="C1537">
        <v>0</v>
      </c>
      <c r="D1537" s="1">
        <v>1485558.4</v>
      </c>
      <c r="E1537" s="1">
        <v>16892.7</v>
      </c>
      <c r="F1537" s="1">
        <v>1468665.7</v>
      </c>
    </row>
    <row r="1538" spans="1:6">
      <c r="A1538" t="s">
        <v>1843</v>
      </c>
      <c r="B1538" t="s">
        <v>1844</v>
      </c>
      <c r="C1538">
        <v>0</v>
      </c>
      <c r="D1538" s="1">
        <v>1485558.4</v>
      </c>
      <c r="E1538" s="1">
        <v>16892.7</v>
      </c>
      <c r="F1538" s="1">
        <v>1468665.7</v>
      </c>
    </row>
    <row r="1539" spans="1:6">
      <c r="A1539" t="s">
        <v>1845</v>
      </c>
      <c r="B1539" t="s">
        <v>1846</v>
      </c>
      <c r="C1539">
        <v>0</v>
      </c>
      <c r="D1539" s="1">
        <v>514113.78</v>
      </c>
      <c r="E1539">
        <v>0</v>
      </c>
      <c r="F1539" s="1">
        <v>514113.78</v>
      </c>
    </row>
    <row r="1540" spans="1:6">
      <c r="A1540" t="s">
        <v>1847</v>
      </c>
      <c r="B1540" t="s">
        <v>1772</v>
      </c>
      <c r="C1540">
        <v>0</v>
      </c>
      <c r="D1540" s="1">
        <v>410591</v>
      </c>
      <c r="E1540">
        <v>0</v>
      </c>
      <c r="F1540" s="1">
        <v>410591</v>
      </c>
    </row>
    <row r="1541" spans="1:6">
      <c r="A1541" t="s">
        <v>1848</v>
      </c>
      <c r="B1541" t="s">
        <v>1774</v>
      </c>
      <c r="C1541">
        <v>0</v>
      </c>
      <c r="D1541">
        <v>0</v>
      </c>
      <c r="E1541">
        <v>0</v>
      </c>
      <c r="F1541">
        <v>0</v>
      </c>
    </row>
    <row r="1542" spans="1:6">
      <c r="A1542" t="s">
        <v>1849</v>
      </c>
      <c r="B1542" t="s">
        <v>1776</v>
      </c>
      <c r="C1542">
        <v>0</v>
      </c>
      <c r="D1542">
        <v>141.16</v>
      </c>
      <c r="E1542">
        <v>0</v>
      </c>
      <c r="F1542">
        <v>141.16</v>
      </c>
    </row>
    <row r="1543" spans="1:6">
      <c r="A1543" t="s">
        <v>1850</v>
      </c>
      <c r="B1543" t="s">
        <v>1778</v>
      </c>
      <c r="C1543">
        <v>0</v>
      </c>
      <c r="D1543">
        <v>0</v>
      </c>
      <c r="E1543">
        <v>0</v>
      </c>
      <c r="F1543">
        <v>0</v>
      </c>
    </row>
    <row r="1544" spans="1:6">
      <c r="A1544" t="s">
        <v>1851</v>
      </c>
      <c r="B1544" t="s">
        <v>1780</v>
      </c>
      <c r="C1544">
        <v>0</v>
      </c>
      <c r="D1544">
        <v>0</v>
      </c>
      <c r="E1544">
        <v>0</v>
      </c>
      <c r="F1544">
        <v>0</v>
      </c>
    </row>
    <row r="1545" spans="1:6">
      <c r="A1545" t="s">
        <v>1852</v>
      </c>
      <c r="B1545" t="s">
        <v>1782</v>
      </c>
      <c r="C1545">
        <v>0</v>
      </c>
      <c r="D1545">
        <v>0</v>
      </c>
      <c r="E1545">
        <v>0</v>
      </c>
      <c r="F1545">
        <v>0</v>
      </c>
    </row>
    <row r="1546" spans="1:6">
      <c r="A1546" t="s">
        <v>1853</v>
      </c>
      <c r="B1546" t="s">
        <v>1784</v>
      </c>
      <c r="C1546">
        <v>0</v>
      </c>
      <c r="D1546">
        <v>0</v>
      </c>
      <c r="E1546">
        <v>0</v>
      </c>
      <c r="F1546">
        <v>0</v>
      </c>
    </row>
    <row r="1547" spans="1:6">
      <c r="A1547" t="s">
        <v>1854</v>
      </c>
      <c r="B1547" t="s">
        <v>1786</v>
      </c>
      <c r="C1547">
        <v>0</v>
      </c>
      <c r="D1547">
        <v>0</v>
      </c>
      <c r="E1547">
        <v>0</v>
      </c>
      <c r="F1547">
        <v>0</v>
      </c>
    </row>
    <row r="1548" spans="1:6">
      <c r="A1548" t="s">
        <v>1855</v>
      </c>
      <c r="B1548" t="s">
        <v>1790</v>
      </c>
      <c r="C1548">
        <v>0</v>
      </c>
      <c r="D1548">
        <v>0</v>
      </c>
      <c r="E1548">
        <v>0</v>
      </c>
      <c r="F1548">
        <v>0</v>
      </c>
    </row>
    <row r="1549" spans="1:6">
      <c r="A1549" t="s">
        <v>1856</v>
      </c>
      <c r="B1549" t="s">
        <v>1792</v>
      </c>
      <c r="C1549">
        <v>0</v>
      </c>
      <c r="D1549">
        <v>0</v>
      </c>
      <c r="E1549">
        <v>0</v>
      </c>
      <c r="F1549">
        <v>0</v>
      </c>
    </row>
    <row r="1550" spans="1:6">
      <c r="A1550" t="s">
        <v>1857</v>
      </c>
      <c r="B1550" t="s">
        <v>1858</v>
      </c>
      <c r="C1550">
        <v>0</v>
      </c>
      <c r="D1550">
        <v>0</v>
      </c>
      <c r="E1550">
        <v>0</v>
      </c>
      <c r="F1550">
        <v>0</v>
      </c>
    </row>
    <row r="1551" spans="1:6">
      <c r="A1551" t="s">
        <v>1859</v>
      </c>
      <c r="B1551" t="s">
        <v>1796</v>
      </c>
      <c r="C1551">
        <v>0</v>
      </c>
      <c r="D1551">
        <v>0</v>
      </c>
      <c r="E1551">
        <v>0</v>
      </c>
      <c r="F1551">
        <v>0</v>
      </c>
    </row>
    <row r="1552" spans="1:6">
      <c r="A1552" t="s">
        <v>1860</v>
      </c>
      <c r="B1552" t="s">
        <v>1676</v>
      </c>
      <c r="C1552">
        <v>0</v>
      </c>
      <c r="D1552">
        <v>0</v>
      </c>
      <c r="E1552">
        <v>0</v>
      </c>
      <c r="F1552">
        <v>0</v>
      </c>
    </row>
    <row r="1553" spans="1:6">
      <c r="A1553" t="s">
        <v>1861</v>
      </c>
      <c r="B1553" t="s">
        <v>1800</v>
      </c>
      <c r="C1553">
        <v>0</v>
      </c>
      <c r="D1553">
        <v>0</v>
      </c>
      <c r="E1553">
        <v>0</v>
      </c>
      <c r="F1553">
        <v>0</v>
      </c>
    </row>
    <row r="1554" spans="1:6">
      <c r="A1554" t="s">
        <v>1862</v>
      </c>
      <c r="B1554" t="s">
        <v>1802</v>
      </c>
      <c r="C1554">
        <v>0</v>
      </c>
      <c r="D1554">
        <v>0</v>
      </c>
      <c r="E1554">
        <v>0</v>
      </c>
      <c r="F1554">
        <v>0</v>
      </c>
    </row>
    <row r="1555" spans="1:6">
      <c r="A1555" t="s">
        <v>1863</v>
      </c>
      <c r="B1555" t="s">
        <v>1864</v>
      </c>
      <c r="C1555">
        <v>0</v>
      </c>
      <c r="D1555" s="1">
        <v>83305.62</v>
      </c>
      <c r="E1555">
        <v>0</v>
      </c>
      <c r="F1555" s="1">
        <v>83305.62</v>
      </c>
    </row>
    <row r="1556" spans="1:6">
      <c r="A1556" t="s">
        <v>1865</v>
      </c>
      <c r="B1556" t="s">
        <v>1866</v>
      </c>
      <c r="C1556">
        <v>0</v>
      </c>
      <c r="D1556">
        <v>0</v>
      </c>
      <c r="E1556">
        <v>0</v>
      </c>
      <c r="F1556">
        <v>0</v>
      </c>
    </row>
    <row r="1557" spans="1:6">
      <c r="A1557" t="s">
        <v>1867</v>
      </c>
      <c r="B1557" t="s">
        <v>1868</v>
      </c>
      <c r="C1557">
        <v>0</v>
      </c>
      <c r="D1557">
        <v>0</v>
      </c>
      <c r="E1557">
        <v>0</v>
      </c>
      <c r="F1557">
        <v>0</v>
      </c>
    </row>
    <row r="1558" spans="1:6">
      <c r="A1558" t="s">
        <v>1869</v>
      </c>
      <c r="B1558" t="s">
        <v>1870</v>
      </c>
      <c r="C1558">
        <v>0</v>
      </c>
      <c r="D1558" s="1">
        <v>20076</v>
      </c>
      <c r="E1558">
        <v>0</v>
      </c>
      <c r="F1558" s="1">
        <v>20076</v>
      </c>
    </row>
    <row r="1559" spans="1:6">
      <c r="A1559" t="s">
        <v>1871</v>
      </c>
      <c r="B1559" t="s">
        <v>1872</v>
      </c>
      <c r="C1559">
        <v>0</v>
      </c>
      <c r="D1559">
        <v>0</v>
      </c>
      <c r="E1559">
        <v>0</v>
      </c>
      <c r="F1559">
        <v>0</v>
      </c>
    </row>
    <row r="1560" spans="1:6">
      <c r="A1560" t="s">
        <v>1873</v>
      </c>
      <c r="B1560" t="s">
        <v>1874</v>
      </c>
      <c r="C1560">
        <v>0</v>
      </c>
      <c r="D1560">
        <v>0</v>
      </c>
      <c r="E1560">
        <v>0</v>
      </c>
      <c r="F1560">
        <v>0</v>
      </c>
    </row>
    <row r="1561" spans="1:6">
      <c r="A1561" t="s">
        <v>1875</v>
      </c>
      <c r="B1561" t="s">
        <v>1876</v>
      </c>
      <c r="C1561">
        <v>0</v>
      </c>
      <c r="D1561">
        <v>0</v>
      </c>
      <c r="E1561">
        <v>0</v>
      </c>
      <c r="F1561">
        <v>0</v>
      </c>
    </row>
    <row r="1562" spans="1:6">
      <c r="A1562" t="s">
        <v>1877</v>
      </c>
      <c r="B1562" t="s">
        <v>1878</v>
      </c>
      <c r="C1562">
        <v>0</v>
      </c>
      <c r="D1562" s="1">
        <v>5950</v>
      </c>
      <c r="E1562" s="1">
        <v>1052.47</v>
      </c>
      <c r="F1562" s="1">
        <v>4897.53</v>
      </c>
    </row>
    <row r="1563" spans="1:6">
      <c r="A1563" t="s">
        <v>1879</v>
      </c>
      <c r="B1563" t="s">
        <v>1880</v>
      </c>
      <c r="C1563">
        <v>0</v>
      </c>
      <c r="D1563" s="1">
        <v>13952.66</v>
      </c>
      <c r="E1563">
        <v>0</v>
      </c>
      <c r="F1563" s="1">
        <v>13952.66</v>
      </c>
    </row>
    <row r="1564" spans="1:6">
      <c r="A1564" t="s">
        <v>1881</v>
      </c>
      <c r="B1564" t="s">
        <v>1882</v>
      </c>
      <c r="C1564">
        <v>0</v>
      </c>
      <c r="D1564" s="1">
        <v>67811.83</v>
      </c>
      <c r="E1564">
        <v>0</v>
      </c>
      <c r="F1564" s="1">
        <v>67811.83</v>
      </c>
    </row>
    <row r="1565" spans="1:6">
      <c r="A1565" t="s">
        <v>1883</v>
      </c>
      <c r="B1565" t="s">
        <v>1884</v>
      </c>
      <c r="C1565">
        <v>0</v>
      </c>
      <c r="D1565" s="1">
        <v>2568.66</v>
      </c>
      <c r="E1565">
        <v>0</v>
      </c>
      <c r="F1565" s="1">
        <v>2568.66</v>
      </c>
    </row>
    <row r="1566" spans="1:6">
      <c r="A1566" t="s">
        <v>1885</v>
      </c>
      <c r="B1566" t="s">
        <v>1886</v>
      </c>
      <c r="C1566">
        <v>0</v>
      </c>
      <c r="D1566" s="1">
        <v>50754.59</v>
      </c>
      <c r="E1566">
        <v>0</v>
      </c>
      <c r="F1566" s="1">
        <v>50754.59</v>
      </c>
    </row>
    <row r="1567" spans="1:6">
      <c r="A1567" t="s">
        <v>1887</v>
      </c>
      <c r="B1567" t="s">
        <v>1888</v>
      </c>
      <c r="C1567">
        <v>0</v>
      </c>
      <c r="D1567">
        <v>223.28</v>
      </c>
      <c r="E1567">
        <v>0</v>
      </c>
      <c r="F1567">
        <v>223.28</v>
      </c>
    </row>
    <row r="1568" spans="1:6">
      <c r="A1568" t="s">
        <v>1889</v>
      </c>
      <c r="B1568" t="s">
        <v>1890</v>
      </c>
      <c r="C1568">
        <v>0</v>
      </c>
      <c r="D1568" s="1">
        <v>14265.3</v>
      </c>
      <c r="E1568">
        <v>0</v>
      </c>
      <c r="F1568" s="1">
        <v>14265.3</v>
      </c>
    </row>
    <row r="1569" spans="1:6">
      <c r="A1569" t="s">
        <v>1891</v>
      </c>
      <c r="B1569" t="s">
        <v>1892</v>
      </c>
      <c r="C1569">
        <v>0</v>
      </c>
      <c r="D1569">
        <v>0</v>
      </c>
      <c r="E1569">
        <v>0</v>
      </c>
      <c r="F1569">
        <v>0</v>
      </c>
    </row>
    <row r="1570" spans="1:6">
      <c r="A1570" t="s">
        <v>1893</v>
      </c>
      <c r="B1570" t="s">
        <v>1894</v>
      </c>
      <c r="C1570">
        <v>0</v>
      </c>
      <c r="D1570" s="1">
        <v>50590.71</v>
      </c>
      <c r="E1570">
        <v>629.52</v>
      </c>
      <c r="F1570" s="1">
        <v>49961.19</v>
      </c>
    </row>
    <row r="1571" spans="1:6">
      <c r="A1571" t="s">
        <v>1895</v>
      </c>
      <c r="B1571" t="s">
        <v>1896</v>
      </c>
      <c r="C1571">
        <v>0</v>
      </c>
      <c r="D1571">
        <v>0</v>
      </c>
      <c r="E1571">
        <v>0</v>
      </c>
      <c r="F1571">
        <v>0</v>
      </c>
    </row>
    <row r="1572" spans="1:6">
      <c r="A1572" t="s">
        <v>1897</v>
      </c>
      <c r="B1572" t="s">
        <v>1898</v>
      </c>
      <c r="C1572">
        <v>0</v>
      </c>
      <c r="D1572" s="1">
        <v>11392.04</v>
      </c>
      <c r="E1572">
        <v>0</v>
      </c>
      <c r="F1572" s="1">
        <v>11392.04</v>
      </c>
    </row>
    <row r="1573" spans="1:6">
      <c r="A1573" t="s">
        <v>1899</v>
      </c>
      <c r="B1573" t="s">
        <v>1900</v>
      </c>
      <c r="C1573">
        <v>0</v>
      </c>
      <c r="D1573" s="1">
        <v>7150.71</v>
      </c>
      <c r="E1573">
        <v>0</v>
      </c>
      <c r="F1573" s="1">
        <v>7150.71</v>
      </c>
    </row>
    <row r="1574" spans="1:6">
      <c r="A1574" t="s">
        <v>1901</v>
      </c>
      <c r="B1574" t="s">
        <v>1902</v>
      </c>
      <c r="C1574">
        <v>0</v>
      </c>
      <c r="D1574" s="1">
        <v>13196.31</v>
      </c>
      <c r="E1574">
        <v>0</v>
      </c>
      <c r="F1574" s="1">
        <v>13196.31</v>
      </c>
    </row>
    <row r="1575" spans="1:6">
      <c r="A1575" t="s">
        <v>1903</v>
      </c>
      <c r="B1575" t="s">
        <v>1904</v>
      </c>
      <c r="C1575">
        <v>0</v>
      </c>
      <c r="D1575">
        <v>0</v>
      </c>
      <c r="E1575">
        <v>0</v>
      </c>
      <c r="F1575">
        <v>0</v>
      </c>
    </row>
    <row r="1576" spans="1:6">
      <c r="A1576" t="s">
        <v>1905</v>
      </c>
      <c r="B1576" t="s">
        <v>1906</v>
      </c>
      <c r="C1576">
        <v>0</v>
      </c>
      <c r="D1576" s="1">
        <v>600000</v>
      </c>
      <c r="E1576">
        <v>0</v>
      </c>
      <c r="F1576" s="1">
        <v>600000</v>
      </c>
    </row>
    <row r="1577" spans="1:6">
      <c r="A1577" t="s">
        <v>1907</v>
      </c>
      <c r="B1577" t="s">
        <v>1908</v>
      </c>
      <c r="C1577">
        <v>0</v>
      </c>
      <c r="D1577" s="1">
        <v>600000</v>
      </c>
      <c r="E1577">
        <v>0</v>
      </c>
      <c r="F1577" s="1">
        <v>600000</v>
      </c>
    </row>
    <row r="1578" spans="1:6">
      <c r="A1578" t="s">
        <v>1909</v>
      </c>
      <c r="B1578" t="s">
        <v>1910</v>
      </c>
      <c r="C1578">
        <v>0</v>
      </c>
      <c r="D1578">
        <v>0</v>
      </c>
      <c r="E1578">
        <v>0</v>
      </c>
      <c r="F1578">
        <v>0</v>
      </c>
    </row>
    <row r="1579" spans="1:6">
      <c r="A1579" t="s">
        <v>1911</v>
      </c>
      <c r="B1579" t="s">
        <v>1912</v>
      </c>
      <c r="C1579">
        <v>0</v>
      </c>
      <c r="D1579" s="1">
        <v>10850</v>
      </c>
      <c r="E1579">
        <v>0</v>
      </c>
      <c r="F1579" s="1">
        <v>10850</v>
      </c>
    </row>
    <row r="1580" spans="1:6">
      <c r="A1580" t="s">
        <v>1913</v>
      </c>
      <c r="B1580" t="s">
        <v>1914</v>
      </c>
      <c r="C1580">
        <v>0</v>
      </c>
      <c r="D1580">
        <v>0</v>
      </c>
      <c r="E1580">
        <v>0</v>
      </c>
      <c r="F1580">
        <v>0</v>
      </c>
    </row>
    <row r="1581" spans="1:6">
      <c r="A1581" t="s">
        <v>1915</v>
      </c>
      <c r="B1581" t="s">
        <v>1916</v>
      </c>
      <c r="C1581">
        <v>0</v>
      </c>
      <c r="D1581">
        <v>0</v>
      </c>
      <c r="E1581">
        <v>0</v>
      </c>
      <c r="F1581">
        <v>0</v>
      </c>
    </row>
    <row r="1582" spans="1:6">
      <c r="A1582" t="s">
        <v>1917</v>
      </c>
      <c r="B1582" t="s">
        <v>1918</v>
      </c>
      <c r="C1582">
        <v>0</v>
      </c>
      <c r="D1582">
        <v>0</v>
      </c>
      <c r="E1582">
        <v>0</v>
      </c>
      <c r="F1582">
        <v>0</v>
      </c>
    </row>
    <row r="1583" spans="1:6">
      <c r="A1583" t="s">
        <v>1919</v>
      </c>
      <c r="B1583" t="s">
        <v>1920</v>
      </c>
      <c r="C1583">
        <v>0</v>
      </c>
      <c r="D1583" s="1">
        <v>12684.96</v>
      </c>
      <c r="E1583">
        <v>0</v>
      </c>
      <c r="F1583" s="1">
        <v>12684.96</v>
      </c>
    </row>
    <row r="1584" spans="1:6">
      <c r="A1584" t="s">
        <v>1921</v>
      </c>
      <c r="B1584" t="s">
        <v>1922</v>
      </c>
      <c r="C1584">
        <v>0</v>
      </c>
      <c r="D1584">
        <v>0</v>
      </c>
      <c r="E1584">
        <v>0</v>
      </c>
      <c r="F1584">
        <v>0</v>
      </c>
    </row>
    <row r="1585" spans="1:6">
      <c r="A1585" t="s">
        <v>1923</v>
      </c>
      <c r="B1585" t="s">
        <v>1924</v>
      </c>
      <c r="C1585">
        <v>0</v>
      </c>
      <c r="D1585">
        <v>0</v>
      </c>
      <c r="E1585">
        <v>0</v>
      </c>
      <c r="F1585">
        <v>0</v>
      </c>
    </row>
    <row r="1586" spans="1:6">
      <c r="A1586" t="s">
        <v>1925</v>
      </c>
      <c r="B1586" t="s">
        <v>1926</v>
      </c>
      <c r="C1586">
        <v>0</v>
      </c>
      <c r="D1586">
        <v>0</v>
      </c>
      <c r="E1586">
        <v>0</v>
      </c>
      <c r="F1586">
        <v>0</v>
      </c>
    </row>
    <row r="1587" spans="1:6">
      <c r="A1587" t="s">
        <v>1927</v>
      </c>
      <c r="B1587" t="s">
        <v>1928</v>
      </c>
      <c r="C1587">
        <v>0</v>
      </c>
      <c r="D1587" s="1">
        <v>14417</v>
      </c>
      <c r="E1587">
        <v>0</v>
      </c>
      <c r="F1587" s="1">
        <v>14417</v>
      </c>
    </row>
    <row r="1588" spans="1:6">
      <c r="A1588" t="s">
        <v>1929</v>
      </c>
      <c r="B1588" t="s">
        <v>1930</v>
      </c>
      <c r="C1588">
        <v>0</v>
      </c>
      <c r="D1588" s="1">
        <v>14417</v>
      </c>
      <c r="E1588">
        <v>0</v>
      </c>
      <c r="F1588" s="1">
        <v>14417</v>
      </c>
    </row>
    <row r="1589" spans="1:6">
      <c r="A1589" t="s">
        <v>1931</v>
      </c>
      <c r="B1589" t="s">
        <v>1932</v>
      </c>
      <c r="C1589">
        <v>0</v>
      </c>
      <c r="D1589">
        <v>0</v>
      </c>
      <c r="E1589">
        <v>0</v>
      </c>
      <c r="F1589">
        <v>0</v>
      </c>
    </row>
    <row r="1590" spans="1:6">
      <c r="A1590" t="s">
        <v>1933</v>
      </c>
      <c r="B1590" t="s">
        <v>1934</v>
      </c>
      <c r="C1590">
        <v>0</v>
      </c>
      <c r="D1590">
        <v>0</v>
      </c>
      <c r="E1590">
        <v>0</v>
      </c>
      <c r="F1590">
        <v>0</v>
      </c>
    </row>
    <row r="1591" spans="1:6">
      <c r="A1591" t="s">
        <v>1935</v>
      </c>
      <c r="B1591" t="s">
        <v>1936</v>
      </c>
      <c r="C1591">
        <v>0</v>
      </c>
      <c r="D1591">
        <v>0</v>
      </c>
      <c r="E1591">
        <v>0</v>
      </c>
      <c r="F1591">
        <v>0</v>
      </c>
    </row>
    <row r="1592" spans="1:6">
      <c r="A1592" t="s">
        <v>1937</v>
      </c>
      <c r="B1592" t="s">
        <v>1938</v>
      </c>
      <c r="C1592">
        <v>0</v>
      </c>
      <c r="D1592">
        <v>0</v>
      </c>
      <c r="E1592">
        <v>0</v>
      </c>
      <c r="F1592">
        <v>0</v>
      </c>
    </row>
    <row r="1593" spans="1:6">
      <c r="A1593" t="s">
        <v>1939</v>
      </c>
      <c r="B1593" t="s">
        <v>1940</v>
      </c>
      <c r="C1593">
        <v>0</v>
      </c>
      <c r="D1593">
        <v>0</v>
      </c>
      <c r="E1593">
        <v>0</v>
      </c>
      <c r="F1593">
        <v>0</v>
      </c>
    </row>
    <row r="1594" spans="1:6">
      <c r="A1594" t="s">
        <v>1941</v>
      </c>
      <c r="B1594" t="s">
        <v>1942</v>
      </c>
      <c r="C1594">
        <v>0</v>
      </c>
      <c r="D1594">
        <v>0</v>
      </c>
      <c r="E1594">
        <v>0</v>
      </c>
      <c r="F1594">
        <v>0</v>
      </c>
    </row>
    <row r="1595" spans="1:6">
      <c r="A1595" t="s">
        <v>1943</v>
      </c>
      <c r="B1595" t="s">
        <v>1944</v>
      </c>
      <c r="C1595">
        <v>0</v>
      </c>
      <c r="D1595">
        <v>0</v>
      </c>
      <c r="E1595">
        <v>0</v>
      </c>
      <c r="F1595">
        <v>0</v>
      </c>
    </row>
    <row r="1596" spans="1:6">
      <c r="A1596" t="s">
        <v>1945</v>
      </c>
      <c r="B1596" t="s">
        <v>1946</v>
      </c>
      <c r="C1596">
        <v>0</v>
      </c>
      <c r="D1596">
        <v>0</v>
      </c>
      <c r="E1596">
        <v>0</v>
      </c>
      <c r="F1596">
        <v>0</v>
      </c>
    </row>
    <row r="1597" spans="1:6">
      <c r="A1597" t="s">
        <v>1947</v>
      </c>
      <c r="B1597" t="s">
        <v>1948</v>
      </c>
      <c r="C1597">
        <v>0</v>
      </c>
      <c r="D1597">
        <v>0</v>
      </c>
      <c r="E1597">
        <v>0</v>
      </c>
      <c r="F1597">
        <v>0</v>
      </c>
    </row>
    <row r="1598" spans="1:6">
      <c r="A1598" t="s">
        <v>1949</v>
      </c>
      <c r="B1598" t="s">
        <v>1950</v>
      </c>
      <c r="C1598">
        <v>0</v>
      </c>
      <c r="D1598">
        <v>0</v>
      </c>
      <c r="E1598">
        <v>0</v>
      </c>
      <c r="F1598">
        <v>0</v>
      </c>
    </row>
    <row r="1599" spans="1:6">
      <c r="A1599" t="s">
        <v>1951</v>
      </c>
      <c r="B1599" t="s">
        <v>1952</v>
      </c>
      <c r="C1599">
        <v>0</v>
      </c>
      <c r="D1599">
        <v>0</v>
      </c>
      <c r="E1599">
        <v>0</v>
      </c>
      <c r="F1599">
        <v>0</v>
      </c>
    </row>
    <row r="1600" spans="1:6">
      <c r="A1600" t="s">
        <v>1953</v>
      </c>
      <c r="B1600" t="s">
        <v>1954</v>
      </c>
      <c r="C1600">
        <v>0</v>
      </c>
      <c r="D1600" s="1">
        <v>32319</v>
      </c>
      <c r="E1600">
        <v>0</v>
      </c>
      <c r="F1600" s="1">
        <v>32319</v>
      </c>
    </row>
    <row r="1601" spans="1:6">
      <c r="A1601" t="s">
        <v>1955</v>
      </c>
      <c r="B1601" t="s">
        <v>1956</v>
      </c>
      <c r="C1601">
        <v>0</v>
      </c>
      <c r="D1601" s="1">
        <v>25233.759999999998</v>
      </c>
      <c r="E1601">
        <v>433.14</v>
      </c>
      <c r="F1601" s="1">
        <v>24800.62</v>
      </c>
    </row>
    <row r="1602" spans="1:6">
      <c r="A1602" t="s">
        <v>1957</v>
      </c>
      <c r="B1602" t="s">
        <v>1958</v>
      </c>
      <c r="C1602">
        <v>0</v>
      </c>
      <c r="D1602">
        <v>514.33000000000004</v>
      </c>
      <c r="E1602">
        <v>250</v>
      </c>
      <c r="F1602">
        <v>264.33</v>
      </c>
    </row>
    <row r="1603" spans="1:6">
      <c r="A1603" t="s">
        <v>1959</v>
      </c>
      <c r="B1603" t="s">
        <v>1960</v>
      </c>
      <c r="C1603">
        <v>0</v>
      </c>
      <c r="D1603" s="1">
        <v>24719.43</v>
      </c>
      <c r="E1603">
        <v>183.14</v>
      </c>
      <c r="F1603" s="1">
        <v>24536.29</v>
      </c>
    </row>
    <row r="1604" spans="1:6">
      <c r="A1604" t="s">
        <v>1961</v>
      </c>
      <c r="B1604" t="s">
        <v>1812</v>
      </c>
      <c r="C1604">
        <v>0</v>
      </c>
      <c r="D1604">
        <v>0</v>
      </c>
      <c r="E1604">
        <v>0</v>
      </c>
      <c r="F1604">
        <v>0</v>
      </c>
    </row>
    <row r="1605" spans="1:6">
      <c r="A1605" t="s">
        <v>1962</v>
      </c>
      <c r="B1605" t="s">
        <v>1814</v>
      </c>
      <c r="C1605">
        <v>0</v>
      </c>
      <c r="D1605">
        <v>0</v>
      </c>
      <c r="E1605">
        <v>0</v>
      </c>
      <c r="F1605">
        <v>0</v>
      </c>
    </row>
    <row r="1606" spans="1:6">
      <c r="A1606" t="s">
        <v>1963</v>
      </c>
      <c r="B1606" t="s">
        <v>1816</v>
      </c>
      <c r="C1606">
        <v>0</v>
      </c>
      <c r="D1606">
        <v>0</v>
      </c>
      <c r="E1606">
        <v>0</v>
      </c>
      <c r="F1606">
        <v>0</v>
      </c>
    </row>
    <row r="1607" spans="1:6">
      <c r="A1607" t="s">
        <v>1964</v>
      </c>
      <c r="B1607" t="s">
        <v>1818</v>
      </c>
      <c r="C1607">
        <v>0</v>
      </c>
      <c r="D1607">
        <v>0</v>
      </c>
      <c r="E1607">
        <v>0</v>
      </c>
      <c r="F1607">
        <v>0</v>
      </c>
    </row>
    <row r="1608" spans="1:6">
      <c r="A1608" t="s">
        <v>1965</v>
      </c>
      <c r="B1608" t="s">
        <v>1820</v>
      </c>
      <c r="C1608">
        <v>0</v>
      </c>
      <c r="D1608">
        <v>0</v>
      </c>
      <c r="E1608">
        <v>0</v>
      </c>
      <c r="F1608">
        <v>0</v>
      </c>
    </row>
    <row r="1609" spans="1:6">
      <c r="A1609" t="s">
        <v>1966</v>
      </c>
      <c r="B1609" t="s">
        <v>1824</v>
      </c>
      <c r="C1609">
        <v>0</v>
      </c>
      <c r="D1609">
        <v>0</v>
      </c>
      <c r="E1609">
        <v>0</v>
      </c>
      <c r="F1609">
        <v>0</v>
      </c>
    </row>
    <row r="1610" spans="1:6">
      <c r="A1610" t="s">
        <v>1967</v>
      </c>
      <c r="B1610" t="s">
        <v>1826</v>
      </c>
      <c r="C1610">
        <v>0</v>
      </c>
      <c r="D1610">
        <v>0</v>
      </c>
      <c r="E1610">
        <v>0</v>
      </c>
      <c r="F1610">
        <v>0</v>
      </c>
    </row>
    <row r="1611" spans="1:6">
      <c r="A1611" t="s">
        <v>1968</v>
      </c>
      <c r="B1611" t="s">
        <v>1969</v>
      </c>
      <c r="C1611">
        <v>0</v>
      </c>
      <c r="D1611">
        <v>279.35000000000002</v>
      </c>
      <c r="E1611">
        <v>0</v>
      </c>
      <c r="F1611">
        <v>279.35000000000002</v>
      </c>
    </row>
    <row r="1612" spans="1:6">
      <c r="A1612" t="s">
        <v>1970</v>
      </c>
      <c r="B1612" t="s">
        <v>1971</v>
      </c>
      <c r="C1612">
        <v>0</v>
      </c>
      <c r="D1612" s="1">
        <v>6284.75</v>
      </c>
      <c r="E1612">
        <v>0</v>
      </c>
      <c r="F1612" s="1">
        <v>6284.75</v>
      </c>
    </row>
    <row r="1613" spans="1:6">
      <c r="A1613" t="s">
        <v>1972</v>
      </c>
      <c r="B1613" t="s">
        <v>1973</v>
      </c>
      <c r="C1613">
        <v>0</v>
      </c>
      <c r="D1613">
        <v>0</v>
      </c>
      <c r="E1613">
        <v>0</v>
      </c>
      <c r="F1613">
        <v>0</v>
      </c>
    </row>
    <row r="1614" spans="1:6">
      <c r="A1614" t="s">
        <v>1974</v>
      </c>
      <c r="B1614" t="s">
        <v>1975</v>
      </c>
      <c r="C1614">
        <v>0</v>
      </c>
      <c r="D1614">
        <v>0</v>
      </c>
      <c r="E1614">
        <v>0</v>
      </c>
      <c r="F1614">
        <v>0</v>
      </c>
    </row>
    <row r="1615" spans="1:6">
      <c r="A1615" t="s">
        <v>1976</v>
      </c>
      <c r="B1615" t="s">
        <v>1977</v>
      </c>
      <c r="C1615">
        <v>0</v>
      </c>
      <c r="D1615">
        <v>66.37</v>
      </c>
      <c r="E1615">
        <v>0</v>
      </c>
      <c r="F1615">
        <v>66.37</v>
      </c>
    </row>
    <row r="1616" spans="1:6">
      <c r="A1616" t="s">
        <v>1978</v>
      </c>
      <c r="B1616" t="s">
        <v>1979</v>
      </c>
      <c r="C1616">
        <v>0</v>
      </c>
      <c r="D1616" s="1">
        <v>9490.5</v>
      </c>
      <c r="E1616">
        <v>0</v>
      </c>
      <c r="F1616" s="1">
        <v>9490.5</v>
      </c>
    </row>
    <row r="1617" spans="1:6">
      <c r="A1617" t="s">
        <v>1980</v>
      </c>
      <c r="B1617" t="s">
        <v>1981</v>
      </c>
      <c r="C1617">
        <v>0</v>
      </c>
      <c r="D1617" s="1">
        <v>1610.35</v>
      </c>
      <c r="E1617">
        <v>0</v>
      </c>
      <c r="F1617" s="1">
        <v>1610.35</v>
      </c>
    </row>
    <row r="1618" spans="1:6">
      <c r="A1618" t="s">
        <v>1982</v>
      </c>
      <c r="B1618" t="s">
        <v>1983</v>
      </c>
      <c r="C1618">
        <v>0</v>
      </c>
      <c r="D1618" s="1">
        <v>58551.29</v>
      </c>
      <c r="E1618" s="1">
        <v>14777.57</v>
      </c>
      <c r="F1618" s="1">
        <v>43773.72</v>
      </c>
    </row>
    <row r="1619" spans="1:6">
      <c r="A1619" t="s">
        <v>1984</v>
      </c>
      <c r="B1619" t="s">
        <v>1985</v>
      </c>
      <c r="C1619">
        <v>0</v>
      </c>
      <c r="D1619">
        <v>0</v>
      </c>
      <c r="E1619">
        <v>0</v>
      </c>
      <c r="F1619">
        <v>0</v>
      </c>
    </row>
    <row r="1620" spans="1:6">
      <c r="A1620" t="s">
        <v>1986</v>
      </c>
      <c r="B1620" t="s">
        <v>1987</v>
      </c>
      <c r="C1620">
        <v>0</v>
      </c>
      <c r="D1620" s="1">
        <v>29613.03</v>
      </c>
      <c r="E1620">
        <v>0</v>
      </c>
      <c r="F1620" s="1">
        <v>29613.03</v>
      </c>
    </row>
    <row r="1621" spans="1:6">
      <c r="A1621" t="s">
        <v>1988</v>
      </c>
      <c r="B1621" t="s">
        <v>1989</v>
      </c>
      <c r="C1621">
        <v>0</v>
      </c>
      <c r="D1621">
        <v>0</v>
      </c>
      <c r="E1621">
        <v>0</v>
      </c>
      <c r="F1621">
        <v>0</v>
      </c>
    </row>
    <row r="1622" spans="1:6">
      <c r="A1622" t="s">
        <v>1990</v>
      </c>
      <c r="B1622" t="s">
        <v>1991</v>
      </c>
      <c r="C1622">
        <v>0</v>
      </c>
      <c r="D1622">
        <v>0</v>
      </c>
      <c r="E1622">
        <v>0</v>
      </c>
      <c r="F1622">
        <v>0</v>
      </c>
    </row>
    <row r="1623" spans="1:6">
      <c r="A1623" t="s">
        <v>1992</v>
      </c>
      <c r="B1623" t="s">
        <v>1993</v>
      </c>
      <c r="C1623">
        <v>0</v>
      </c>
      <c r="D1623" s="1">
        <v>29613.03</v>
      </c>
      <c r="E1623">
        <v>0</v>
      </c>
      <c r="F1623" s="1">
        <v>29613.03</v>
      </c>
    </row>
    <row r="1624" spans="1:6">
      <c r="A1624" t="s">
        <v>1994</v>
      </c>
      <c r="B1624" t="s">
        <v>1995</v>
      </c>
      <c r="C1624">
        <v>0</v>
      </c>
      <c r="D1624">
        <v>0</v>
      </c>
      <c r="E1624">
        <v>0</v>
      </c>
      <c r="F1624">
        <v>0</v>
      </c>
    </row>
    <row r="1625" spans="1:6">
      <c r="A1625" t="s">
        <v>1996</v>
      </c>
      <c r="B1625" t="s">
        <v>1997</v>
      </c>
      <c r="C1625">
        <v>0</v>
      </c>
      <c r="D1625">
        <v>0</v>
      </c>
      <c r="E1625">
        <v>0</v>
      </c>
      <c r="F1625">
        <v>0</v>
      </c>
    </row>
    <row r="1626" spans="1:6">
      <c r="A1626" t="s">
        <v>1998</v>
      </c>
      <c r="B1626" t="s">
        <v>1999</v>
      </c>
      <c r="C1626">
        <v>0</v>
      </c>
      <c r="D1626" s="1">
        <v>17721.5</v>
      </c>
      <c r="E1626">
        <v>0</v>
      </c>
      <c r="F1626" s="1">
        <v>17721.5</v>
      </c>
    </row>
    <row r="1627" spans="1:6">
      <c r="A1627" t="s">
        <v>2000</v>
      </c>
      <c r="B1627" t="s">
        <v>2001</v>
      </c>
      <c r="C1627">
        <v>0</v>
      </c>
      <c r="D1627">
        <v>385.04</v>
      </c>
      <c r="E1627">
        <v>0</v>
      </c>
      <c r="F1627">
        <v>385.04</v>
      </c>
    </row>
    <row r="1628" spans="1:6">
      <c r="A1628" t="s">
        <v>2002</v>
      </c>
      <c r="B1628" t="s">
        <v>2003</v>
      </c>
      <c r="C1628">
        <v>0</v>
      </c>
      <c r="D1628" s="1">
        <v>11506.49</v>
      </c>
      <c r="E1628">
        <v>0</v>
      </c>
      <c r="F1628" s="1">
        <v>11506.49</v>
      </c>
    </row>
    <row r="1629" spans="1:6">
      <c r="A1629" t="s">
        <v>2004</v>
      </c>
      <c r="B1629" t="s">
        <v>2005</v>
      </c>
      <c r="C1629">
        <v>0</v>
      </c>
      <c r="D1629">
        <v>0</v>
      </c>
      <c r="E1629">
        <v>0</v>
      </c>
      <c r="F1629">
        <v>0</v>
      </c>
    </row>
    <row r="1630" spans="1:6">
      <c r="A1630" t="s">
        <v>2006</v>
      </c>
      <c r="B1630" t="s">
        <v>2007</v>
      </c>
      <c r="C1630">
        <v>0</v>
      </c>
      <c r="D1630">
        <v>0</v>
      </c>
      <c r="E1630">
        <v>0</v>
      </c>
      <c r="F1630">
        <v>0</v>
      </c>
    </row>
    <row r="1631" spans="1:6">
      <c r="A1631" t="s">
        <v>2008</v>
      </c>
      <c r="B1631" t="s">
        <v>2009</v>
      </c>
      <c r="C1631">
        <v>0</v>
      </c>
      <c r="D1631">
        <v>0</v>
      </c>
      <c r="E1631">
        <v>0</v>
      </c>
      <c r="F1631">
        <v>0</v>
      </c>
    </row>
    <row r="1632" spans="1:6">
      <c r="A1632" t="s">
        <v>2010</v>
      </c>
      <c r="B1632" t="s">
        <v>2011</v>
      </c>
      <c r="C1632">
        <v>0</v>
      </c>
      <c r="D1632">
        <v>0</v>
      </c>
      <c r="E1632">
        <v>0</v>
      </c>
      <c r="F1632">
        <v>0</v>
      </c>
    </row>
    <row r="1633" spans="1:6">
      <c r="A1633" t="s">
        <v>2012</v>
      </c>
      <c r="B1633" t="s">
        <v>2013</v>
      </c>
      <c r="C1633">
        <v>0</v>
      </c>
      <c r="D1633">
        <v>0</v>
      </c>
      <c r="E1633">
        <v>0</v>
      </c>
      <c r="F1633">
        <v>0</v>
      </c>
    </row>
    <row r="1634" spans="1:6">
      <c r="A1634" t="s">
        <v>2014</v>
      </c>
      <c r="B1634" t="s">
        <v>2015</v>
      </c>
      <c r="C1634">
        <v>0</v>
      </c>
      <c r="D1634">
        <v>0</v>
      </c>
      <c r="E1634">
        <v>0</v>
      </c>
      <c r="F1634">
        <v>0</v>
      </c>
    </row>
    <row r="1635" spans="1:6">
      <c r="A1635" t="s">
        <v>2016</v>
      </c>
      <c r="B1635" t="s">
        <v>2017</v>
      </c>
      <c r="C1635">
        <v>0</v>
      </c>
      <c r="D1635">
        <v>0</v>
      </c>
      <c r="E1635">
        <v>0</v>
      </c>
      <c r="F1635">
        <v>0</v>
      </c>
    </row>
    <row r="1636" spans="1:6">
      <c r="A1636" t="s">
        <v>2018</v>
      </c>
      <c r="B1636" t="s">
        <v>2019</v>
      </c>
      <c r="C1636">
        <v>0</v>
      </c>
      <c r="D1636">
        <v>0</v>
      </c>
      <c r="E1636">
        <v>0</v>
      </c>
      <c r="F1636">
        <v>0</v>
      </c>
    </row>
    <row r="1637" spans="1:6">
      <c r="A1637" t="s">
        <v>2020</v>
      </c>
      <c r="B1637" t="s">
        <v>2021</v>
      </c>
      <c r="C1637">
        <v>0</v>
      </c>
      <c r="D1637">
        <v>0</v>
      </c>
      <c r="E1637">
        <v>0</v>
      </c>
      <c r="F1637">
        <v>0</v>
      </c>
    </row>
    <row r="1638" spans="1:6">
      <c r="A1638" t="s">
        <v>2022</v>
      </c>
      <c r="B1638" t="s">
        <v>2023</v>
      </c>
      <c r="C1638">
        <v>0</v>
      </c>
      <c r="D1638">
        <v>0</v>
      </c>
      <c r="E1638">
        <v>0</v>
      </c>
      <c r="F1638">
        <v>0</v>
      </c>
    </row>
    <row r="1639" spans="1:6">
      <c r="A1639" t="s">
        <v>2024</v>
      </c>
      <c r="B1639" t="s">
        <v>2025</v>
      </c>
      <c r="C1639">
        <v>0</v>
      </c>
      <c r="D1639">
        <v>0</v>
      </c>
      <c r="E1639">
        <v>0</v>
      </c>
      <c r="F1639">
        <v>0</v>
      </c>
    </row>
    <row r="1640" spans="1:6">
      <c r="A1640" t="s">
        <v>2026</v>
      </c>
      <c r="B1640" t="s">
        <v>2027</v>
      </c>
      <c r="C1640">
        <v>0</v>
      </c>
      <c r="D1640">
        <v>0</v>
      </c>
      <c r="E1640">
        <v>0</v>
      </c>
      <c r="F1640">
        <v>0</v>
      </c>
    </row>
    <row r="1641" spans="1:6">
      <c r="A1641" t="s">
        <v>2028</v>
      </c>
      <c r="B1641" t="s">
        <v>2029</v>
      </c>
      <c r="C1641">
        <v>0</v>
      </c>
      <c r="D1641">
        <v>0</v>
      </c>
      <c r="E1641">
        <v>0</v>
      </c>
      <c r="F1641">
        <v>0</v>
      </c>
    </row>
    <row r="1642" spans="1:6">
      <c r="A1642" t="s">
        <v>2030</v>
      </c>
      <c r="B1642" t="s">
        <v>2031</v>
      </c>
      <c r="C1642">
        <v>0</v>
      </c>
      <c r="D1642">
        <v>0</v>
      </c>
      <c r="E1642">
        <v>0</v>
      </c>
      <c r="F1642">
        <v>0</v>
      </c>
    </row>
    <row r="1643" spans="1:6">
      <c r="A1643" t="s">
        <v>2032</v>
      </c>
      <c r="B1643" t="s">
        <v>2033</v>
      </c>
      <c r="C1643">
        <v>0</v>
      </c>
      <c r="D1643">
        <v>0</v>
      </c>
      <c r="E1643">
        <v>0</v>
      </c>
      <c r="F1643">
        <v>0</v>
      </c>
    </row>
    <row r="1644" spans="1:6">
      <c r="A1644" t="s">
        <v>2034</v>
      </c>
      <c r="B1644" t="s">
        <v>2035</v>
      </c>
      <c r="C1644">
        <v>0</v>
      </c>
      <c r="D1644">
        <v>0</v>
      </c>
      <c r="E1644">
        <v>0</v>
      </c>
      <c r="F1644">
        <v>0</v>
      </c>
    </row>
    <row r="1645" spans="1:6">
      <c r="A1645" t="s">
        <v>2036</v>
      </c>
      <c r="B1645" t="s">
        <v>2037</v>
      </c>
      <c r="C1645">
        <v>0</v>
      </c>
      <c r="D1645">
        <v>0</v>
      </c>
      <c r="E1645">
        <v>0</v>
      </c>
      <c r="F1645">
        <v>0</v>
      </c>
    </row>
    <row r="1646" spans="1:6">
      <c r="A1646" t="s">
        <v>2038</v>
      </c>
      <c r="B1646" t="s">
        <v>2039</v>
      </c>
      <c r="C1646">
        <v>0</v>
      </c>
      <c r="D1646">
        <v>0</v>
      </c>
      <c r="E1646">
        <v>0</v>
      </c>
      <c r="F1646">
        <v>0</v>
      </c>
    </row>
    <row r="1647" spans="1:6">
      <c r="A1647" t="s">
        <v>2040</v>
      </c>
      <c r="B1647" t="s">
        <v>2041</v>
      </c>
      <c r="C1647">
        <v>0</v>
      </c>
      <c r="D1647">
        <v>0</v>
      </c>
      <c r="E1647">
        <v>0</v>
      </c>
      <c r="F1647">
        <v>0</v>
      </c>
    </row>
    <row r="1648" spans="1:6">
      <c r="A1648" t="s">
        <v>2042</v>
      </c>
      <c r="B1648" t="s">
        <v>2043</v>
      </c>
      <c r="C1648">
        <v>0</v>
      </c>
      <c r="D1648">
        <v>0</v>
      </c>
      <c r="E1648">
        <v>0</v>
      </c>
      <c r="F1648">
        <v>0</v>
      </c>
    </row>
    <row r="1649" spans="1:6">
      <c r="A1649" t="s">
        <v>2044</v>
      </c>
      <c r="B1649" t="s">
        <v>2045</v>
      </c>
      <c r="C1649">
        <v>0</v>
      </c>
      <c r="D1649">
        <v>0</v>
      </c>
      <c r="E1649">
        <v>0</v>
      </c>
      <c r="F1649">
        <v>0</v>
      </c>
    </row>
    <row r="1650" spans="1:6">
      <c r="A1650" t="s">
        <v>2046</v>
      </c>
      <c r="B1650" t="s">
        <v>2047</v>
      </c>
      <c r="C1650">
        <v>0</v>
      </c>
      <c r="D1650">
        <v>0</v>
      </c>
      <c r="E1650">
        <v>0</v>
      </c>
      <c r="F1650">
        <v>0</v>
      </c>
    </row>
    <row r="1651" spans="1:6">
      <c r="A1651" t="s">
        <v>2048</v>
      </c>
      <c r="B1651" t="s">
        <v>2049</v>
      </c>
      <c r="C1651">
        <v>0</v>
      </c>
      <c r="D1651">
        <v>0</v>
      </c>
      <c r="E1651">
        <v>0</v>
      </c>
      <c r="F1651">
        <v>0</v>
      </c>
    </row>
    <row r="1652" spans="1:6">
      <c r="A1652" t="s">
        <v>2050</v>
      </c>
      <c r="B1652" t="s">
        <v>2051</v>
      </c>
      <c r="C1652">
        <v>0</v>
      </c>
      <c r="D1652">
        <v>0</v>
      </c>
      <c r="E1652">
        <v>0</v>
      </c>
      <c r="F1652">
        <v>0</v>
      </c>
    </row>
    <row r="1653" spans="1:6">
      <c r="A1653" t="s">
        <v>2052</v>
      </c>
      <c r="B1653" t="s">
        <v>2053</v>
      </c>
      <c r="C1653">
        <v>0</v>
      </c>
      <c r="D1653">
        <v>0</v>
      </c>
      <c r="E1653">
        <v>0</v>
      </c>
      <c r="F1653">
        <v>0</v>
      </c>
    </row>
    <row r="1654" spans="1:6">
      <c r="A1654" t="s">
        <v>2054</v>
      </c>
      <c r="B1654" t="s">
        <v>2055</v>
      </c>
      <c r="C1654">
        <v>0</v>
      </c>
      <c r="D1654">
        <v>0</v>
      </c>
      <c r="E1654">
        <v>0</v>
      </c>
      <c r="F1654">
        <v>0</v>
      </c>
    </row>
    <row r="1655" spans="1:6">
      <c r="A1655" t="s">
        <v>2056</v>
      </c>
      <c r="B1655" t="s">
        <v>2057</v>
      </c>
      <c r="C1655">
        <v>0</v>
      </c>
      <c r="D1655">
        <v>0</v>
      </c>
      <c r="E1655">
        <v>0</v>
      </c>
      <c r="F1655">
        <v>0</v>
      </c>
    </row>
    <row r="1656" spans="1:6">
      <c r="A1656" t="s">
        <v>2058</v>
      </c>
      <c r="B1656" t="s">
        <v>2059</v>
      </c>
      <c r="C1656">
        <v>0</v>
      </c>
      <c r="D1656">
        <v>0</v>
      </c>
      <c r="E1656">
        <v>0</v>
      </c>
      <c r="F1656">
        <v>0</v>
      </c>
    </row>
    <row r="1657" spans="1:6">
      <c r="A1657" t="s">
        <v>2060</v>
      </c>
      <c r="B1657" t="s">
        <v>2061</v>
      </c>
      <c r="C1657">
        <v>0</v>
      </c>
      <c r="D1657">
        <v>0</v>
      </c>
      <c r="E1657">
        <v>0</v>
      </c>
      <c r="F1657">
        <v>0</v>
      </c>
    </row>
    <row r="1658" spans="1:6">
      <c r="A1658" t="s">
        <v>2062</v>
      </c>
      <c r="B1658" t="s">
        <v>2063</v>
      </c>
      <c r="C1658">
        <v>0</v>
      </c>
      <c r="D1658">
        <v>0</v>
      </c>
      <c r="E1658">
        <v>0</v>
      </c>
      <c r="F1658">
        <v>0</v>
      </c>
    </row>
    <row r="1659" spans="1:6">
      <c r="A1659" t="s">
        <v>2064</v>
      </c>
      <c r="B1659" t="s">
        <v>2065</v>
      </c>
      <c r="C1659">
        <v>0</v>
      </c>
      <c r="D1659">
        <v>0</v>
      </c>
      <c r="E1659">
        <v>0</v>
      </c>
      <c r="F1659">
        <v>0</v>
      </c>
    </row>
    <row r="1660" spans="1:6">
      <c r="A1660" t="s">
        <v>2066</v>
      </c>
      <c r="B1660" t="s">
        <v>2067</v>
      </c>
      <c r="C1660">
        <v>0</v>
      </c>
      <c r="D1660">
        <v>0</v>
      </c>
      <c r="E1660">
        <v>0</v>
      </c>
      <c r="F1660">
        <v>0</v>
      </c>
    </row>
    <row r="1661" spans="1:6">
      <c r="A1661" t="s">
        <v>2068</v>
      </c>
      <c r="B1661" t="s">
        <v>2069</v>
      </c>
      <c r="C1661">
        <v>0</v>
      </c>
      <c r="D1661">
        <v>0</v>
      </c>
      <c r="E1661">
        <v>0</v>
      </c>
      <c r="F1661">
        <v>0</v>
      </c>
    </row>
    <row r="1662" spans="1:6">
      <c r="A1662" t="s">
        <v>2070</v>
      </c>
      <c r="B1662" t="s">
        <v>2071</v>
      </c>
      <c r="C1662">
        <v>0</v>
      </c>
      <c r="D1662">
        <v>0</v>
      </c>
      <c r="E1662">
        <v>0</v>
      </c>
      <c r="F1662">
        <v>0</v>
      </c>
    </row>
    <row r="1663" spans="1:6">
      <c r="A1663" t="s">
        <v>2072</v>
      </c>
      <c r="B1663" t="s">
        <v>2073</v>
      </c>
      <c r="C1663">
        <v>0</v>
      </c>
      <c r="D1663">
        <v>0</v>
      </c>
      <c r="E1663">
        <v>0</v>
      </c>
      <c r="F1663">
        <v>0</v>
      </c>
    </row>
    <row r="1664" spans="1:6">
      <c r="A1664" t="s">
        <v>2074</v>
      </c>
      <c r="B1664" t="s">
        <v>2075</v>
      </c>
      <c r="C1664">
        <v>0</v>
      </c>
      <c r="D1664">
        <v>0</v>
      </c>
      <c r="E1664">
        <v>0</v>
      </c>
      <c r="F1664">
        <v>0</v>
      </c>
    </row>
    <row r="1665" spans="1:6">
      <c r="A1665" t="s">
        <v>2076</v>
      </c>
      <c r="B1665" t="s">
        <v>2077</v>
      </c>
      <c r="C1665">
        <v>0</v>
      </c>
      <c r="D1665">
        <v>0</v>
      </c>
      <c r="E1665">
        <v>0</v>
      </c>
      <c r="F1665">
        <v>0</v>
      </c>
    </row>
    <row r="1666" spans="1:6">
      <c r="A1666" t="s">
        <v>2078</v>
      </c>
      <c r="B1666" t="s">
        <v>2079</v>
      </c>
      <c r="C1666">
        <v>0</v>
      </c>
      <c r="D1666">
        <v>0</v>
      </c>
      <c r="E1666">
        <v>0</v>
      </c>
      <c r="F1666">
        <v>0</v>
      </c>
    </row>
    <row r="1667" spans="1:6">
      <c r="A1667" t="s">
        <v>2080</v>
      </c>
      <c r="B1667" t="s">
        <v>1906</v>
      </c>
      <c r="C1667">
        <v>0</v>
      </c>
      <c r="D1667">
        <v>0</v>
      </c>
      <c r="E1667">
        <v>0</v>
      </c>
      <c r="F1667">
        <v>0</v>
      </c>
    </row>
    <row r="1668" spans="1:6">
      <c r="A1668" t="s">
        <v>2081</v>
      </c>
      <c r="B1668" t="s">
        <v>2082</v>
      </c>
      <c r="C1668">
        <v>0</v>
      </c>
      <c r="D1668">
        <v>0</v>
      </c>
      <c r="E1668">
        <v>0</v>
      </c>
      <c r="F1668">
        <v>0</v>
      </c>
    </row>
    <row r="1669" spans="1:6">
      <c r="A1669" t="s">
        <v>2083</v>
      </c>
      <c r="B1669" t="s">
        <v>2084</v>
      </c>
      <c r="C1669">
        <v>0</v>
      </c>
      <c r="D1669">
        <v>0</v>
      </c>
      <c r="E1669">
        <v>0</v>
      </c>
      <c r="F1669">
        <v>0</v>
      </c>
    </row>
    <row r="1670" spans="1:6">
      <c r="A1670" t="s">
        <v>2085</v>
      </c>
      <c r="B1670" t="s">
        <v>2061</v>
      </c>
      <c r="C1670">
        <v>0</v>
      </c>
      <c r="D1670">
        <v>0</v>
      </c>
      <c r="E1670">
        <v>0</v>
      </c>
      <c r="F1670">
        <v>0</v>
      </c>
    </row>
    <row r="1671" spans="1:6">
      <c r="A1671" t="s">
        <v>2086</v>
      </c>
      <c r="B1671" t="s">
        <v>2087</v>
      </c>
      <c r="C1671">
        <v>0</v>
      </c>
      <c r="D1671">
        <v>0</v>
      </c>
      <c r="E1671">
        <v>0</v>
      </c>
      <c r="F1671">
        <v>0</v>
      </c>
    </row>
    <row r="1672" spans="1:6">
      <c r="A1672" t="s">
        <v>2088</v>
      </c>
      <c r="B1672" t="s">
        <v>2089</v>
      </c>
      <c r="C1672">
        <v>0</v>
      </c>
      <c r="D1672">
        <v>0</v>
      </c>
      <c r="E1672">
        <v>0</v>
      </c>
      <c r="F1672">
        <v>0</v>
      </c>
    </row>
    <row r="1673" spans="1:6">
      <c r="A1673" t="s">
        <v>2090</v>
      </c>
      <c r="B1673" t="s">
        <v>2091</v>
      </c>
      <c r="C1673">
        <v>0</v>
      </c>
      <c r="D1673">
        <v>0</v>
      </c>
      <c r="E1673">
        <v>0</v>
      </c>
      <c r="F1673">
        <v>0</v>
      </c>
    </row>
    <row r="1674" spans="1:6">
      <c r="A1674" t="s">
        <v>2092</v>
      </c>
      <c r="B1674" t="s">
        <v>2093</v>
      </c>
      <c r="C1674">
        <v>0</v>
      </c>
      <c r="D1674">
        <v>0</v>
      </c>
      <c r="E1674">
        <v>0</v>
      </c>
      <c r="F1674">
        <v>0</v>
      </c>
    </row>
    <row r="1675" spans="1:6">
      <c r="A1675" t="s">
        <v>2094</v>
      </c>
      <c r="B1675" t="s">
        <v>2095</v>
      </c>
      <c r="C1675">
        <v>0</v>
      </c>
      <c r="D1675">
        <v>0</v>
      </c>
      <c r="E1675">
        <v>0</v>
      </c>
      <c r="F1675">
        <v>0</v>
      </c>
    </row>
    <row r="1676" spans="1:6">
      <c r="A1676" t="s">
        <v>2096</v>
      </c>
      <c r="B1676" t="s">
        <v>2097</v>
      </c>
      <c r="C1676">
        <v>0</v>
      </c>
      <c r="D1676">
        <v>0</v>
      </c>
      <c r="E1676">
        <v>0</v>
      </c>
      <c r="F1676">
        <v>0</v>
      </c>
    </row>
    <row r="1677" spans="1:6">
      <c r="A1677" t="s">
        <v>2098</v>
      </c>
      <c r="B1677" t="s">
        <v>2099</v>
      </c>
      <c r="C1677">
        <v>0</v>
      </c>
      <c r="D1677">
        <v>0</v>
      </c>
      <c r="E1677">
        <v>0</v>
      </c>
      <c r="F1677">
        <v>0</v>
      </c>
    </row>
    <row r="1678" spans="1:6">
      <c r="A1678" t="s">
        <v>2100</v>
      </c>
      <c r="B1678" t="s">
        <v>2097</v>
      </c>
      <c r="C1678">
        <v>0</v>
      </c>
      <c r="D1678">
        <v>0</v>
      </c>
      <c r="E1678">
        <v>0</v>
      </c>
      <c r="F1678">
        <v>0</v>
      </c>
    </row>
    <row r="1679" spans="1:6">
      <c r="A1679" t="s">
        <v>2101</v>
      </c>
      <c r="B1679" t="s">
        <v>2102</v>
      </c>
      <c r="C1679">
        <v>0</v>
      </c>
      <c r="D1679">
        <v>0</v>
      </c>
      <c r="E1679">
        <v>0</v>
      </c>
      <c r="F1679">
        <v>0</v>
      </c>
    </row>
    <row r="1680" spans="1:6">
      <c r="A1680" t="s">
        <v>2103</v>
      </c>
      <c r="B1680" t="s">
        <v>2097</v>
      </c>
      <c r="C1680">
        <v>0</v>
      </c>
      <c r="D1680">
        <v>0</v>
      </c>
      <c r="E1680">
        <v>0</v>
      </c>
      <c r="F1680">
        <v>0</v>
      </c>
    </row>
    <row r="1681" spans="1:6">
      <c r="A1681" t="s">
        <v>2104</v>
      </c>
      <c r="B1681" t="s">
        <v>2105</v>
      </c>
      <c r="C1681">
        <v>0</v>
      </c>
      <c r="D1681">
        <v>0</v>
      </c>
      <c r="E1681">
        <v>0</v>
      </c>
      <c r="F1681">
        <v>0</v>
      </c>
    </row>
    <row r="1682" spans="1:6">
      <c r="A1682" t="s">
        <v>2106</v>
      </c>
      <c r="B1682" t="s">
        <v>2097</v>
      </c>
      <c r="C1682">
        <v>0</v>
      </c>
      <c r="D1682">
        <v>0</v>
      </c>
      <c r="E1682">
        <v>0</v>
      </c>
      <c r="F1682">
        <v>0</v>
      </c>
    </row>
    <row r="1683" spans="1:6">
      <c r="A1683" t="s">
        <v>2107</v>
      </c>
      <c r="B1683" t="s">
        <v>2108</v>
      </c>
      <c r="C1683">
        <v>0</v>
      </c>
      <c r="D1683">
        <v>0</v>
      </c>
      <c r="E1683">
        <v>0</v>
      </c>
      <c r="F1683">
        <v>0</v>
      </c>
    </row>
    <row r="1684" spans="1:6">
      <c r="A1684" t="s">
        <v>2109</v>
      </c>
      <c r="B1684" t="s">
        <v>2097</v>
      </c>
      <c r="C1684">
        <v>0</v>
      </c>
      <c r="D1684">
        <v>0</v>
      </c>
      <c r="E1684">
        <v>0</v>
      </c>
      <c r="F1684">
        <v>0</v>
      </c>
    </row>
    <row r="1685" spans="1:6">
      <c r="A1685" t="s">
        <v>2110</v>
      </c>
      <c r="B1685" t="s">
        <v>2111</v>
      </c>
      <c r="C1685">
        <v>0</v>
      </c>
      <c r="D1685">
        <v>0</v>
      </c>
      <c r="E1685">
        <v>0</v>
      </c>
      <c r="F1685">
        <v>0</v>
      </c>
    </row>
    <row r="1686" spans="1:6">
      <c r="A1686" t="s">
        <v>2112</v>
      </c>
      <c r="B1686" t="s">
        <v>2097</v>
      </c>
      <c r="C1686">
        <v>0</v>
      </c>
      <c r="D1686">
        <v>0</v>
      </c>
      <c r="E1686">
        <v>0</v>
      </c>
      <c r="F1686">
        <v>0</v>
      </c>
    </row>
    <row r="1687" spans="1:6">
      <c r="A1687" t="s">
        <v>2113</v>
      </c>
      <c r="B1687" t="s">
        <v>2114</v>
      </c>
      <c r="C1687">
        <v>0</v>
      </c>
      <c r="D1687">
        <v>0</v>
      </c>
      <c r="E1687">
        <v>0</v>
      </c>
      <c r="F1687">
        <v>0</v>
      </c>
    </row>
    <row r="1688" spans="1:6">
      <c r="A1688" t="s">
        <v>2115</v>
      </c>
      <c r="B1688" t="s">
        <v>2097</v>
      </c>
      <c r="C1688">
        <v>0</v>
      </c>
      <c r="D1688">
        <v>0</v>
      </c>
      <c r="E1688">
        <v>0</v>
      </c>
      <c r="F1688">
        <v>0</v>
      </c>
    </row>
    <row r="1689" spans="1:6">
      <c r="A1689" t="s">
        <v>2116</v>
      </c>
      <c r="B1689" t="s">
        <v>2117</v>
      </c>
      <c r="C1689">
        <v>0</v>
      </c>
      <c r="D1689">
        <v>0</v>
      </c>
      <c r="E1689">
        <v>0</v>
      </c>
      <c r="F1689">
        <v>0</v>
      </c>
    </row>
    <row r="1690" spans="1:6">
      <c r="A1690" t="s">
        <v>2118</v>
      </c>
      <c r="B1690" t="s">
        <v>2119</v>
      </c>
      <c r="C1690">
        <v>0</v>
      </c>
      <c r="D1690">
        <v>0</v>
      </c>
      <c r="E1690">
        <v>0</v>
      </c>
      <c r="F1690">
        <v>0</v>
      </c>
    </row>
    <row r="1691" spans="1:6">
      <c r="A1691" t="s">
        <v>2120</v>
      </c>
      <c r="B1691" t="s">
        <v>2097</v>
      </c>
      <c r="C1691">
        <v>0</v>
      </c>
      <c r="D1691">
        <v>0</v>
      </c>
      <c r="E1691">
        <v>0</v>
      </c>
      <c r="F1691">
        <v>0</v>
      </c>
    </row>
    <row r="1692" spans="1:6">
      <c r="A1692" t="s">
        <v>2121</v>
      </c>
      <c r="B1692" t="s">
        <v>2122</v>
      </c>
      <c r="C1692">
        <v>0</v>
      </c>
      <c r="D1692">
        <v>0</v>
      </c>
      <c r="E1692">
        <v>0</v>
      </c>
      <c r="F1692">
        <v>0</v>
      </c>
    </row>
    <row r="1693" spans="1:6">
      <c r="A1693" t="s">
        <v>2123</v>
      </c>
      <c r="B1693" t="s">
        <v>2097</v>
      </c>
      <c r="C1693">
        <v>0</v>
      </c>
      <c r="D1693">
        <v>0</v>
      </c>
      <c r="E1693">
        <v>0</v>
      </c>
      <c r="F1693">
        <v>0</v>
      </c>
    </row>
    <row r="1694" spans="1:6">
      <c r="A1694" t="s">
        <v>2124</v>
      </c>
      <c r="B1694" t="s">
        <v>2125</v>
      </c>
      <c r="C1694">
        <v>0</v>
      </c>
      <c r="D1694" s="1">
        <v>17215.32</v>
      </c>
      <c r="E1694" s="1">
        <v>49045.919999999998</v>
      </c>
      <c r="F1694" s="1">
        <v>-31830.6</v>
      </c>
    </row>
    <row r="1695" spans="1:6">
      <c r="A1695" t="s">
        <v>2126</v>
      </c>
      <c r="B1695" t="s">
        <v>2127</v>
      </c>
      <c r="C1695">
        <v>0</v>
      </c>
      <c r="D1695" s="1">
        <v>17215.32</v>
      </c>
      <c r="E1695" s="1">
        <v>49045.919999999998</v>
      </c>
      <c r="F1695" s="1">
        <v>-31830.6</v>
      </c>
    </row>
    <row r="1696" spans="1:6">
      <c r="A1696" t="s">
        <v>2128</v>
      </c>
      <c r="B1696" t="s">
        <v>2129</v>
      </c>
      <c r="C1696">
        <v>0</v>
      </c>
      <c r="D1696" s="1">
        <v>17188.8</v>
      </c>
      <c r="E1696">
        <v>0</v>
      </c>
      <c r="F1696" s="1">
        <v>17188.8</v>
      </c>
    </row>
    <row r="1697" spans="1:6">
      <c r="A1697" t="s">
        <v>2130</v>
      </c>
      <c r="B1697" t="s">
        <v>2131</v>
      </c>
      <c r="C1697">
        <v>0</v>
      </c>
      <c r="D1697" s="1">
        <v>17188.8</v>
      </c>
      <c r="E1697">
        <v>0</v>
      </c>
      <c r="F1697" s="1">
        <v>17188.8</v>
      </c>
    </row>
    <row r="1698" spans="1:6">
      <c r="A1698" t="s">
        <v>2132</v>
      </c>
      <c r="B1698" t="s">
        <v>2133</v>
      </c>
      <c r="C1698">
        <v>0</v>
      </c>
      <c r="D1698">
        <v>0</v>
      </c>
      <c r="E1698">
        <v>0</v>
      </c>
      <c r="F1698">
        <v>0</v>
      </c>
    </row>
    <row r="1699" spans="1:6">
      <c r="A1699" t="s">
        <v>2134</v>
      </c>
      <c r="B1699" t="s">
        <v>2135</v>
      </c>
      <c r="C1699">
        <v>0</v>
      </c>
      <c r="D1699">
        <v>0</v>
      </c>
      <c r="E1699">
        <v>0</v>
      </c>
      <c r="F1699">
        <v>0</v>
      </c>
    </row>
    <row r="1700" spans="1:6">
      <c r="A1700" t="s">
        <v>2136</v>
      </c>
      <c r="B1700" t="s">
        <v>2137</v>
      </c>
      <c r="C1700">
        <v>0</v>
      </c>
      <c r="D1700">
        <v>0</v>
      </c>
      <c r="E1700">
        <v>0</v>
      </c>
      <c r="F1700">
        <v>0</v>
      </c>
    </row>
    <row r="1701" spans="1:6">
      <c r="A1701" t="s">
        <v>2138</v>
      </c>
      <c r="B1701" t="s">
        <v>2139</v>
      </c>
      <c r="C1701">
        <v>0</v>
      </c>
      <c r="D1701">
        <v>0</v>
      </c>
      <c r="E1701">
        <v>0</v>
      </c>
      <c r="F1701">
        <v>0</v>
      </c>
    </row>
    <row r="1702" spans="1:6">
      <c r="A1702" t="s">
        <v>2140</v>
      </c>
      <c r="B1702" t="s">
        <v>2141</v>
      </c>
      <c r="C1702">
        <v>0</v>
      </c>
      <c r="D1702">
        <v>0</v>
      </c>
      <c r="E1702">
        <v>0</v>
      </c>
      <c r="F1702">
        <v>0</v>
      </c>
    </row>
    <row r="1703" spans="1:6">
      <c r="A1703" t="s">
        <v>2142</v>
      </c>
      <c r="B1703" t="s">
        <v>2143</v>
      </c>
      <c r="C1703">
        <v>0</v>
      </c>
      <c r="D1703">
        <v>0</v>
      </c>
      <c r="E1703" s="1">
        <v>49044.94</v>
      </c>
      <c r="F1703" s="1">
        <v>49044.94</v>
      </c>
    </row>
    <row r="1704" spans="1:6">
      <c r="A1704" t="s">
        <v>2144</v>
      </c>
      <c r="B1704" t="s">
        <v>2145</v>
      </c>
      <c r="C1704">
        <v>0</v>
      </c>
      <c r="D1704">
        <v>0</v>
      </c>
      <c r="E1704" s="1">
        <v>48786.879999999997</v>
      </c>
      <c r="F1704" s="1">
        <v>48786.879999999997</v>
      </c>
    </row>
    <row r="1705" spans="1:6">
      <c r="A1705" t="s">
        <v>2146</v>
      </c>
      <c r="B1705" t="s">
        <v>2147</v>
      </c>
      <c r="C1705">
        <v>0</v>
      </c>
      <c r="D1705">
        <v>0</v>
      </c>
      <c r="E1705">
        <v>258.06</v>
      </c>
      <c r="F1705">
        <v>258.06</v>
      </c>
    </row>
    <row r="1706" spans="1:6">
      <c r="A1706" t="s">
        <v>2148</v>
      </c>
      <c r="B1706" t="s">
        <v>2149</v>
      </c>
      <c r="C1706">
        <v>0</v>
      </c>
      <c r="D1706">
        <v>0</v>
      </c>
      <c r="E1706">
        <v>0</v>
      </c>
      <c r="F1706">
        <v>0</v>
      </c>
    </row>
    <row r="1707" spans="1:6">
      <c r="A1707" t="s">
        <v>2150</v>
      </c>
      <c r="B1707" t="s">
        <v>2151</v>
      </c>
      <c r="C1707">
        <v>0</v>
      </c>
      <c r="D1707">
        <v>0</v>
      </c>
      <c r="E1707">
        <v>0</v>
      </c>
      <c r="F1707">
        <v>0</v>
      </c>
    </row>
    <row r="1708" spans="1:6">
      <c r="A1708" t="s">
        <v>2152</v>
      </c>
      <c r="B1708" t="s">
        <v>2153</v>
      </c>
      <c r="C1708">
        <v>0</v>
      </c>
      <c r="D1708">
        <v>0</v>
      </c>
      <c r="E1708">
        <v>0</v>
      </c>
      <c r="F1708">
        <v>0</v>
      </c>
    </row>
    <row r="1709" spans="1:6">
      <c r="A1709" t="s">
        <v>2154</v>
      </c>
      <c r="B1709" t="s">
        <v>2155</v>
      </c>
      <c r="C1709">
        <v>0</v>
      </c>
      <c r="D1709">
        <v>26.52</v>
      </c>
      <c r="E1709">
        <v>0.98</v>
      </c>
      <c r="F1709">
        <v>25.54</v>
      </c>
    </row>
    <row r="1710" spans="1:6">
      <c r="A1710" t="s">
        <v>2156</v>
      </c>
      <c r="B1710" t="s">
        <v>2157</v>
      </c>
      <c r="C1710">
        <v>0</v>
      </c>
      <c r="D1710">
        <v>26.52</v>
      </c>
      <c r="E1710">
        <v>0</v>
      </c>
      <c r="F1710">
        <v>26.52</v>
      </c>
    </row>
    <row r="1711" spans="1:6">
      <c r="A1711" t="s">
        <v>2158</v>
      </c>
      <c r="B1711" t="s">
        <v>2159</v>
      </c>
      <c r="C1711">
        <v>0</v>
      </c>
      <c r="D1711">
        <v>0</v>
      </c>
      <c r="E1711">
        <v>0</v>
      </c>
      <c r="F1711">
        <v>0</v>
      </c>
    </row>
    <row r="1712" spans="1:6">
      <c r="A1712" t="s">
        <v>2160</v>
      </c>
      <c r="B1712" t="s">
        <v>2161</v>
      </c>
      <c r="C1712">
        <v>0</v>
      </c>
      <c r="D1712">
        <v>0</v>
      </c>
      <c r="E1712">
        <v>0</v>
      </c>
      <c r="F1712">
        <v>0</v>
      </c>
    </row>
    <row r="1713" spans="1:6">
      <c r="A1713" t="s">
        <v>2162</v>
      </c>
      <c r="B1713" t="s">
        <v>2163</v>
      </c>
      <c r="C1713">
        <v>0</v>
      </c>
      <c r="D1713">
        <v>26.52</v>
      </c>
      <c r="E1713">
        <v>0</v>
      </c>
      <c r="F1713">
        <v>26.52</v>
      </c>
    </row>
    <row r="1714" spans="1:6">
      <c r="A1714" t="s">
        <v>2164</v>
      </c>
      <c r="B1714" t="s">
        <v>2165</v>
      </c>
      <c r="C1714">
        <v>0</v>
      </c>
      <c r="D1714">
        <v>0</v>
      </c>
      <c r="E1714">
        <v>0.98</v>
      </c>
      <c r="F1714">
        <v>0.98</v>
      </c>
    </row>
    <row r="1715" spans="1:6">
      <c r="A1715" t="s">
        <v>2166</v>
      </c>
      <c r="B1715" t="s">
        <v>2167</v>
      </c>
      <c r="C1715">
        <v>0</v>
      </c>
      <c r="D1715">
        <v>0</v>
      </c>
      <c r="E1715">
        <v>0</v>
      </c>
      <c r="F1715">
        <v>0</v>
      </c>
    </row>
    <row r="1716" spans="1:6">
      <c r="A1716" t="s">
        <v>2168</v>
      </c>
      <c r="B1716" t="s">
        <v>2169</v>
      </c>
      <c r="C1716">
        <v>0</v>
      </c>
      <c r="D1716">
        <v>0</v>
      </c>
      <c r="E1716">
        <v>0</v>
      </c>
      <c r="F1716">
        <v>0</v>
      </c>
    </row>
    <row r="1717" spans="1:6">
      <c r="A1717" t="s">
        <v>2170</v>
      </c>
      <c r="B1717" t="s">
        <v>2163</v>
      </c>
      <c r="C1717">
        <v>0</v>
      </c>
      <c r="D1717">
        <v>0</v>
      </c>
      <c r="E1717">
        <v>0.98</v>
      </c>
      <c r="F1717">
        <v>0.98</v>
      </c>
    </row>
    <row r="1718" spans="1:6">
      <c r="A1718" t="s">
        <v>2171</v>
      </c>
      <c r="B1718" t="s">
        <v>2172</v>
      </c>
      <c r="C1718">
        <v>0</v>
      </c>
      <c r="D1718">
        <v>0</v>
      </c>
      <c r="E1718">
        <v>0</v>
      </c>
      <c r="F1718">
        <v>0</v>
      </c>
    </row>
    <row r="1719" spans="1:6">
      <c r="A1719" t="s">
        <v>2173</v>
      </c>
      <c r="B1719" t="s">
        <v>2174</v>
      </c>
      <c r="C1719">
        <v>0</v>
      </c>
      <c r="D1719">
        <v>0</v>
      </c>
      <c r="E1719">
        <v>0</v>
      </c>
      <c r="F1719">
        <v>0</v>
      </c>
    </row>
    <row r="1720" spans="1:6">
      <c r="A1720" t="s">
        <v>2175</v>
      </c>
      <c r="B1720" t="s">
        <v>2176</v>
      </c>
      <c r="C1720">
        <v>0</v>
      </c>
      <c r="D1720">
        <v>0</v>
      </c>
      <c r="E1720">
        <v>0</v>
      </c>
      <c r="F1720">
        <v>0</v>
      </c>
    </row>
    <row r="1721" spans="1:6">
      <c r="A1721" t="s">
        <v>2177</v>
      </c>
      <c r="B1721" t="s">
        <v>1549</v>
      </c>
      <c r="C1721">
        <v>0</v>
      </c>
      <c r="D1721">
        <v>0</v>
      </c>
      <c r="E1721">
        <v>0</v>
      </c>
      <c r="F1721">
        <v>0</v>
      </c>
    </row>
    <row r="1722" spans="1:6">
      <c r="A1722" t="s">
        <v>2178</v>
      </c>
      <c r="B1722" t="s">
        <v>1607</v>
      </c>
      <c r="C1722">
        <v>0</v>
      </c>
      <c r="D1722">
        <v>0</v>
      </c>
      <c r="E1722">
        <v>0</v>
      </c>
      <c r="F1722">
        <v>0</v>
      </c>
    </row>
    <row r="1723" spans="1:6">
      <c r="A1723" t="s">
        <v>2179</v>
      </c>
      <c r="B1723" t="s">
        <v>2180</v>
      </c>
      <c r="C1723">
        <v>0</v>
      </c>
      <c r="D1723">
        <v>0</v>
      </c>
      <c r="E1723">
        <v>0</v>
      </c>
      <c r="F1723">
        <v>0</v>
      </c>
    </row>
    <row r="1724" spans="1:6">
      <c r="A1724" t="s">
        <v>2181</v>
      </c>
      <c r="B1724" t="s">
        <v>2182</v>
      </c>
      <c r="C1724">
        <v>0</v>
      </c>
      <c r="D1724" s="1">
        <v>14385.41</v>
      </c>
      <c r="E1724" s="1">
        <v>14385.41</v>
      </c>
      <c r="F1724">
        <v>0</v>
      </c>
    </row>
    <row r="1725" spans="1:6">
      <c r="A1725" t="s">
        <v>2183</v>
      </c>
      <c r="B1725" t="s">
        <v>2182</v>
      </c>
      <c r="C1725">
        <v>0</v>
      </c>
      <c r="D1725" s="1">
        <v>14385.41</v>
      </c>
      <c r="E1725" s="1">
        <v>14385.41</v>
      </c>
      <c r="F1725">
        <v>0</v>
      </c>
    </row>
    <row r="1726" spans="1:6">
      <c r="A1726" t="s">
        <v>2184</v>
      </c>
      <c r="B1726" t="s">
        <v>2185</v>
      </c>
      <c r="C1726">
        <v>0</v>
      </c>
      <c r="D1726">
        <v>0</v>
      </c>
      <c r="E1726">
        <v>0</v>
      </c>
      <c r="F1726">
        <v>0</v>
      </c>
    </row>
    <row r="1727" spans="1:6">
      <c r="A1727" t="s">
        <v>2186</v>
      </c>
      <c r="B1727" t="s">
        <v>2187</v>
      </c>
      <c r="C1727">
        <v>0</v>
      </c>
      <c r="D1727">
        <v>0</v>
      </c>
      <c r="E1727">
        <v>0</v>
      </c>
      <c r="F1727">
        <v>0</v>
      </c>
    </row>
    <row r="1728" spans="1:6">
      <c r="A1728" t="s">
        <v>2188</v>
      </c>
      <c r="B1728" t="s">
        <v>2189</v>
      </c>
      <c r="C1728">
        <v>0</v>
      </c>
      <c r="D1728">
        <v>0</v>
      </c>
      <c r="E1728">
        <v>0</v>
      </c>
      <c r="F1728">
        <v>0</v>
      </c>
    </row>
    <row r="1729" spans="1:6">
      <c r="A1729" t="s">
        <v>2190</v>
      </c>
      <c r="B1729" t="s">
        <v>2191</v>
      </c>
      <c r="C1729">
        <v>0</v>
      </c>
      <c r="D1729">
        <v>0</v>
      </c>
      <c r="E1729">
        <v>0</v>
      </c>
      <c r="F1729">
        <v>0</v>
      </c>
    </row>
    <row r="1730" spans="1:6">
      <c r="A1730" t="s">
        <v>2192</v>
      </c>
      <c r="B1730" t="s">
        <v>2189</v>
      </c>
      <c r="C1730">
        <v>0</v>
      </c>
      <c r="D1730">
        <v>0</v>
      </c>
      <c r="E1730">
        <v>0</v>
      </c>
      <c r="F1730">
        <v>0</v>
      </c>
    </row>
    <row r="1731" spans="1:6">
      <c r="A1731" t="s">
        <v>2193</v>
      </c>
      <c r="B1731" t="s">
        <v>2194</v>
      </c>
      <c r="C1731">
        <v>0</v>
      </c>
      <c r="D1731">
        <v>0</v>
      </c>
      <c r="E1731">
        <v>0</v>
      </c>
      <c r="F1731">
        <v>0</v>
      </c>
    </row>
    <row r="1732" spans="1:6">
      <c r="A1732" t="s">
        <v>2195</v>
      </c>
      <c r="B1732" t="s">
        <v>2196</v>
      </c>
      <c r="C1732">
        <v>0</v>
      </c>
      <c r="D1732">
        <v>0</v>
      </c>
      <c r="E1732">
        <v>0</v>
      </c>
      <c r="F1732">
        <v>0</v>
      </c>
    </row>
    <row r="1733" spans="1:6">
      <c r="A1733" t="s">
        <v>2197</v>
      </c>
      <c r="B1733" t="s">
        <v>2198</v>
      </c>
      <c r="C1733">
        <v>0</v>
      </c>
      <c r="D1733">
        <v>0</v>
      </c>
      <c r="E1733">
        <v>0</v>
      </c>
      <c r="F1733">
        <v>0</v>
      </c>
    </row>
    <row r="1734" spans="1:6">
      <c r="A1734" t="s">
        <v>2199</v>
      </c>
      <c r="B1734" t="s">
        <v>2200</v>
      </c>
      <c r="C1734">
        <v>0</v>
      </c>
      <c r="D1734">
        <v>0</v>
      </c>
      <c r="E1734">
        <v>0</v>
      </c>
      <c r="F1734">
        <v>0</v>
      </c>
    </row>
    <row r="1735" spans="1:6">
      <c r="A1735" t="s">
        <v>2201</v>
      </c>
      <c r="B1735" t="s">
        <v>2198</v>
      </c>
      <c r="C1735">
        <v>0</v>
      </c>
      <c r="D1735">
        <v>0</v>
      </c>
      <c r="E1735">
        <v>0</v>
      </c>
      <c r="F1735">
        <v>0</v>
      </c>
    </row>
    <row r="1736" spans="1:6">
      <c r="A1736" t="s">
        <v>2202</v>
      </c>
      <c r="B1736" t="s">
        <v>2203</v>
      </c>
      <c r="C1736">
        <v>0</v>
      </c>
      <c r="D1736">
        <v>0</v>
      </c>
      <c r="E1736">
        <v>0</v>
      </c>
      <c r="F1736">
        <v>0</v>
      </c>
    </row>
    <row r="1737" spans="1:6">
      <c r="A1737" t="s">
        <v>2204</v>
      </c>
      <c r="B1737" t="s">
        <v>2205</v>
      </c>
      <c r="C1737">
        <v>0</v>
      </c>
      <c r="D1737">
        <v>0</v>
      </c>
      <c r="E1737">
        <v>0</v>
      </c>
      <c r="F1737">
        <v>0</v>
      </c>
    </row>
    <row r="1738" spans="1:6">
      <c r="A1738" t="s">
        <v>2206</v>
      </c>
      <c r="B1738" t="s">
        <v>2198</v>
      </c>
      <c r="C1738">
        <v>0</v>
      </c>
      <c r="D1738">
        <v>0</v>
      </c>
      <c r="E1738">
        <v>0</v>
      </c>
      <c r="F1738">
        <v>0</v>
      </c>
    </row>
    <row r="1739" spans="1:6">
      <c r="A1739" t="s">
        <v>2207</v>
      </c>
      <c r="B1739" t="s">
        <v>2208</v>
      </c>
      <c r="C1739">
        <v>0</v>
      </c>
      <c r="D1739">
        <v>0</v>
      </c>
      <c r="E1739">
        <v>0</v>
      </c>
      <c r="F1739">
        <v>0</v>
      </c>
    </row>
    <row r="1740" spans="1:6">
      <c r="A1740" t="s">
        <v>2209</v>
      </c>
      <c r="B1740" t="s">
        <v>2198</v>
      </c>
      <c r="C1740">
        <v>0</v>
      </c>
      <c r="D1740">
        <v>0</v>
      </c>
      <c r="E1740">
        <v>0</v>
      </c>
      <c r="F1740">
        <v>0</v>
      </c>
    </row>
    <row r="1741" spans="1:6">
      <c r="A1741" t="s">
        <v>2210</v>
      </c>
      <c r="B1741" t="s">
        <v>2211</v>
      </c>
      <c r="C1741">
        <v>0</v>
      </c>
      <c r="D1741">
        <v>0</v>
      </c>
      <c r="E1741">
        <v>0</v>
      </c>
      <c r="F1741">
        <v>0</v>
      </c>
    </row>
    <row r="1742" spans="1:6">
      <c r="A1742" t="s">
        <v>2212</v>
      </c>
      <c r="B1742" t="s">
        <v>2213</v>
      </c>
      <c r="C1742">
        <v>0</v>
      </c>
      <c r="D1742">
        <v>0</v>
      </c>
      <c r="E1742">
        <v>0</v>
      </c>
      <c r="F1742">
        <v>0</v>
      </c>
    </row>
    <row r="1743" spans="1:6">
      <c r="A1743" t="s">
        <v>2214</v>
      </c>
      <c r="B1743" t="s">
        <v>2215</v>
      </c>
      <c r="C1743">
        <v>0</v>
      </c>
      <c r="D1743">
        <v>0</v>
      </c>
      <c r="E1743">
        <v>0</v>
      </c>
      <c r="F1743">
        <v>0</v>
      </c>
    </row>
    <row r="1744" spans="1:6">
      <c r="A1744" t="s">
        <v>2216</v>
      </c>
      <c r="B1744" t="s">
        <v>2217</v>
      </c>
      <c r="C1744">
        <v>0</v>
      </c>
      <c r="D1744">
        <v>0</v>
      </c>
      <c r="E1744">
        <v>0</v>
      </c>
      <c r="F1744">
        <v>0</v>
      </c>
    </row>
    <row r="1745" spans="1:6">
      <c r="A1745" t="s">
        <v>2218</v>
      </c>
      <c r="B1745" t="s">
        <v>2215</v>
      </c>
      <c r="C1745">
        <v>0</v>
      </c>
      <c r="D1745">
        <v>0</v>
      </c>
      <c r="E1745">
        <v>0</v>
      </c>
      <c r="F1745">
        <v>0</v>
      </c>
    </row>
    <row r="1746" spans="1:6">
      <c r="A1746" t="s">
        <v>2219</v>
      </c>
      <c r="B1746" t="s">
        <v>2220</v>
      </c>
      <c r="C1746">
        <v>0</v>
      </c>
      <c r="D1746">
        <v>0</v>
      </c>
      <c r="E1746">
        <v>0</v>
      </c>
      <c r="F1746">
        <v>0</v>
      </c>
    </row>
    <row r="1747" spans="1:6">
      <c r="A1747" t="s">
        <v>2221</v>
      </c>
      <c r="B1747" t="s">
        <v>2222</v>
      </c>
      <c r="C1747">
        <v>0</v>
      </c>
      <c r="D1747">
        <v>0</v>
      </c>
      <c r="E1747">
        <v>0</v>
      </c>
      <c r="F1747">
        <v>0</v>
      </c>
    </row>
    <row r="1748" spans="1:6">
      <c r="A1748" t="s">
        <v>2223</v>
      </c>
      <c r="B1748" t="s">
        <v>2215</v>
      </c>
      <c r="C1748">
        <v>0</v>
      </c>
      <c r="D1748">
        <v>0</v>
      </c>
      <c r="E1748">
        <v>0</v>
      </c>
      <c r="F1748">
        <v>0</v>
      </c>
    </row>
    <row r="1749" spans="1:6">
      <c r="A1749" t="s">
        <v>2224</v>
      </c>
      <c r="B1749" t="s">
        <v>2225</v>
      </c>
      <c r="C1749">
        <v>0</v>
      </c>
      <c r="D1749">
        <v>0</v>
      </c>
      <c r="E1749">
        <v>0</v>
      </c>
      <c r="F1749">
        <v>0</v>
      </c>
    </row>
    <row r="1750" spans="1:6">
      <c r="A1750" t="s">
        <v>2226</v>
      </c>
      <c r="B1750" t="s">
        <v>2215</v>
      </c>
      <c r="C1750">
        <v>0</v>
      </c>
      <c r="D1750">
        <v>0</v>
      </c>
      <c r="E1750">
        <v>0</v>
      </c>
      <c r="F1750">
        <v>0</v>
      </c>
    </row>
    <row r="1751" spans="1:6">
      <c r="A1751" t="s">
        <v>2227</v>
      </c>
      <c r="B1751" t="s">
        <v>2228</v>
      </c>
      <c r="C1751">
        <v>0</v>
      </c>
      <c r="D1751">
        <v>0</v>
      </c>
      <c r="E1751">
        <v>0</v>
      </c>
      <c r="F1751">
        <v>0</v>
      </c>
    </row>
    <row r="1752" spans="1:6">
      <c r="A1752" t="s">
        <v>2229</v>
      </c>
      <c r="B1752" t="s">
        <v>2230</v>
      </c>
      <c r="C1752">
        <v>0</v>
      </c>
      <c r="D1752">
        <v>0</v>
      </c>
      <c r="E1752">
        <v>0</v>
      </c>
      <c r="F1752">
        <v>0</v>
      </c>
    </row>
    <row r="1753" spans="1:6">
      <c r="A1753" t="s">
        <v>2231</v>
      </c>
      <c r="B1753" t="s">
        <v>2232</v>
      </c>
      <c r="C1753">
        <v>0</v>
      </c>
      <c r="D1753">
        <v>0</v>
      </c>
      <c r="E1753">
        <v>0</v>
      </c>
      <c r="F1753">
        <v>0</v>
      </c>
    </row>
    <row r="1754" spans="1:6">
      <c r="A1754" t="s">
        <v>2233</v>
      </c>
      <c r="B1754" t="s">
        <v>2234</v>
      </c>
      <c r="C1754">
        <v>0</v>
      </c>
      <c r="D1754">
        <v>0</v>
      </c>
      <c r="E1754">
        <v>0</v>
      </c>
      <c r="F1754">
        <v>0</v>
      </c>
    </row>
    <row r="1755" spans="1:6">
      <c r="A1755" t="s">
        <v>2235</v>
      </c>
      <c r="B1755" t="s">
        <v>2232</v>
      </c>
      <c r="C1755">
        <v>0</v>
      </c>
      <c r="D1755">
        <v>0</v>
      </c>
      <c r="E1755">
        <v>0</v>
      </c>
      <c r="F1755">
        <v>0</v>
      </c>
    </row>
    <row r="1756" spans="1:6">
      <c r="A1756" t="s">
        <v>2236</v>
      </c>
      <c r="B1756" t="s">
        <v>2237</v>
      </c>
      <c r="C1756">
        <v>0</v>
      </c>
      <c r="D1756">
        <v>0</v>
      </c>
      <c r="E1756">
        <v>0</v>
      </c>
      <c r="F1756">
        <v>0</v>
      </c>
    </row>
    <row r="1757" spans="1:6">
      <c r="A1757" t="s">
        <v>2238</v>
      </c>
      <c r="B1757" t="s">
        <v>2239</v>
      </c>
      <c r="C1757">
        <v>0</v>
      </c>
      <c r="D1757">
        <v>0</v>
      </c>
      <c r="E1757">
        <v>0</v>
      </c>
      <c r="F1757">
        <v>0</v>
      </c>
    </row>
    <row r="1758" spans="1:6">
      <c r="A1758" t="s">
        <v>2240</v>
      </c>
      <c r="B1758" t="s">
        <v>2241</v>
      </c>
      <c r="C1758">
        <v>0</v>
      </c>
      <c r="D1758">
        <v>0</v>
      </c>
      <c r="E1758">
        <v>0</v>
      </c>
      <c r="F1758">
        <v>0</v>
      </c>
    </row>
    <row r="1759" spans="1:6">
      <c r="A1759" t="s">
        <v>2242</v>
      </c>
      <c r="B1759" t="s">
        <v>2243</v>
      </c>
      <c r="C1759">
        <v>0</v>
      </c>
      <c r="D1759">
        <v>0</v>
      </c>
      <c r="E1759">
        <v>0</v>
      </c>
      <c r="F1759">
        <v>0</v>
      </c>
    </row>
    <row r="1760" spans="1:6">
      <c r="A1760" t="s">
        <v>2244</v>
      </c>
      <c r="B1760" t="s">
        <v>2241</v>
      </c>
      <c r="C1760">
        <v>0</v>
      </c>
      <c r="D1760">
        <v>0</v>
      </c>
      <c r="E1760">
        <v>0</v>
      </c>
      <c r="F1760">
        <v>0</v>
      </c>
    </row>
    <row r="1761" spans="1:6">
      <c r="A1761" t="s">
        <v>2245</v>
      </c>
      <c r="B1761" t="s">
        <v>2246</v>
      </c>
      <c r="C1761">
        <v>0</v>
      </c>
      <c r="D1761">
        <v>0</v>
      </c>
      <c r="E1761">
        <v>0</v>
      </c>
      <c r="F1761">
        <v>0</v>
      </c>
    </row>
    <row r="1762" spans="1:6">
      <c r="A1762" t="s">
        <v>2247</v>
      </c>
      <c r="B1762" t="s">
        <v>2248</v>
      </c>
      <c r="C1762">
        <v>0</v>
      </c>
      <c r="D1762">
        <v>0</v>
      </c>
      <c r="E1762">
        <v>0</v>
      </c>
      <c r="F1762">
        <v>0</v>
      </c>
    </row>
    <row r="1763" spans="1:6">
      <c r="A1763" t="s">
        <v>2249</v>
      </c>
      <c r="B1763" t="s">
        <v>2250</v>
      </c>
      <c r="C1763">
        <v>0</v>
      </c>
      <c r="D1763">
        <v>0</v>
      </c>
      <c r="E1763">
        <v>0</v>
      </c>
      <c r="F1763">
        <v>0</v>
      </c>
    </row>
    <row r="1764" spans="1:6">
      <c r="A1764" t="s">
        <v>2251</v>
      </c>
      <c r="B1764" t="s">
        <v>2252</v>
      </c>
      <c r="C1764">
        <v>0</v>
      </c>
      <c r="D1764">
        <v>0</v>
      </c>
      <c r="E1764">
        <v>0</v>
      </c>
      <c r="F1764">
        <v>0</v>
      </c>
    </row>
    <row r="1765" spans="1:6">
      <c r="A1765" t="s">
        <v>2253</v>
      </c>
      <c r="B1765" t="s">
        <v>2250</v>
      </c>
      <c r="C1765">
        <v>0</v>
      </c>
      <c r="D1765">
        <v>0</v>
      </c>
      <c r="E1765">
        <v>0</v>
      </c>
      <c r="F1765">
        <v>0</v>
      </c>
    </row>
    <row r="1766" spans="1:6">
      <c r="A1766" t="s">
        <v>2254</v>
      </c>
      <c r="B1766" t="s">
        <v>2255</v>
      </c>
      <c r="C1766">
        <v>0</v>
      </c>
      <c r="D1766">
        <v>0</v>
      </c>
      <c r="E1766">
        <v>0</v>
      </c>
      <c r="F1766">
        <v>0</v>
      </c>
    </row>
    <row r="1767" spans="1:6">
      <c r="A1767" t="s">
        <v>2256</v>
      </c>
      <c r="B1767" t="s">
        <v>2257</v>
      </c>
      <c r="C1767">
        <v>0</v>
      </c>
      <c r="D1767">
        <v>0</v>
      </c>
      <c r="E1767">
        <v>0</v>
      </c>
      <c r="F1767">
        <v>0</v>
      </c>
    </row>
    <row r="1768" spans="1:6">
      <c r="A1768" t="s">
        <v>2258</v>
      </c>
      <c r="B1768" t="s">
        <v>2259</v>
      </c>
      <c r="C1768">
        <v>0</v>
      </c>
      <c r="D1768">
        <v>0</v>
      </c>
      <c r="E1768">
        <v>0</v>
      </c>
      <c r="F1768">
        <v>0</v>
      </c>
    </row>
    <row r="1769" spans="1:6">
      <c r="A1769" t="s">
        <v>2260</v>
      </c>
      <c r="B1769" t="s">
        <v>2261</v>
      </c>
      <c r="C1769">
        <v>0</v>
      </c>
      <c r="D1769">
        <v>0</v>
      </c>
      <c r="E1769">
        <v>0</v>
      </c>
      <c r="F1769">
        <v>0</v>
      </c>
    </row>
    <row r="1770" spans="1:6">
      <c r="A1770" t="s">
        <v>2262</v>
      </c>
      <c r="B1770" t="s">
        <v>2259</v>
      </c>
      <c r="C1770">
        <v>0</v>
      </c>
      <c r="D1770">
        <v>0</v>
      </c>
      <c r="E1770">
        <v>0</v>
      </c>
      <c r="F1770">
        <v>0</v>
      </c>
    </row>
    <row r="1771" spans="1:6">
      <c r="A1771" t="s">
        <v>2263</v>
      </c>
      <c r="B1771" t="s">
        <v>2264</v>
      </c>
      <c r="C1771">
        <v>0</v>
      </c>
      <c r="D1771">
        <v>0</v>
      </c>
      <c r="E1771">
        <v>0</v>
      </c>
      <c r="F1771">
        <v>0</v>
      </c>
    </row>
    <row r="1772" spans="1:6">
      <c r="A1772" t="s">
        <v>2265</v>
      </c>
      <c r="B1772" t="s">
        <v>2266</v>
      </c>
      <c r="C1772">
        <v>0</v>
      </c>
      <c r="D1772">
        <v>0</v>
      </c>
      <c r="E1772">
        <v>0</v>
      </c>
      <c r="F1772">
        <v>0</v>
      </c>
    </row>
    <row r="1773" spans="1:6">
      <c r="A1773" t="s">
        <v>2267</v>
      </c>
      <c r="B1773" t="s">
        <v>2259</v>
      </c>
      <c r="C1773">
        <v>0</v>
      </c>
      <c r="D1773">
        <v>0</v>
      </c>
      <c r="E1773">
        <v>0</v>
      </c>
      <c r="F1773">
        <v>0</v>
      </c>
    </row>
    <row r="1774" spans="1:6">
      <c r="A1774" t="s">
        <v>2268</v>
      </c>
      <c r="B1774" t="s">
        <v>2269</v>
      </c>
      <c r="C1774">
        <v>0</v>
      </c>
      <c r="D1774">
        <v>0</v>
      </c>
      <c r="E1774">
        <v>0</v>
      </c>
      <c r="F1774">
        <v>0</v>
      </c>
    </row>
    <row r="1775" spans="1:6">
      <c r="A1775" t="s">
        <v>2270</v>
      </c>
      <c r="B1775" t="s">
        <v>2259</v>
      </c>
      <c r="C1775">
        <v>0</v>
      </c>
      <c r="D1775">
        <v>0</v>
      </c>
      <c r="E1775">
        <v>0</v>
      </c>
      <c r="F1775">
        <v>0</v>
      </c>
    </row>
    <row r="1776" spans="1:6">
      <c r="A1776" t="s">
        <v>2271</v>
      </c>
      <c r="B1776" t="s">
        <v>2272</v>
      </c>
      <c r="C1776">
        <v>0</v>
      </c>
      <c r="D1776">
        <v>0</v>
      </c>
      <c r="E1776">
        <v>0</v>
      </c>
      <c r="F1776">
        <v>0</v>
      </c>
    </row>
    <row r="1777" spans="1:6">
      <c r="A1777" t="s">
        <v>2273</v>
      </c>
      <c r="B1777" t="s">
        <v>2274</v>
      </c>
      <c r="C1777">
        <v>0</v>
      </c>
      <c r="D1777">
        <v>0</v>
      </c>
      <c r="E1777">
        <v>0</v>
      </c>
      <c r="F1777">
        <v>0</v>
      </c>
    </row>
    <row r="1778" spans="1:6">
      <c r="A1778" t="s">
        <v>2275</v>
      </c>
      <c r="B1778" t="s">
        <v>2276</v>
      </c>
      <c r="C1778">
        <v>0</v>
      </c>
      <c r="D1778">
        <v>0</v>
      </c>
      <c r="E1778">
        <v>0</v>
      </c>
      <c r="F1778">
        <v>0</v>
      </c>
    </row>
    <row r="1779" spans="1:6">
      <c r="A1779" t="s">
        <v>2277</v>
      </c>
      <c r="B1779" t="s">
        <v>2278</v>
      </c>
      <c r="C1779">
        <v>0</v>
      </c>
      <c r="D1779">
        <v>0</v>
      </c>
      <c r="E1779">
        <v>0</v>
      </c>
      <c r="F1779">
        <v>0</v>
      </c>
    </row>
    <row r="1780" spans="1:6">
      <c r="A1780" t="s">
        <v>2279</v>
      </c>
      <c r="B1780" t="s">
        <v>2276</v>
      </c>
      <c r="C1780">
        <v>0</v>
      </c>
      <c r="D1780">
        <v>0</v>
      </c>
      <c r="E1780">
        <v>0</v>
      </c>
      <c r="F1780">
        <v>0</v>
      </c>
    </row>
    <row r="1781" spans="1:6">
      <c r="A1781" t="s">
        <v>2280</v>
      </c>
      <c r="B1781" t="s">
        <v>2281</v>
      </c>
      <c r="C1781">
        <v>0</v>
      </c>
      <c r="D1781">
        <v>0</v>
      </c>
      <c r="E1781">
        <v>0</v>
      </c>
      <c r="F1781">
        <v>0</v>
      </c>
    </row>
    <row r="1782" spans="1:6">
      <c r="A1782" t="s">
        <v>2282</v>
      </c>
      <c r="B1782" t="s">
        <v>2283</v>
      </c>
      <c r="C1782">
        <v>0</v>
      </c>
      <c r="D1782">
        <v>0</v>
      </c>
      <c r="E1782">
        <v>0</v>
      </c>
      <c r="F1782">
        <v>0</v>
      </c>
    </row>
    <row r="1783" spans="1:6">
      <c r="A1783" t="s">
        <v>2284</v>
      </c>
      <c r="B1783" t="s">
        <v>2285</v>
      </c>
      <c r="C1783">
        <v>0</v>
      </c>
      <c r="D1783">
        <v>0</v>
      </c>
      <c r="E1783">
        <v>0</v>
      </c>
      <c r="F1783">
        <v>0</v>
      </c>
    </row>
    <row r="1784" spans="1:6">
      <c r="A1784" t="s">
        <v>2286</v>
      </c>
      <c r="B1784" t="s">
        <v>2287</v>
      </c>
      <c r="C1784">
        <v>0</v>
      </c>
      <c r="D1784">
        <v>0</v>
      </c>
      <c r="E1784">
        <v>0</v>
      </c>
      <c r="F1784">
        <v>0</v>
      </c>
    </row>
    <row r="1785" spans="1:6">
      <c r="A1785" t="s">
        <v>2288</v>
      </c>
      <c r="B1785" t="s">
        <v>2285</v>
      </c>
      <c r="C1785">
        <v>0</v>
      </c>
      <c r="D1785">
        <v>0</v>
      </c>
      <c r="E1785">
        <v>0</v>
      </c>
      <c r="F1785">
        <v>0</v>
      </c>
    </row>
    <row r="1786" spans="1:6">
      <c r="A1786" t="s">
        <v>2289</v>
      </c>
      <c r="B1786" t="s">
        <v>2290</v>
      </c>
      <c r="C1786">
        <v>0</v>
      </c>
      <c r="D1786" s="1">
        <v>14385.41</v>
      </c>
      <c r="E1786" s="1">
        <v>14385.41</v>
      </c>
      <c r="F1786">
        <v>0</v>
      </c>
    </row>
    <row r="1787" spans="1:6">
      <c r="A1787" t="s">
        <v>2291</v>
      </c>
      <c r="B1787" t="s">
        <v>2292</v>
      </c>
      <c r="C1787">
        <v>0</v>
      </c>
      <c r="D1787" s="1">
        <v>10343.459999999999</v>
      </c>
      <c r="E1787" s="1">
        <v>4041.95</v>
      </c>
      <c r="F1787" s="1">
        <v>6301.51</v>
      </c>
    </row>
    <row r="1788" spans="1:6">
      <c r="A1788" t="s">
        <v>2293</v>
      </c>
      <c r="B1788" t="s">
        <v>2294</v>
      </c>
      <c r="C1788">
        <v>0</v>
      </c>
      <c r="D1788" s="1">
        <v>4041.95</v>
      </c>
      <c r="E1788" s="1">
        <v>10343.459999999999</v>
      </c>
      <c r="F1788" s="1">
        <v>6301.51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177D2-E720-464D-9709-A6D3F8DE425C}">
  <dimension ref="A1:F1788"/>
  <sheetViews>
    <sheetView workbookViewId="0">
      <selection activeCell="B2" sqref="B2:B1788"/>
    </sheetView>
  </sheetViews>
  <sheetFormatPr baseColWidth="10" defaultRowHeight="14.5"/>
  <cols>
    <col min="1" max="1" width="14.7265625" bestFit="1" customWidth="1"/>
    <col min="2" max="2" width="45.7265625" bestFit="1" customWidth="1"/>
    <col min="3" max="3" width="12.7265625" bestFit="1" customWidth="1"/>
    <col min="4" max="4" width="14.1796875" bestFit="1" customWidth="1"/>
    <col min="5" max="5" width="15" bestFit="1" customWidth="1"/>
    <col min="6" max="6" width="12.7265625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B2" t="s">
        <v>7</v>
      </c>
      <c r="C2" s="1">
        <v>20745705.449999999</v>
      </c>
      <c r="D2" s="1">
        <v>24718992.289999999</v>
      </c>
      <c r="E2" s="1">
        <v>24957626.690000001</v>
      </c>
      <c r="F2" s="1">
        <v>20507071.059999999</v>
      </c>
    </row>
    <row r="3" spans="1:6">
      <c r="A3" t="s">
        <v>8</v>
      </c>
      <c r="B3" t="s">
        <v>9</v>
      </c>
      <c r="C3" s="1">
        <v>18463673.460000001</v>
      </c>
      <c r="D3" s="1">
        <v>23278611.719999999</v>
      </c>
      <c r="E3" s="1">
        <v>23013276.780000001</v>
      </c>
      <c r="F3" s="1">
        <v>18729008.41</v>
      </c>
    </row>
    <row r="4" spans="1:6">
      <c r="A4" t="s">
        <v>10</v>
      </c>
      <c r="B4" t="s">
        <v>11</v>
      </c>
      <c r="C4" s="1">
        <v>189952.49</v>
      </c>
      <c r="D4" s="1">
        <v>1500</v>
      </c>
      <c r="E4" s="1">
        <v>1826.91</v>
      </c>
      <c r="F4" s="1">
        <v>189625.58</v>
      </c>
    </row>
    <row r="5" spans="1:6">
      <c r="A5" t="s">
        <v>12</v>
      </c>
      <c r="B5" t="s">
        <v>13</v>
      </c>
      <c r="C5" s="1">
        <v>189952.49</v>
      </c>
      <c r="D5" s="1">
        <v>1500</v>
      </c>
      <c r="E5" s="1">
        <v>1826.91</v>
      </c>
      <c r="F5" s="1">
        <v>189625.58</v>
      </c>
    </row>
    <row r="6" spans="1:6">
      <c r="A6" t="s">
        <v>14</v>
      </c>
      <c r="B6" t="s">
        <v>15</v>
      </c>
      <c r="C6" s="1">
        <v>8070119.3799999999</v>
      </c>
      <c r="D6" s="1">
        <v>11383260.32</v>
      </c>
      <c r="E6" s="1">
        <v>10235888.59</v>
      </c>
      <c r="F6" s="1">
        <v>9217491.1099999994</v>
      </c>
    </row>
    <row r="7" spans="1:6">
      <c r="A7" t="s">
        <v>16</v>
      </c>
      <c r="B7" t="s">
        <v>17</v>
      </c>
      <c r="C7" s="1">
        <v>114194.51</v>
      </c>
      <c r="D7" s="1">
        <v>8532854.6099999994</v>
      </c>
      <c r="E7" s="1">
        <v>7902342.0700000003</v>
      </c>
      <c r="F7" s="1">
        <v>744707.05</v>
      </c>
    </row>
    <row r="8" spans="1:6">
      <c r="A8" t="s">
        <v>18</v>
      </c>
      <c r="B8" t="s">
        <v>19</v>
      </c>
      <c r="C8" s="1">
        <v>114194.14</v>
      </c>
      <c r="D8" s="1">
        <v>8532854.6099999994</v>
      </c>
      <c r="E8" s="1">
        <v>7902342.0700000003</v>
      </c>
      <c r="F8" s="1">
        <v>744706.68</v>
      </c>
    </row>
    <row r="9" spans="1:6">
      <c r="A9" t="s">
        <v>20</v>
      </c>
      <c r="B9" t="s">
        <v>21</v>
      </c>
      <c r="C9">
        <v>0.37</v>
      </c>
      <c r="D9">
        <v>0</v>
      </c>
      <c r="E9">
        <v>0</v>
      </c>
      <c r="F9">
        <v>0.37</v>
      </c>
    </row>
    <row r="10" spans="1:6">
      <c r="A10" t="s">
        <v>22</v>
      </c>
      <c r="B10" t="s">
        <v>23</v>
      </c>
      <c r="C10" s="1">
        <v>7955924.8700000001</v>
      </c>
      <c r="D10" s="1">
        <v>2850405.71</v>
      </c>
      <c r="E10" s="1">
        <v>2333546.52</v>
      </c>
      <c r="F10" s="1">
        <v>8472784.0600000005</v>
      </c>
    </row>
    <row r="11" spans="1:6">
      <c r="A11" t="s">
        <v>24</v>
      </c>
      <c r="B11" t="s">
        <v>2295</v>
      </c>
      <c r="C11" s="1">
        <v>339722.07</v>
      </c>
      <c r="D11" s="1">
        <v>133273.14000000001</v>
      </c>
      <c r="E11" s="1">
        <v>109619.62</v>
      </c>
      <c r="F11" s="1">
        <v>363375.59</v>
      </c>
    </row>
    <row r="12" spans="1:6">
      <c r="A12" t="s">
        <v>25</v>
      </c>
      <c r="B12" t="s">
        <v>2296</v>
      </c>
      <c r="C12" s="1">
        <v>7419151.3700000001</v>
      </c>
      <c r="D12" s="1">
        <v>2717132.57</v>
      </c>
      <c r="E12" s="1">
        <v>2223926.9</v>
      </c>
      <c r="F12" s="1">
        <v>7912357.04</v>
      </c>
    </row>
    <row r="13" spans="1:6">
      <c r="A13" t="s">
        <v>26</v>
      </c>
      <c r="B13" t="s">
        <v>27</v>
      </c>
      <c r="C13" s="1">
        <v>8518.3799999999992</v>
      </c>
      <c r="D13">
        <v>0</v>
      </c>
      <c r="E13">
        <v>0</v>
      </c>
      <c r="F13" s="1">
        <v>8518.3799999999992</v>
      </c>
    </row>
    <row r="14" spans="1:6">
      <c r="A14" t="s">
        <v>28</v>
      </c>
      <c r="B14" t="s">
        <v>29</v>
      </c>
      <c r="C14" s="1">
        <v>188533.05</v>
      </c>
      <c r="D14">
        <v>0</v>
      </c>
      <c r="E14">
        <v>0</v>
      </c>
      <c r="F14" s="1">
        <v>188533.05</v>
      </c>
    </row>
    <row r="15" spans="1:6">
      <c r="A15" t="s">
        <v>30</v>
      </c>
      <c r="B15" t="s">
        <v>31</v>
      </c>
      <c r="C15">
        <v>0</v>
      </c>
      <c r="D15">
        <v>0</v>
      </c>
      <c r="E15">
        <v>0</v>
      </c>
      <c r="F15">
        <v>0</v>
      </c>
    </row>
    <row r="16" spans="1:6">
      <c r="A16" t="s">
        <v>32</v>
      </c>
      <c r="B16" t="s">
        <v>33</v>
      </c>
      <c r="C16">
        <v>0</v>
      </c>
      <c r="D16">
        <v>0</v>
      </c>
      <c r="E16">
        <v>0</v>
      </c>
      <c r="F16">
        <v>0</v>
      </c>
    </row>
    <row r="17" spans="1:6">
      <c r="A17" t="s">
        <v>34</v>
      </c>
      <c r="B17" t="s">
        <v>35</v>
      </c>
      <c r="C17">
        <v>0</v>
      </c>
      <c r="D17">
        <v>0</v>
      </c>
      <c r="E17">
        <v>0</v>
      </c>
      <c r="F17">
        <v>0</v>
      </c>
    </row>
    <row r="18" spans="1:6">
      <c r="A18" t="s">
        <v>36</v>
      </c>
      <c r="B18" t="s">
        <v>37</v>
      </c>
      <c r="C18" s="1">
        <v>3757780</v>
      </c>
      <c r="D18" s="1">
        <v>2028857.41</v>
      </c>
      <c r="E18" s="1">
        <v>4500000</v>
      </c>
      <c r="F18" s="1">
        <v>1286637.4099999999</v>
      </c>
    </row>
    <row r="19" spans="1:6">
      <c r="A19" t="s">
        <v>38</v>
      </c>
      <c r="B19" t="s">
        <v>39</v>
      </c>
      <c r="C19">
        <v>0</v>
      </c>
      <c r="D19">
        <v>0</v>
      </c>
      <c r="E19">
        <v>0</v>
      </c>
      <c r="F19">
        <v>0</v>
      </c>
    </row>
    <row r="20" spans="1:6">
      <c r="A20" t="s">
        <v>40</v>
      </c>
      <c r="B20" t="s">
        <v>41</v>
      </c>
      <c r="C20">
        <v>0</v>
      </c>
      <c r="D20">
        <v>0</v>
      </c>
      <c r="E20">
        <v>0</v>
      </c>
      <c r="F20">
        <v>0</v>
      </c>
    </row>
    <row r="21" spans="1:6">
      <c r="A21" t="s">
        <v>42</v>
      </c>
      <c r="B21" t="s">
        <v>2297</v>
      </c>
      <c r="C21">
        <v>0</v>
      </c>
      <c r="D21">
        <v>0</v>
      </c>
      <c r="E21">
        <v>0</v>
      </c>
      <c r="F21">
        <v>0</v>
      </c>
    </row>
    <row r="22" spans="1:6">
      <c r="A22" t="s">
        <v>44</v>
      </c>
      <c r="B22" t="s">
        <v>45</v>
      </c>
      <c r="C22" s="1">
        <v>3757780</v>
      </c>
      <c r="D22" s="1">
        <v>2028857.41</v>
      </c>
      <c r="E22" s="1">
        <v>4500000</v>
      </c>
      <c r="F22" s="1">
        <v>1286637.4099999999</v>
      </c>
    </row>
    <row r="23" spans="1:6">
      <c r="A23" t="s">
        <v>46</v>
      </c>
      <c r="B23" t="s">
        <v>41</v>
      </c>
      <c r="C23">
        <v>0</v>
      </c>
      <c r="D23">
        <v>0</v>
      </c>
      <c r="E23">
        <v>0</v>
      </c>
      <c r="F23">
        <v>0</v>
      </c>
    </row>
    <row r="24" spans="1:6">
      <c r="A24" t="s">
        <v>47</v>
      </c>
      <c r="B24" t="s">
        <v>48</v>
      </c>
      <c r="C24" s="1">
        <v>3727993.02</v>
      </c>
      <c r="D24" s="1">
        <v>2028683.93</v>
      </c>
      <c r="E24" s="1">
        <v>4500000</v>
      </c>
      <c r="F24" s="1">
        <v>1256676.95</v>
      </c>
    </row>
    <row r="25" spans="1:6">
      <c r="A25" t="s">
        <v>49</v>
      </c>
      <c r="B25" t="s">
        <v>50</v>
      </c>
      <c r="C25" s="1">
        <v>29786.98</v>
      </c>
      <c r="D25">
        <v>173.48</v>
      </c>
      <c r="E25">
        <v>0</v>
      </c>
      <c r="F25" s="1">
        <v>29960.46</v>
      </c>
    </row>
    <row r="26" spans="1:6">
      <c r="A26" t="s">
        <v>51</v>
      </c>
      <c r="B26" t="s">
        <v>52</v>
      </c>
      <c r="C26" s="1">
        <v>3685743.49</v>
      </c>
      <c r="D26" s="1">
        <v>7437864.1500000004</v>
      </c>
      <c r="E26" s="1">
        <v>6946146.1500000004</v>
      </c>
      <c r="F26" s="1">
        <v>4177461.49</v>
      </c>
    </row>
    <row r="27" spans="1:6">
      <c r="A27" t="s">
        <v>53</v>
      </c>
      <c r="B27" t="s">
        <v>54</v>
      </c>
      <c r="C27" s="1">
        <v>2218272.67</v>
      </c>
      <c r="D27" s="1">
        <v>7360217.3899999997</v>
      </c>
      <c r="E27" s="1">
        <v>6868499.6100000003</v>
      </c>
      <c r="F27" s="1">
        <v>2709990.45</v>
      </c>
    </row>
    <row r="28" spans="1:6">
      <c r="A28" t="s">
        <v>55</v>
      </c>
      <c r="B28" t="s">
        <v>2297</v>
      </c>
      <c r="C28">
        <v>0</v>
      </c>
      <c r="D28">
        <v>0</v>
      </c>
      <c r="E28">
        <v>0</v>
      </c>
      <c r="F28">
        <v>0</v>
      </c>
    </row>
    <row r="29" spans="1:6">
      <c r="A29" t="s">
        <v>56</v>
      </c>
      <c r="B29" t="s">
        <v>2297</v>
      </c>
      <c r="C29">
        <v>0</v>
      </c>
      <c r="D29">
        <v>0</v>
      </c>
      <c r="E29">
        <v>0</v>
      </c>
      <c r="F29">
        <v>0</v>
      </c>
    </row>
    <row r="30" spans="1:6">
      <c r="A30" t="s">
        <v>57</v>
      </c>
      <c r="B30" t="s">
        <v>2297</v>
      </c>
      <c r="C30">
        <v>0</v>
      </c>
      <c r="D30">
        <v>0</v>
      </c>
      <c r="E30">
        <v>0</v>
      </c>
      <c r="F30">
        <v>0</v>
      </c>
    </row>
    <row r="31" spans="1:6">
      <c r="A31" t="s">
        <v>58</v>
      </c>
      <c r="B31" t="s">
        <v>2297</v>
      </c>
      <c r="C31">
        <v>0</v>
      </c>
      <c r="D31">
        <v>0</v>
      </c>
      <c r="E31">
        <v>0</v>
      </c>
      <c r="F31">
        <v>0</v>
      </c>
    </row>
    <row r="32" spans="1:6">
      <c r="A32" t="s">
        <v>59</v>
      </c>
      <c r="B32" t="s">
        <v>2297</v>
      </c>
      <c r="C32">
        <v>15</v>
      </c>
      <c r="D32" s="1">
        <v>22140</v>
      </c>
      <c r="E32" s="1">
        <v>22140</v>
      </c>
      <c r="F32">
        <v>15</v>
      </c>
    </row>
    <row r="33" spans="1:6">
      <c r="A33" t="s">
        <v>60</v>
      </c>
      <c r="B33" t="s">
        <v>2297</v>
      </c>
      <c r="C33">
        <v>0</v>
      </c>
      <c r="D33">
        <v>0</v>
      </c>
      <c r="E33">
        <v>0</v>
      </c>
      <c r="F33">
        <v>0</v>
      </c>
    </row>
    <row r="34" spans="1:6">
      <c r="A34" t="s">
        <v>61</v>
      </c>
      <c r="B34" t="s">
        <v>2297</v>
      </c>
      <c r="C34">
        <v>0</v>
      </c>
      <c r="D34">
        <v>0</v>
      </c>
      <c r="E34">
        <v>0</v>
      </c>
      <c r="F34">
        <v>0</v>
      </c>
    </row>
    <row r="35" spans="1:6">
      <c r="A35" t="s">
        <v>62</v>
      </c>
      <c r="B35" t="s">
        <v>2297</v>
      </c>
      <c r="C35">
        <v>0</v>
      </c>
      <c r="D35">
        <v>0</v>
      </c>
      <c r="E35">
        <v>0</v>
      </c>
      <c r="F35">
        <v>0</v>
      </c>
    </row>
    <row r="36" spans="1:6">
      <c r="A36" t="s">
        <v>63</v>
      </c>
      <c r="B36" t="s">
        <v>2297</v>
      </c>
      <c r="C36">
        <v>0</v>
      </c>
      <c r="D36">
        <v>0</v>
      </c>
      <c r="E36">
        <v>0</v>
      </c>
      <c r="F36">
        <v>0</v>
      </c>
    </row>
    <row r="37" spans="1:6">
      <c r="A37" t="s">
        <v>64</v>
      </c>
      <c r="B37" t="s">
        <v>2297</v>
      </c>
      <c r="C37">
        <v>0</v>
      </c>
      <c r="D37" s="1">
        <v>243600</v>
      </c>
      <c r="E37" s="1">
        <v>243600</v>
      </c>
      <c r="F37">
        <v>0</v>
      </c>
    </row>
    <row r="38" spans="1:6">
      <c r="A38" t="s">
        <v>65</v>
      </c>
      <c r="B38" t="s">
        <v>2297</v>
      </c>
      <c r="C38">
        <v>0</v>
      </c>
      <c r="D38">
        <v>0</v>
      </c>
      <c r="E38">
        <v>0</v>
      </c>
      <c r="F38">
        <v>0</v>
      </c>
    </row>
    <row r="39" spans="1:6">
      <c r="A39" t="s">
        <v>66</v>
      </c>
      <c r="B39" t="s">
        <v>2297</v>
      </c>
      <c r="C39">
        <v>0</v>
      </c>
      <c r="D39">
        <v>0</v>
      </c>
      <c r="E39">
        <v>0</v>
      </c>
      <c r="F39">
        <v>0</v>
      </c>
    </row>
    <row r="40" spans="1:6">
      <c r="A40" t="s">
        <v>67</v>
      </c>
      <c r="B40" t="s">
        <v>2297</v>
      </c>
      <c r="C40">
        <v>0</v>
      </c>
      <c r="D40">
        <v>0</v>
      </c>
      <c r="E40">
        <v>0</v>
      </c>
      <c r="F40">
        <v>0</v>
      </c>
    </row>
    <row r="41" spans="1:6">
      <c r="A41" t="s">
        <v>68</v>
      </c>
      <c r="B41" t="s">
        <v>2297</v>
      </c>
      <c r="C41">
        <v>0</v>
      </c>
      <c r="D41" s="1">
        <v>2545033.0699999998</v>
      </c>
      <c r="E41" s="1">
        <v>2545033.0699999998</v>
      </c>
      <c r="F41">
        <v>0</v>
      </c>
    </row>
    <row r="42" spans="1:6">
      <c r="A42" t="s">
        <v>69</v>
      </c>
      <c r="B42" t="s">
        <v>2297</v>
      </c>
      <c r="C42" s="1">
        <v>6471.66</v>
      </c>
      <c r="D42">
        <v>0</v>
      </c>
      <c r="E42">
        <v>0</v>
      </c>
      <c r="F42" s="1">
        <v>6471.66</v>
      </c>
    </row>
    <row r="43" spans="1:6">
      <c r="A43" t="s">
        <v>70</v>
      </c>
      <c r="B43" t="s">
        <v>2297</v>
      </c>
      <c r="C43">
        <v>0</v>
      </c>
      <c r="D43">
        <v>0</v>
      </c>
      <c r="E43">
        <v>0</v>
      </c>
      <c r="F43">
        <v>0</v>
      </c>
    </row>
    <row r="44" spans="1:6">
      <c r="A44" t="s">
        <v>71</v>
      </c>
      <c r="B44" t="s">
        <v>2297</v>
      </c>
      <c r="C44">
        <v>0</v>
      </c>
      <c r="D44">
        <v>0</v>
      </c>
      <c r="E44">
        <v>0</v>
      </c>
      <c r="F44">
        <v>0</v>
      </c>
    </row>
    <row r="45" spans="1:6">
      <c r="A45" t="s">
        <v>72</v>
      </c>
      <c r="B45" t="s">
        <v>2297</v>
      </c>
      <c r="C45">
        <v>0</v>
      </c>
      <c r="D45" s="1">
        <v>61866.28</v>
      </c>
      <c r="E45" s="1">
        <v>61866.28</v>
      </c>
      <c r="F45">
        <v>0</v>
      </c>
    </row>
    <row r="46" spans="1:6">
      <c r="A46" t="s">
        <v>73</v>
      </c>
      <c r="B46" t="s">
        <v>2297</v>
      </c>
      <c r="C46">
        <v>0</v>
      </c>
      <c r="D46">
        <v>0</v>
      </c>
      <c r="E46">
        <v>0</v>
      </c>
      <c r="F46">
        <v>0</v>
      </c>
    </row>
    <row r="47" spans="1:6">
      <c r="A47" t="s">
        <v>74</v>
      </c>
      <c r="B47" t="s">
        <v>2297</v>
      </c>
      <c r="C47">
        <v>0</v>
      </c>
      <c r="D47">
        <v>0</v>
      </c>
      <c r="E47">
        <v>0</v>
      </c>
      <c r="F47">
        <v>0</v>
      </c>
    </row>
    <row r="48" spans="1:6">
      <c r="A48" t="s">
        <v>75</v>
      </c>
      <c r="B48" t="s">
        <v>2297</v>
      </c>
      <c r="C48">
        <v>0</v>
      </c>
      <c r="D48">
        <v>0</v>
      </c>
      <c r="E48">
        <v>0</v>
      </c>
      <c r="F48">
        <v>0</v>
      </c>
    </row>
    <row r="49" spans="1:6">
      <c r="A49" t="s">
        <v>76</v>
      </c>
      <c r="B49" t="s">
        <v>2297</v>
      </c>
      <c r="C49">
        <v>0</v>
      </c>
      <c r="D49">
        <v>0</v>
      </c>
      <c r="E49">
        <v>0</v>
      </c>
      <c r="F49">
        <v>0</v>
      </c>
    </row>
    <row r="50" spans="1:6">
      <c r="A50" t="s">
        <v>77</v>
      </c>
      <c r="B50" t="s">
        <v>2297</v>
      </c>
      <c r="C50">
        <v>0</v>
      </c>
      <c r="D50">
        <v>0</v>
      </c>
      <c r="E50">
        <v>0</v>
      </c>
      <c r="F50">
        <v>0</v>
      </c>
    </row>
    <row r="51" spans="1:6">
      <c r="A51" t="s">
        <v>78</v>
      </c>
      <c r="B51" t="s">
        <v>2297</v>
      </c>
      <c r="C51">
        <v>0</v>
      </c>
      <c r="D51" s="1">
        <v>16570.03</v>
      </c>
      <c r="E51" s="1">
        <v>16570.03</v>
      </c>
      <c r="F51">
        <v>0</v>
      </c>
    </row>
    <row r="52" spans="1:6">
      <c r="A52" t="s">
        <v>79</v>
      </c>
      <c r="B52" t="s">
        <v>2297</v>
      </c>
      <c r="C52">
        <v>0</v>
      </c>
      <c r="D52">
        <v>0</v>
      </c>
      <c r="E52">
        <v>0</v>
      </c>
      <c r="F52">
        <v>0</v>
      </c>
    </row>
    <row r="53" spans="1:6">
      <c r="A53" t="s">
        <v>80</v>
      </c>
      <c r="B53" t="s">
        <v>2297</v>
      </c>
      <c r="C53">
        <v>0</v>
      </c>
      <c r="D53">
        <v>0</v>
      </c>
      <c r="E53">
        <v>0</v>
      </c>
      <c r="F53">
        <v>0</v>
      </c>
    </row>
    <row r="54" spans="1:6">
      <c r="A54" t="s">
        <v>81</v>
      </c>
      <c r="B54" t="s">
        <v>2297</v>
      </c>
      <c r="C54">
        <v>0</v>
      </c>
      <c r="D54">
        <v>0</v>
      </c>
      <c r="E54">
        <v>0</v>
      </c>
      <c r="F54">
        <v>0</v>
      </c>
    </row>
    <row r="55" spans="1:6">
      <c r="A55" t="s">
        <v>82</v>
      </c>
      <c r="B55" t="s">
        <v>2297</v>
      </c>
      <c r="C55">
        <v>0</v>
      </c>
      <c r="D55">
        <v>0</v>
      </c>
      <c r="E55">
        <v>0</v>
      </c>
      <c r="F55">
        <v>0</v>
      </c>
    </row>
    <row r="56" spans="1:6">
      <c r="A56" t="s">
        <v>83</v>
      </c>
      <c r="B56" t="s">
        <v>2297</v>
      </c>
      <c r="C56">
        <v>0</v>
      </c>
      <c r="D56">
        <v>0</v>
      </c>
      <c r="E56">
        <v>0</v>
      </c>
      <c r="F56">
        <v>0</v>
      </c>
    </row>
    <row r="57" spans="1:6">
      <c r="A57" t="s">
        <v>84</v>
      </c>
      <c r="B57" t="s">
        <v>2297</v>
      </c>
      <c r="C57">
        <v>0</v>
      </c>
      <c r="D57">
        <v>0</v>
      </c>
      <c r="E57">
        <v>0</v>
      </c>
      <c r="F57">
        <v>0</v>
      </c>
    </row>
    <row r="58" spans="1:6">
      <c r="A58" t="s">
        <v>85</v>
      </c>
      <c r="B58" t="s">
        <v>2297</v>
      </c>
      <c r="C58">
        <v>0</v>
      </c>
      <c r="D58">
        <v>0</v>
      </c>
      <c r="E58">
        <v>0</v>
      </c>
      <c r="F58">
        <v>0</v>
      </c>
    </row>
    <row r="59" spans="1:6">
      <c r="A59" t="s">
        <v>86</v>
      </c>
      <c r="B59" t="s">
        <v>2297</v>
      </c>
      <c r="C59">
        <v>0</v>
      </c>
      <c r="D59" s="1">
        <v>8700</v>
      </c>
      <c r="E59">
        <v>0</v>
      </c>
      <c r="F59" s="1">
        <v>8700</v>
      </c>
    </row>
    <row r="60" spans="1:6">
      <c r="A60" t="s">
        <v>87</v>
      </c>
      <c r="B60" t="s">
        <v>2297</v>
      </c>
      <c r="C60">
        <v>0</v>
      </c>
      <c r="D60" s="1">
        <v>818014.03</v>
      </c>
      <c r="E60" s="1">
        <v>818014.03</v>
      </c>
      <c r="F60">
        <v>0</v>
      </c>
    </row>
    <row r="61" spans="1:6">
      <c r="A61" t="s">
        <v>88</v>
      </c>
      <c r="B61" t="s">
        <v>2297</v>
      </c>
      <c r="C61">
        <v>0</v>
      </c>
      <c r="D61" s="1">
        <v>695949.75</v>
      </c>
      <c r="E61" s="1">
        <v>695949.75</v>
      </c>
      <c r="F61">
        <v>0</v>
      </c>
    </row>
    <row r="62" spans="1:6">
      <c r="A62" t="s">
        <v>89</v>
      </c>
      <c r="B62" t="s">
        <v>2297</v>
      </c>
      <c r="C62">
        <v>0</v>
      </c>
      <c r="D62" s="1">
        <v>2900</v>
      </c>
      <c r="E62" s="1">
        <v>2900</v>
      </c>
      <c r="F62">
        <v>0</v>
      </c>
    </row>
    <row r="63" spans="1:6">
      <c r="A63" t="s">
        <v>90</v>
      </c>
      <c r="B63" t="s">
        <v>2297</v>
      </c>
      <c r="C63">
        <v>0</v>
      </c>
      <c r="D63">
        <v>0</v>
      </c>
      <c r="E63">
        <v>0</v>
      </c>
      <c r="F63">
        <v>0</v>
      </c>
    </row>
    <row r="64" spans="1:6">
      <c r="A64" t="s">
        <v>91</v>
      </c>
      <c r="B64" t="s">
        <v>2297</v>
      </c>
      <c r="C64">
        <v>0</v>
      </c>
      <c r="D64">
        <v>0</v>
      </c>
      <c r="E64">
        <v>0</v>
      </c>
      <c r="F64">
        <v>0</v>
      </c>
    </row>
    <row r="65" spans="1:6">
      <c r="A65" t="s">
        <v>92</v>
      </c>
      <c r="B65" t="s">
        <v>2297</v>
      </c>
      <c r="C65" s="1">
        <v>692127.07</v>
      </c>
      <c r="D65">
        <v>0</v>
      </c>
      <c r="E65" s="1">
        <v>281244.32</v>
      </c>
      <c r="F65" s="1">
        <v>410882.75</v>
      </c>
    </row>
    <row r="66" spans="1:6">
      <c r="A66" t="s">
        <v>93</v>
      </c>
      <c r="B66" t="s">
        <v>2297</v>
      </c>
      <c r="C66" s="1">
        <v>143968</v>
      </c>
      <c r="D66" s="1">
        <v>81510</v>
      </c>
      <c r="E66">
        <v>0</v>
      </c>
      <c r="F66" s="1">
        <v>225478</v>
      </c>
    </row>
    <row r="67" spans="1:6">
      <c r="A67" t="s">
        <v>94</v>
      </c>
      <c r="B67" t="s">
        <v>2297</v>
      </c>
      <c r="C67">
        <v>0</v>
      </c>
      <c r="D67">
        <v>0</v>
      </c>
      <c r="E67">
        <v>0</v>
      </c>
      <c r="F67">
        <v>0</v>
      </c>
    </row>
    <row r="68" spans="1:6">
      <c r="A68" t="s">
        <v>95</v>
      </c>
      <c r="B68" t="s">
        <v>2297</v>
      </c>
      <c r="C68">
        <v>0</v>
      </c>
      <c r="D68">
        <v>0</v>
      </c>
      <c r="E68">
        <v>0</v>
      </c>
      <c r="F68">
        <v>0</v>
      </c>
    </row>
    <row r="69" spans="1:6">
      <c r="A69" t="s">
        <v>96</v>
      </c>
      <c r="B69" t="s">
        <v>2297</v>
      </c>
      <c r="C69">
        <v>0</v>
      </c>
      <c r="D69">
        <v>0</v>
      </c>
      <c r="E69">
        <v>0</v>
      </c>
      <c r="F69">
        <v>0</v>
      </c>
    </row>
    <row r="70" spans="1:6">
      <c r="A70" t="s">
        <v>97</v>
      </c>
      <c r="B70" t="s">
        <v>2297</v>
      </c>
      <c r="C70">
        <v>0</v>
      </c>
      <c r="D70">
        <v>0</v>
      </c>
      <c r="E70">
        <v>0</v>
      </c>
      <c r="F70">
        <v>0</v>
      </c>
    </row>
    <row r="71" spans="1:6">
      <c r="A71" t="s">
        <v>98</v>
      </c>
      <c r="B71" t="s">
        <v>2297</v>
      </c>
      <c r="C71">
        <v>0</v>
      </c>
      <c r="D71">
        <v>0</v>
      </c>
      <c r="E71">
        <v>0</v>
      </c>
      <c r="F71">
        <v>0</v>
      </c>
    </row>
    <row r="72" spans="1:6">
      <c r="A72" t="s">
        <v>99</v>
      </c>
      <c r="B72" t="s">
        <v>2297</v>
      </c>
      <c r="C72">
        <v>0</v>
      </c>
      <c r="D72">
        <v>0</v>
      </c>
      <c r="E72">
        <v>0</v>
      </c>
      <c r="F72">
        <v>0</v>
      </c>
    </row>
    <row r="73" spans="1:6">
      <c r="A73" t="s">
        <v>100</v>
      </c>
      <c r="B73" t="s">
        <v>2297</v>
      </c>
      <c r="C73">
        <v>0</v>
      </c>
      <c r="D73">
        <v>0</v>
      </c>
      <c r="E73">
        <v>0</v>
      </c>
      <c r="F73">
        <v>0</v>
      </c>
    </row>
    <row r="74" spans="1:6">
      <c r="A74" t="s">
        <v>101</v>
      </c>
      <c r="B74" t="s">
        <v>2297</v>
      </c>
      <c r="C74">
        <v>0</v>
      </c>
      <c r="D74">
        <v>0</v>
      </c>
      <c r="E74">
        <v>0</v>
      </c>
      <c r="F74">
        <v>0</v>
      </c>
    </row>
    <row r="75" spans="1:6">
      <c r="A75" t="s">
        <v>102</v>
      </c>
      <c r="B75" t="s">
        <v>2297</v>
      </c>
      <c r="C75" s="1">
        <v>4640</v>
      </c>
      <c r="D75">
        <v>0</v>
      </c>
      <c r="E75">
        <v>0</v>
      </c>
      <c r="F75" s="1">
        <v>4640</v>
      </c>
    </row>
    <row r="76" spans="1:6">
      <c r="A76" t="s">
        <v>103</v>
      </c>
      <c r="B76" t="s">
        <v>2297</v>
      </c>
      <c r="C76">
        <v>0</v>
      </c>
      <c r="D76">
        <v>0</v>
      </c>
      <c r="E76">
        <v>0</v>
      </c>
      <c r="F76">
        <v>0</v>
      </c>
    </row>
    <row r="77" spans="1:6">
      <c r="A77" t="s">
        <v>104</v>
      </c>
      <c r="B77" t="s">
        <v>2297</v>
      </c>
      <c r="C77">
        <v>0</v>
      </c>
      <c r="D77">
        <v>0</v>
      </c>
      <c r="E77">
        <v>0</v>
      </c>
      <c r="F77">
        <v>0</v>
      </c>
    </row>
    <row r="78" spans="1:6">
      <c r="A78" t="s">
        <v>105</v>
      </c>
      <c r="B78" t="s">
        <v>2297</v>
      </c>
      <c r="C78">
        <v>0</v>
      </c>
      <c r="D78">
        <v>0</v>
      </c>
      <c r="E78">
        <v>0</v>
      </c>
      <c r="F78">
        <v>0</v>
      </c>
    </row>
    <row r="79" spans="1:6">
      <c r="A79" t="s">
        <v>106</v>
      </c>
      <c r="B79" t="s">
        <v>2297</v>
      </c>
      <c r="C79">
        <v>0</v>
      </c>
      <c r="D79">
        <v>0</v>
      </c>
      <c r="E79">
        <v>0</v>
      </c>
      <c r="F79">
        <v>0</v>
      </c>
    </row>
    <row r="80" spans="1:6">
      <c r="A80" t="s">
        <v>107</v>
      </c>
      <c r="B80" t="s">
        <v>2297</v>
      </c>
      <c r="C80">
        <v>0</v>
      </c>
      <c r="D80">
        <v>0</v>
      </c>
      <c r="E80">
        <v>0</v>
      </c>
      <c r="F80">
        <v>0</v>
      </c>
    </row>
    <row r="81" spans="1:6">
      <c r="A81" t="s">
        <v>108</v>
      </c>
      <c r="B81" t="s">
        <v>2297</v>
      </c>
      <c r="C81">
        <v>0</v>
      </c>
      <c r="D81">
        <v>0</v>
      </c>
      <c r="E81">
        <v>0</v>
      </c>
      <c r="F81">
        <v>0</v>
      </c>
    </row>
    <row r="82" spans="1:6">
      <c r="A82" t="s">
        <v>109</v>
      </c>
      <c r="B82" t="s">
        <v>2297</v>
      </c>
      <c r="C82" s="1">
        <v>397142.19</v>
      </c>
      <c r="D82" s="1">
        <v>9000</v>
      </c>
      <c r="E82" s="1">
        <v>9000</v>
      </c>
      <c r="F82" s="1">
        <v>397142.19</v>
      </c>
    </row>
    <row r="83" spans="1:6">
      <c r="A83" t="s">
        <v>110</v>
      </c>
      <c r="B83" t="s">
        <v>2297</v>
      </c>
      <c r="C83">
        <v>0</v>
      </c>
      <c r="D83">
        <v>0</v>
      </c>
      <c r="E83">
        <v>0</v>
      </c>
      <c r="F83">
        <v>0</v>
      </c>
    </row>
    <row r="84" spans="1:6">
      <c r="A84" t="s">
        <v>111</v>
      </c>
      <c r="B84" t="s">
        <v>2297</v>
      </c>
      <c r="C84">
        <v>0</v>
      </c>
      <c r="D84">
        <v>0</v>
      </c>
      <c r="E84">
        <v>0</v>
      </c>
      <c r="F84">
        <v>0</v>
      </c>
    </row>
    <row r="85" spans="1:6">
      <c r="A85" t="s">
        <v>112</v>
      </c>
      <c r="B85" t="s">
        <v>2297</v>
      </c>
      <c r="C85">
        <v>0</v>
      </c>
      <c r="D85">
        <v>0</v>
      </c>
      <c r="E85">
        <v>0</v>
      </c>
      <c r="F85">
        <v>0</v>
      </c>
    </row>
    <row r="86" spans="1:6">
      <c r="A86" t="s">
        <v>113</v>
      </c>
      <c r="B86" t="s">
        <v>2297</v>
      </c>
      <c r="C86">
        <v>0</v>
      </c>
      <c r="D86" s="1">
        <v>9837.65</v>
      </c>
      <c r="E86">
        <v>0</v>
      </c>
      <c r="F86" s="1">
        <v>9837.65</v>
      </c>
    </row>
    <row r="87" spans="1:6">
      <c r="A87" t="s">
        <v>114</v>
      </c>
      <c r="B87" t="s">
        <v>2297</v>
      </c>
      <c r="C87">
        <v>0</v>
      </c>
      <c r="D87">
        <v>0</v>
      </c>
      <c r="E87">
        <v>0</v>
      </c>
      <c r="F87">
        <v>0</v>
      </c>
    </row>
    <row r="88" spans="1:6">
      <c r="A88" t="s">
        <v>115</v>
      </c>
      <c r="B88" t="s">
        <v>2297</v>
      </c>
      <c r="C88">
        <v>0</v>
      </c>
      <c r="D88">
        <v>0</v>
      </c>
      <c r="E88">
        <v>0</v>
      </c>
      <c r="F88">
        <v>0</v>
      </c>
    </row>
    <row r="89" spans="1:6">
      <c r="A89" t="s">
        <v>116</v>
      </c>
      <c r="B89" t="s">
        <v>2297</v>
      </c>
      <c r="C89">
        <v>0</v>
      </c>
      <c r="D89">
        <v>0</v>
      </c>
      <c r="E89">
        <v>0</v>
      </c>
      <c r="F89">
        <v>0</v>
      </c>
    </row>
    <row r="90" spans="1:6">
      <c r="A90" t="s">
        <v>117</v>
      </c>
      <c r="B90" t="s">
        <v>2297</v>
      </c>
      <c r="C90" s="1">
        <v>3941.68</v>
      </c>
      <c r="D90">
        <v>0</v>
      </c>
      <c r="E90">
        <v>0</v>
      </c>
      <c r="F90" s="1">
        <v>3941.68</v>
      </c>
    </row>
    <row r="91" spans="1:6">
      <c r="A91" t="s">
        <v>118</v>
      </c>
      <c r="B91" t="s">
        <v>2297</v>
      </c>
      <c r="C91">
        <v>0</v>
      </c>
      <c r="D91" s="1">
        <v>14894.83</v>
      </c>
      <c r="E91" s="1">
        <v>14894.83</v>
      </c>
      <c r="F91">
        <v>0</v>
      </c>
    </row>
    <row r="92" spans="1:6">
      <c r="A92" t="s">
        <v>119</v>
      </c>
      <c r="B92" t="s">
        <v>2297</v>
      </c>
      <c r="C92">
        <v>0</v>
      </c>
      <c r="D92">
        <v>0</v>
      </c>
      <c r="E92">
        <v>0</v>
      </c>
      <c r="F92">
        <v>0</v>
      </c>
    </row>
    <row r="93" spans="1:6">
      <c r="A93" t="s">
        <v>120</v>
      </c>
      <c r="B93" t="s">
        <v>2297</v>
      </c>
      <c r="C93">
        <v>0</v>
      </c>
      <c r="D93">
        <v>0</v>
      </c>
      <c r="E93">
        <v>0</v>
      </c>
      <c r="F93">
        <v>0</v>
      </c>
    </row>
    <row r="94" spans="1:6">
      <c r="A94" t="s">
        <v>121</v>
      </c>
      <c r="B94" t="s">
        <v>2297</v>
      </c>
      <c r="C94">
        <v>0</v>
      </c>
      <c r="D94">
        <v>0</v>
      </c>
      <c r="E94">
        <v>0</v>
      </c>
      <c r="F94">
        <v>0</v>
      </c>
    </row>
    <row r="95" spans="1:6">
      <c r="A95" t="s">
        <v>122</v>
      </c>
      <c r="B95" t="s">
        <v>2297</v>
      </c>
      <c r="C95">
        <v>0</v>
      </c>
      <c r="D95">
        <v>0</v>
      </c>
      <c r="E95">
        <v>0</v>
      </c>
      <c r="F95">
        <v>0</v>
      </c>
    </row>
    <row r="96" spans="1:6">
      <c r="A96" t="s">
        <v>123</v>
      </c>
      <c r="B96" t="s">
        <v>2297</v>
      </c>
      <c r="C96">
        <v>0</v>
      </c>
      <c r="D96">
        <v>0</v>
      </c>
      <c r="E96">
        <v>0</v>
      </c>
      <c r="F96">
        <v>0</v>
      </c>
    </row>
    <row r="97" spans="1:6">
      <c r="A97" t="s">
        <v>124</v>
      </c>
      <c r="B97" t="s">
        <v>2297</v>
      </c>
      <c r="C97" s="1">
        <v>5785.5</v>
      </c>
      <c r="D97" s="1">
        <v>5785.5</v>
      </c>
      <c r="E97" s="1">
        <v>11571</v>
      </c>
      <c r="F97">
        <v>0</v>
      </c>
    </row>
    <row r="98" spans="1:6">
      <c r="A98" t="s">
        <v>125</v>
      </c>
      <c r="B98" t="s">
        <v>2297</v>
      </c>
      <c r="C98">
        <v>0</v>
      </c>
      <c r="D98">
        <v>0</v>
      </c>
      <c r="E98">
        <v>0</v>
      </c>
      <c r="F98">
        <v>0</v>
      </c>
    </row>
    <row r="99" spans="1:6">
      <c r="A99" t="s">
        <v>126</v>
      </c>
      <c r="B99" t="s">
        <v>2297</v>
      </c>
      <c r="C99">
        <v>0</v>
      </c>
      <c r="D99">
        <v>0</v>
      </c>
      <c r="E99">
        <v>0</v>
      </c>
      <c r="F99">
        <v>0</v>
      </c>
    </row>
    <row r="100" spans="1:6">
      <c r="A100" t="s">
        <v>127</v>
      </c>
      <c r="B100" t="s">
        <v>2297</v>
      </c>
      <c r="C100">
        <v>0</v>
      </c>
      <c r="D100">
        <v>0</v>
      </c>
      <c r="E100">
        <v>0</v>
      </c>
      <c r="F100">
        <v>0</v>
      </c>
    </row>
    <row r="101" spans="1:6">
      <c r="A101" t="s">
        <v>128</v>
      </c>
      <c r="B101" t="s">
        <v>2297</v>
      </c>
      <c r="C101" s="1">
        <v>14500</v>
      </c>
      <c r="D101" s="1">
        <v>8700</v>
      </c>
      <c r="E101" s="1">
        <v>17400</v>
      </c>
      <c r="F101" s="1">
        <v>5800</v>
      </c>
    </row>
    <row r="102" spans="1:6">
      <c r="A102" t="s">
        <v>129</v>
      </c>
      <c r="B102" t="s">
        <v>2297</v>
      </c>
      <c r="C102" s="1">
        <v>32718.85</v>
      </c>
      <c r="D102">
        <v>0</v>
      </c>
      <c r="E102">
        <v>0</v>
      </c>
      <c r="F102" s="1">
        <v>32718.85</v>
      </c>
    </row>
    <row r="103" spans="1:6">
      <c r="A103" t="s">
        <v>130</v>
      </c>
      <c r="B103" t="s">
        <v>2297</v>
      </c>
      <c r="C103">
        <v>0</v>
      </c>
      <c r="D103">
        <v>0</v>
      </c>
      <c r="E103">
        <v>0</v>
      </c>
      <c r="F103">
        <v>0</v>
      </c>
    </row>
    <row r="104" spans="1:6">
      <c r="A104" t="s">
        <v>131</v>
      </c>
      <c r="B104" t="s">
        <v>2297</v>
      </c>
      <c r="C104">
        <v>0</v>
      </c>
      <c r="D104" s="1">
        <v>34844.370000000003</v>
      </c>
      <c r="E104">
        <v>0</v>
      </c>
      <c r="F104" s="1">
        <v>34844.370000000003</v>
      </c>
    </row>
    <row r="105" spans="1:6">
      <c r="A105" t="s">
        <v>132</v>
      </c>
      <c r="B105" t="s">
        <v>2297</v>
      </c>
      <c r="C105">
        <v>0</v>
      </c>
      <c r="D105">
        <v>0</v>
      </c>
      <c r="E105">
        <v>0</v>
      </c>
      <c r="F105">
        <v>0</v>
      </c>
    </row>
    <row r="106" spans="1:6">
      <c r="A106" t="s">
        <v>133</v>
      </c>
      <c r="B106" t="s">
        <v>2297</v>
      </c>
      <c r="C106">
        <v>0</v>
      </c>
      <c r="D106">
        <v>0</v>
      </c>
      <c r="E106">
        <v>0</v>
      </c>
      <c r="F106">
        <v>0</v>
      </c>
    </row>
    <row r="107" spans="1:6">
      <c r="A107" t="s">
        <v>134</v>
      </c>
      <c r="B107" t="s">
        <v>2297</v>
      </c>
      <c r="C107">
        <v>0</v>
      </c>
      <c r="D107">
        <v>0</v>
      </c>
      <c r="E107">
        <v>0</v>
      </c>
      <c r="F107">
        <v>0</v>
      </c>
    </row>
    <row r="108" spans="1:6">
      <c r="A108" t="s">
        <v>135</v>
      </c>
      <c r="B108" t="s">
        <v>2297</v>
      </c>
      <c r="C108">
        <v>0</v>
      </c>
      <c r="D108" s="1">
        <v>35028.61</v>
      </c>
      <c r="E108" s="1">
        <v>35028.61</v>
      </c>
      <c r="F108">
        <v>0</v>
      </c>
    </row>
    <row r="109" spans="1:6">
      <c r="A109" t="s">
        <v>136</v>
      </c>
      <c r="B109" t="s">
        <v>2297</v>
      </c>
      <c r="C109">
        <v>0</v>
      </c>
      <c r="D109">
        <v>0</v>
      </c>
      <c r="E109">
        <v>0</v>
      </c>
      <c r="F109">
        <v>0</v>
      </c>
    </row>
    <row r="110" spans="1:6">
      <c r="A110" t="s">
        <v>137</v>
      </c>
      <c r="B110" t="s">
        <v>2297</v>
      </c>
      <c r="C110">
        <v>0</v>
      </c>
      <c r="D110">
        <v>0</v>
      </c>
      <c r="E110">
        <v>0</v>
      </c>
      <c r="F110">
        <v>0</v>
      </c>
    </row>
    <row r="111" spans="1:6">
      <c r="A111" t="s">
        <v>138</v>
      </c>
      <c r="B111" t="s">
        <v>2297</v>
      </c>
      <c r="C111">
        <v>0</v>
      </c>
      <c r="D111">
        <v>0</v>
      </c>
      <c r="E111">
        <v>0</v>
      </c>
      <c r="F111">
        <v>0</v>
      </c>
    </row>
    <row r="112" spans="1:6">
      <c r="A112" t="s">
        <v>139</v>
      </c>
      <c r="B112" t="s">
        <v>2297</v>
      </c>
      <c r="C112">
        <v>0</v>
      </c>
      <c r="D112" s="1">
        <v>398337.77</v>
      </c>
      <c r="E112" s="1">
        <v>398337.77</v>
      </c>
      <c r="F112">
        <v>0</v>
      </c>
    </row>
    <row r="113" spans="1:6">
      <c r="A113" t="s">
        <v>140</v>
      </c>
      <c r="B113" t="s">
        <v>2297</v>
      </c>
      <c r="C113">
        <v>0</v>
      </c>
      <c r="D113">
        <v>0</v>
      </c>
      <c r="E113">
        <v>0</v>
      </c>
      <c r="F113">
        <v>0</v>
      </c>
    </row>
    <row r="114" spans="1:6">
      <c r="A114" t="s">
        <v>141</v>
      </c>
      <c r="B114" t="s">
        <v>2297</v>
      </c>
      <c r="C114">
        <v>0</v>
      </c>
      <c r="D114">
        <v>0</v>
      </c>
      <c r="E114">
        <v>0</v>
      </c>
      <c r="F114">
        <v>0</v>
      </c>
    </row>
    <row r="115" spans="1:6">
      <c r="A115" t="s">
        <v>142</v>
      </c>
      <c r="B115" t="s">
        <v>2297</v>
      </c>
      <c r="C115">
        <v>0</v>
      </c>
      <c r="D115">
        <v>0</v>
      </c>
      <c r="E115">
        <v>0</v>
      </c>
      <c r="F115">
        <v>0</v>
      </c>
    </row>
    <row r="116" spans="1:6">
      <c r="A116" t="s">
        <v>143</v>
      </c>
      <c r="B116" t="s">
        <v>2297</v>
      </c>
      <c r="C116">
        <v>0</v>
      </c>
      <c r="D116">
        <v>0</v>
      </c>
      <c r="E116">
        <v>0</v>
      </c>
      <c r="F116">
        <v>0</v>
      </c>
    </row>
    <row r="117" spans="1:6">
      <c r="A117" t="s">
        <v>144</v>
      </c>
      <c r="B117" t="s">
        <v>2297</v>
      </c>
      <c r="C117">
        <v>0</v>
      </c>
      <c r="D117">
        <v>0</v>
      </c>
      <c r="E117">
        <v>0</v>
      </c>
      <c r="F117">
        <v>0</v>
      </c>
    </row>
    <row r="118" spans="1:6">
      <c r="A118" t="s">
        <v>145</v>
      </c>
      <c r="B118" t="s">
        <v>2297</v>
      </c>
      <c r="C118">
        <v>0</v>
      </c>
      <c r="D118">
        <v>0</v>
      </c>
      <c r="E118">
        <v>0</v>
      </c>
      <c r="F118">
        <v>0</v>
      </c>
    </row>
    <row r="119" spans="1:6">
      <c r="A119" t="s">
        <v>146</v>
      </c>
      <c r="B119" t="s">
        <v>2297</v>
      </c>
      <c r="C119">
        <v>0</v>
      </c>
      <c r="D119" s="1">
        <v>16921.52</v>
      </c>
      <c r="E119" s="1">
        <v>16921.52</v>
      </c>
      <c r="F119">
        <v>0</v>
      </c>
    </row>
    <row r="120" spans="1:6">
      <c r="A120" t="s">
        <v>147</v>
      </c>
      <c r="B120" t="s">
        <v>2297</v>
      </c>
      <c r="C120">
        <v>0</v>
      </c>
      <c r="D120">
        <v>0</v>
      </c>
      <c r="E120">
        <v>0</v>
      </c>
      <c r="F120">
        <v>0</v>
      </c>
    </row>
    <row r="121" spans="1:6">
      <c r="A121" t="s">
        <v>148</v>
      </c>
      <c r="B121" t="s">
        <v>2297</v>
      </c>
      <c r="C121">
        <v>0</v>
      </c>
      <c r="D121">
        <v>0</v>
      </c>
      <c r="E121">
        <v>0</v>
      </c>
      <c r="F121">
        <v>0</v>
      </c>
    </row>
    <row r="122" spans="1:6">
      <c r="A122" t="s">
        <v>149</v>
      </c>
      <c r="B122" t="s">
        <v>2297</v>
      </c>
      <c r="C122" s="1">
        <v>74999.98</v>
      </c>
      <c r="D122">
        <v>0</v>
      </c>
      <c r="E122">
        <v>0</v>
      </c>
      <c r="F122" s="1">
        <v>74999.98</v>
      </c>
    </row>
    <row r="123" spans="1:6">
      <c r="A123" t="s">
        <v>150</v>
      </c>
      <c r="B123" t="s">
        <v>2297</v>
      </c>
      <c r="C123">
        <v>0</v>
      </c>
      <c r="D123">
        <v>0</v>
      </c>
      <c r="E123">
        <v>0</v>
      </c>
      <c r="F123">
        <v>0</v>
      </c>
    </row>
    <row r="124" spans="1:6">
      <c r="A124" t="s">
        <v>151</v>
      </c>
      <c r="B124" t="s">
        <v>2297</v>
      </c>
      <c r="C124">
        <v>0</v>
      </c>
      <c r="D124">
        <v>0</v>
      </c>
      <c r="E124">
        <v>0</v>
      </c>
      <c r="F124">
        <v>0</v>
      </c>
    </row>
    <row r="125" spans="1:6">
      <c r="A125" t="s">
        <v>152</v>
      </c>
      <c r="B125" t="s">
        <v>2297</v>
      </c>
      <c r="C125">
        <v>0</v>
      </c>
      <c r="D125">
        <v>0</v>
      </c>
      <c r="E125">
        <v>0</v>
      </c>
      <c r="F125">
        <v>0</v>
      </c>
    </row>
    <row r="126" spans="1:6">
      <c r="A126" t="s">
        <v>153</v>
      </c>
      <c r="B126" t="s">
        <v>2297</v>
      </c>
      <c r="C126">
        <v>0</v>
      </c>
      <c r="D126">
        <v>0</v>
      </c>
      <c r="E126">
        <v>0</v>
      </c>
      <c r="F126">
        <v>0</v>
      </c>
    </row>
    <row r="127" spans="1:6">
      <c r="A127" t="s">
        <v>154</v>
      </c>
      <c r="B127" t="s">
        <v>2297</v>
      </c>
      <c r="C127">
        <v>0</v>
      </c>
      <c r="D127">
        <v>0</v>
      </c>
      <c r="E127">
        <v>0</v>
      </c>
      <c r="F127">
        <v>0</v>
      </c>
    </row>
    <row r="128" spans="1:6">
      <c r="A128" t="s">
        <v>155</v>
      </c>
      <c r="B128" t="s">
        <v>2297</v>
      </c>
      <c r="C128">
        <v>0</v>
      </c>
      <c r="D128">
        <v>0</v>
      </c>
      <c r="E128">
        <v>0</v>
      </c>
      <c r="F128">
        <v>0</v>
      </c>
    </row>
    <row r="129" spans="1:6">
      <c r="A129" t="s">
        <v>156</v>
      </c>
      <c r="B129" t="s">
        <v>2297</v>
      </c>
      <c r="C129">
        <v>0</v>
      </c>
      <c r="D129">
        <v>0</v>
      </c>
      <c r="E129">
        <v>0</v>
      </c>
      <c r="F129">
        <v>0</v>
      </c>
    </row>
    <row r="130" spans="1:6">
      <c r="A130" t="s">
        <v>157</v>
      </c>
      <c r="B130" t="s">
        <v>2297</v>
      </c>
      <c r="C130">
        <v>0</v>
      </c>
      <c r="D130">
        <v>0</v>
      </c>
      <c r="E130">
        <v>0</v>
      </c>
      <c r="F130">
        <v>0</v>
      </c>
    </row>
    <row r="131" spans="1:6">
      <c r="A131" t="s">
        <v>158</v>
      </c>
      <c r="B131" t="s">
        <v>2297</v>
      </c>
      <c r="C131" s="1">
        <v>17979.990000000002</v>
      </c>
      <c r="D131" s="1">
        <v>13339.99</v>
      </c>
      <c r="E131" s="1">
        <v>31319.98</v>
      </c>
      <c r="F131">
        <v>0</v>
      </c>
    </row>
    <row r="132" spans="1:6">
      <c r="A132" t="s">
        <v>159</v>
      </c>
      <c r="B132" t="s">
        <v>2297</v>
      </c>
      <c r="C132">
        <v>0</v>
      </c>
      <c r="D132">
        <v>0</v>
      </c>
      <c r="E132">
        <v>0</v>
      </c>
      <c r="F132">
        <v>0</v>
      </c>
    </row>
    <row r="133" spans="1:6">
      <c r="A133" t="s">
        <v>160</v>
      </c>
      <c r="B133" t="s">
        <v>2297</v>
      </c>
      <c r="C133">
        <v>0</v>
      </c>
      <c r="D133" s="1">
        <v>2900</v>
      </c>
      <c r="E133" s="1">
        <v>2900</v>
      </c>
      <c r="F133">
        <v>0</v>
      </c>
    </row>
    <row r="134" spans="1:6">
      <c r="A134" t="s">
        <v>161</v>
      </c>
      <c r="B134" t="s">
        <v>2297</v>
      </c>
      <c r="C134">
        <v>0</v>
      </c>
      <c r="D134">
        <v>0</v>
      </c>
      <c r="E134">
        <v>0</v>
      </c>
      <c r="F134">
        <v>0</v>
      </c>
    </row>
    <row r="135" spans="1:6">
      <c r="A135" t="s">
        <v>162</v>
      </c>
      <c r="B135" t="s">
        <v>2297</v>
      </c>
      <c r="C135">
        <v>0</v>
      </c>
      <c r="D135">
        <v>0</v>
      </c>
      <c r="E135">
        <v>0</v>
      </c>
      <c r="F135">
        <v>0</v>
      </c>
    </row>
    <row r="136" spans="1:6">
      <c r="A136" t="s">
        <v>163</v>
      </c>
      <c r="B136" t="s">
        <v>2297</v>
      </c>
      <c r="C136">
        <v>0</v>
      </c>
      <c r="D136">
        <v>0</v>
      </c>
      <c r="E136">
        <v>0</v>
      </c>
      <c r="F136">
        <v>0</v>
      </c>
    </row>
    <row r="137" spans="1:6">
      <c r="A137" t="s">
        <v>164</v>
      </c>
      <c r="B137" t="s">
        <v>2297</v>
      </c>
      <c r="C137" s="1">
        <v>4453.9799999999996</v>
      </c>
      <c r="D137">
        <v>0</v>
      </c>
      <c r="E137">
        <v>0</v>
      </c>
      <c r="F137" s="1">
        <v>4453.9799999999996</v>
      </c>
    </row>
    <row r="138" spans="1:6">
      <c r="A138" t="s">
        <v>165</v>
      </c>
      <c r="B138" t="s">
        <v>2297</v>
      </c>
      <c r="C138">
        <v>0</v>
      </c>
      <c r="D138">
        <v>0</v>
      </c>
      <c r="E138">
        <v>0</v>
      </c>
      <c r="F138">
        <v>0</v>
      </c>
    </row>
    <row r="139" spans="1:6">
      <c r="A139" t="s">
        <v>166</v>
      </c>
      <c r="B139" t="s">
        <v>2297</v>
      </c>
      <c r="C139">
        <v>0</v>
      </c>
      <c r="D139">
        <v>0</v>
      </c>
      <c r="E139">
        <v>0</v>
      </c>
      <c r="F139">
        <v>0</v>
      </c>
    </row>
    <row r="140" spans="1:6">
      <c r="A140" t="s">
        <v>167</v>
      </c>
      <c r="B140" t="s">
        <v>2297</v>
      </c>
      <c r="C140">
        <v>0</v>
      </c>
      <c r="D140">
        <v>0</v>
      </c>
      <c r="E140">
        <v>0</v>
      </c>
      <c r="F140">
        <v>0</v>
      </c>
    </row>
    <row r="141" spans="1:6">
      <c r="A141" t="s">
        <v>168</v>
      </c>
      <c r="B141" t="s">
        <v>2297</v>
      </c>
      <c r="C141">
        <v>0</v>
      </c>
      <c r="D141">
        <v>0</v>
      </c>
      <c r="E141">
        <v>0</v>
      </c>
      <c r="F141">
        <v>0</v>
      </c>
    </row>
    <row r="142" spans="1:6">
      <c r="A142" t="s">
        <v>169</v>
      </c>
      <c r="B142" t="s">
        <v>2297</v>
      </c>
      <c r="C142">
        <v>0</v>
      </c>
      <c r="D142" s="1">
        <v>18684.22</v>
      </c>
      <c r="E142" s="1">
        <v>18684.22</v>
      </c>
      <c r="F142">
        <v>0</v>
      </c>
    </row>
    <row r="143" spans="1:6">
      <c r="A143" t="s">
        <v>170</v>
      </c>
      <c r="B143" t="s">
        <v>2297</v>
      </c>
      <c r="C143">
        <v>0</v>
      </c>
      <c r="D143">
        <v>0</v>
      </c>
      <c r="E143">
        <v>0</v>
      </c>
      <c r="F143">
        <v>0</v>
      </c>
    </row>
    <row r="144" spans="1:6">
      <c r="A144" t="s">
        <v>171</v>
      </c>
      <c r="B144" t="s">
        <v>2297</v>
      </c>
      <c r="C144">
        <v>0</v>
      </c>
      <c r="D144">
        <v>0</v>
      </c>
      <c r="E144">
        <v>0</v>
      </c>
      <c r="F144">
        <v>0</v>
      </c>
    </row>
    <row r="145" spans="1:6">
      <c r="A145" t="s">
        <v>172</v>
      </c>
      <c r="B145" t="s">
        <v>2297</v>
      </c>
      <c r="C145" s="1">
        <v>7271.76</v>
      </c>
      <c r="D145" s="1">
        <v>6960</v>
      </c>
      <c r="E145" s="1">
        <v>7262.46</v>
      </c>
      <c r="F145" s="1">
        <v>6969.3</v>
      </c>
    </row>
    <row r="146" spans="1:6">
      <c r="A146" t="s">
        <v>173</v>
      </c>
      <c r="B146" t="s">
        <v>2297</v>
      </c>
      <c r="C146" s="1">
        <v>13366.48</v>
      </c>
      <c r="D146" s="1">
        <v>13365.52</v>
      </c>
      <c r="E146" s="1">
        <v>26732</v>
      </c>
      <c r="F146">
        <v>0</v>
      </c>
    </row>
    <row r="147" spans="1:6">
      <c r="A147" t="s">
        <v>174</v>
      </c>
      <c r="B147" t="s">
        <v>2297</v>
      </c>
      <c r="C147">
        <v>0</v>
      </c>
      <c r="D147">
        <v>0</v>
      </c>
      <c r="E147">
        <v>0</v>
      </c>
      <c r="F147">
        <v>0</v>
      </c>
    </row>
    <row r="148" spans="1:6">
      <c r="A148" t="s">
        <v>175</v>
      </c>
      <c r="B148" t="s">
        <v>2297</v>
      </c>
      <c r="C148">
        <v>0</v>
      </c>
      <c r="D148">
        <v>0</v>
      </c>
      <c r="E148">
        <v>0</v>
      </c>
      <c r="F148">
        <v>0</v>
      </c>
    </row>
    <row r="149" spans="1:6">
      <c r="A149" t="s">
        <v>176</v>
      </c>
      <c r="B149" t="s">
        <v>2297</v>
      </c>
      <c r="C149">
        <v>0</v>
      </c>
      <c r="D149">
        <v>0</v>
      </c>
      <c r="E149">
        <v>0</v>
      </c>
      <c r="F149">
        <v>0</v>
      </c>
    </row>
    <row r="150" spans="1:6">
      <c r="A150" t="s">
        <v>177</v>
      </c>
      <c r="B150" t="s">
        <v>2297</v>
      </c>
      <c r="C150">
        <v>0</v>
      </c>
      <c r="D150">
        <v>0</v>
      </c>
      <c r="E150">
        <v>0</v>
      </c>
      <c r="F150">
        <v>0</v>
      </c>
    </row>
    <row r="151" spans="1:6">
      <c r="A151" t="s">
        <v>178</v>
      </c>
      <c r="B151" t="s">
        <v>2297</v>
      </c>
      <c r="C151">
        <v>0</v>
      </c>
      <c r="D151">
        <v>0</v>
      </c>
      <c r="E151">
        <v>0</v>
      </c>
      <c r="F151">
        <v>0</v>
      </c>
    </row>
    <row r="152" spans="1:6">
      <c r="A152" t="s">
        <v>179</v>
      </c>
      <c r="B152" t="s">
        <v>2297</v>
      </c>
      <c r="C152">
        <v>0</v>
      </c>
      <c r="D152">
        <v>0</v>
      </c>
      <c r="E152">
        <v>0</v>
      </c>
      <c r="F152">
        <v>0</v>
      </c>
    </row>
    <row r="153" spans="1:6">
      <c r="A153" t="s">
        <v>180</v>
      </c>
      <c r="B153" t="s">
        <v>2297</v>
      </c>
      <c r="C153">
        <v>0</v>
      </c>
      <c r="D153">
        <v>0</v>
      </c>
      <c r="E153">
        <v>0</v>
      </c>
      <c r="F153">
        <v>0</v>
      </c>
    </row>
    <row r="154" spans="1:6">
      <c r="A154" t="s">
        <v>181</v>
      </c>
      <c r="B154" t="s">
        <v>2297</v>
      </c>
      <c r="C154" s="1">
        <v>2900</v>
      </c>
      <c r="D154">
        <v>0</v>
      </c>
      <c r="E154">
        <v>0</v>
      </c>
      <c r="F154" s="1">
        <v>2900</v>
      </c>
    </row>
    <row r="155" spans="1:6">
      <c r="A155" t="s">
        <v>182</v>
      </c>
      <c r="B155" t="s">
        <v>2297</v>
      </c>
      <c r="C155">
        <v>0</v>
      </c>
      <c r="D155">
        <v>0</v>
      </c>
      <c r="E155">
        <v>0</v>
      </c>
      <c r="F155">
        <v>0</v>
      </c>
    </row>
    <row r="156" spans="1:6">
      <c r="A156" t="s">
        <v>183</v>
      </c>
      <c r="B156" t="s">
        <v>2297</v>
      </c>
      <c r="C156">
        <v>0</v>
      </c>
      <c r="D156">
        <v>0</v>
      </c>
      <c r="E156">
        <v>0</v>
      </c>
      <c r="F156">
        <v>0</v>
      </c>
    </row>
    <row r="157" spans="1:6">
      <c r="A157" t="s">
        <v>184</v>
      </c>
      <c r="B157" t="s">
        <v>2297</v>
      </c>
      <c r="C157">
        <v>0</v>
      </c>
      <c r="D157">
        <v>0</v>
      </c>
      <c r="E157">
        <v>0</v>
      </c>
      <c r="F157">
        <v>0</v>
      </c>
    </row>
    <row r="158" spans="1:6">
      <c r="A158" t="s">
        <v>185</v>
      </c>
      <c r="B158" t="s">
        <v>2297</v>
      </c>
      <c r="C158">
        <v>0</v>
      </c>
      <c r="D158">
        <v>0</v>
      </c>
      <c r="E158">
        <v>0</v>
      </c>
      <c r="F158">
        <v>0</v>
      </c>
    </row>
    <row r="159" spans="1:6">
      <c r="A159" t="s">
        <v>186</v>
      </c>
      <c r="B159" t="s">
        <v>2297</v>
      </c>
      <c r="C159">
        <v>0</v>
      </c>
      <c r="D159">
        <v>0</v>
      </c>
      <c r="E159">
        <v>0</v>
      </c>
      <c r="F159">
        <v>0</v>
      </c>
    </row>
    <row r="160" spans="1:6">
      <c r="A160" t="s">
        <v>187</v>
      </c>
      <c r="B160" t="s">
        <v>2297</v>
      </c>
      <c r="C160">
        <v>0</v>
      </c>
      <c r="D160">
        <v>0</v>
      </c>
      <c r="E160">
        <v>0</v>
      </c>
      <c r="F160">
        <v>0</v>
      </c>
    </row>
    <row r="161" spans="1:6">
      <c r="A161" t="s">
        <v>188</v>
      </c>
      <c r="B161" t="s">
        <v>2297</v>
      </c>
      <c r="C161">
        <v>0</v>
      </c>
      <c r="D161" s="1">
        <v>144353.34</v>
      </c>
      <c r="E161" s="1">
        <v>2253.33</v>
      </c>
      <c r="F161" s="1">
        <v>142100.01</v>
      </c>
    </row>
    <row r="162" spans="1:6">
      <c r="A162" t="s">
        <v>189</v>
      </c>
      <c r="B162" t="s">
        <v>2297</v>
      </c>
      <c r="C162">
        <v>0</v>
      </c>
      <c r="D162">
        <v>0</v>
      </c>
      <c r="E162">
        <v>0</v>
      </c>
      <c r="F162">
        <v>0</v>
      </c>
    </row>
    <row r="163" spans="1:6">
      <c r="A163" t="s">
        <v>190</v>
      </c>
      <c r="B163" t="s">
        <v>2297</v>
      </c>
      <c r="C163">
        <v>0</v>
      </c>
      <c r="D163">
        <v>0</v>
      </c>
      <c r="E163">
        <v>0</v>
      </c>
      <c r="F163">
        <v>0</v>
      </c>
    </row>
    <row r="164" spans="1:6">
      <c r="A164" t="s">
        <v>191</v>
      </c>
      <c r="B164" t="s">
        <v>2297</v>
      </c>
      <c r="C164">
        <v>0</v>
      </c>
      <c r="D164">
        <v>0</v>
      </c>
      <c r="E164">
        <v>0</v>
      </c>
      <c r="F164">
        <v>0</v>
      </c>
    </row>
    <row r="165" spans="1:6">
      <c r="A165" t="s">
        <v>192</v>
      </c>
      <c r="B165" t="s">
        <v>2297</v>
      </c>
      <c r="C165">
        <v>0</v>
      </c>
      <c r="D165">
        <v>0</v>
      </c>
      <c r="E165">
        <v>0</v>
      </c>
      <c r="F165">
        <v>0</v>
      </c>
    </row>
    <row r="166" spans="1:6">
      <c r="A166" t="s">
        <v>193</v>
      </c>
      <c r="B166" t="s">
        <v>2297</v>
      </c>
      <c r="C166">
        <v>0</v>
      </c>
      <c r="D166">
        <v>0</v>
      </c>
      <c r="E166">
        <v>0</v>
      </c>
      <c r="F166">
        <v>0</v>
      </c>
    </row>
    <row r="167" spans="1:6">
      <c r="A167" t="s">
        <v>194</v>
      </c>
      <c r="B167" t="s">
        <v>2297</v>
      </c>
      <c r="C167">
        <v>0</v>
      </c>
      <c r="D167">
        <v>0</v>
      </c>
      <c r="E167">
        <v>0</v>
      </c>
      <c r="F167">
        <v>0</v>
      </c>
    </row>
    <row r="168" spans="1:6">
      <c r="A168" t="s">
        <v>195</v>
      </c>
      <c r="B168" t="s">
        <v>2297</v>
      </c>
      <c r="C168">
        <v>0</v>
      </c>
      <c r="D168">
        <v>0</v>
      </c>
      <c r="E168">
        <v>0</v>
      </c>
      <c r="F168">
        <v>0</v>
      </c>
    </row>
    <row r="169" spans="1:6">
      <c r="A169" t="s">
        <v>196</v>
      </c>
      <c r="B169" t="s">
        <v>2297</v>
      </c>
      <c r="C169" s="1">
        <v>98155.5</v>
      </c>
      <c r="D169">
        <v>0</v>
      </c>
      <c r="E169">
        <v>0</v>
      </c>
      <c r="F169" s="1">
        <v>98155.5</v>
      </c>
    </row>
    <row r="170" spans="1:6">
      <c r="A170" t="s">
        <v>197</v>
      </c>
      <c r="B170" t="s">
        <v>2297</v>
      </c>
      <c r="C170">
        <v>0</v>
      </c>
      <c r="D170" s="1">
        <v>26501.96</v>
      </c>
      <c r="E170" s="1">
        <v>17400</v>
      </c>
      <c r="F170" s="1">
        <v>9101.9599999999991</v>
      </c>
    </row>
    <row r="171" spans="1:6">
      <c r="A171" t="s">
        <v>198</v>
      </c>
      <c r="B171" t="s">
        <v>2297</v>
      </c>
      <c r="C171">
        <v>0</v>
      </c>
      <c r="D171">
        <v>0</v>
      </c>
      <c r="E171">
        <v>0</v>
      </c>
      <c r="F171">
        <v>0</v>
      </c>
    </row>
    <row r="172" spans="1:6">
      <c r="A172" t="s">
        <v>199</v>
      </c>
      <c r="B172" t="s">
        <v>2297</v>
      </c>
      <c r="C172">
        <v>0</v>
      </c>
      <c r="D172">
        <v>0</v>
      </c>
      <c r="E172">
        <v>0</v>
      </c>
      <c r="F172">
        <v>0</v>
      </c>
    </row>
    <row r="173" spans="1:6">
      <c r="A173" t="s">
        <v>200</v>
      </c>
      <c r="B173" t="s">
        <v>2297</v>
      </c>
      <c r="C173">
        <v>0</v>
      </c>
      <c r="D173">
        <v>0</v>
      </c>
      <c r="E173">
        <v>0</v>
      </c>
      <c r="F173">
        <v>0</v>
      </c>
    </row>
    <row r="174" spans="1:6">
      <c r="A174" t="s">
        <v>201</v>
      </c>
      <c r="B174" t="s">
        <v>2297</v>
      </c>
      <c r="C174">
        <v>0</v>
      </c>
      <c r="D174" s="1">
        <v>17653.099999999999</v>
      </c>
      <c r="E174" s="1">
        <v>17653.099999999999</v>
      </c>
      <c r="F174">
        <v>0</v>
      </c>
    </row>
    <row r="175" spans="1:6">
      <c r="A175" t="s">
        <v>202</v>
      </c>
      <c r="B175" t="s">
        <v>2297</v>
      </c>
      <c r="C175">
        <v>0</v>
      </c>
      <c r="D175">
        <v>0</v>
      </c>
      <c r="E175">
        <v>0</v>
      </c>
      <c r="F175">
        <v>0</v>
      </c>
    </row>
    <row r="176" spans="1:6">
      <c r="A176" t="s">
        <v>203</v>
      </c>
      <c r="B176" t="s">
        <v>2297</v>
      </c>
      <c r="C176">
        <v>0</v>
      </c>
      <c r="D176" s="1">
        <v>29072.79</v>
      </c>
      <c r="E176" s="1">
        <v>29072.79</v>
      </c>
      <c r="F176">
        <v>0</v>
      </c>
    </row>
    <row r="177" spans="1:6">
      <c r="A177" t="s">
        <v>204</v>
      </c>
      <c r="B177" t="s">
        <v>2297</v>
      </c>
      <c r="C177">
        <v>0</v>
      </c>
      <c r="D177">
        <v>0</v>
      </c>
      <c r="E177">
        <v>0</v>
      </c>
      <c r="F177">
        <v>0</v>
      </c>
    </row>
    <row r="178" spans="1:6">
      <c r="A178" t="s">
        <v>205</v>
      </c>
      <c r="B178" t="s">
        <v>2297</v>
      </c>
      <c r="C178">
        <v>0</v>
      </c>
      <c r="D178">
        <v>0</v>
      </c>
      <c r="E178">
        <v>0</v>
      </c>
      <c r="F178">
        <v>0</v>
      </c>
    </row>
    <row r="179" spans="1:6">
      <c r="A179" t="s">
        <v>206</v>
      </c>
      <c r="B179" t="s">
        <v>2297</v>
      </c>
      <c r="C179">
        <v>0</v>
      </c>
      <c r="D179">
        <v>0</v>
      </c>
      <c r="E179">
        <v>0</v>
      </c>
      <c r="F179">
        <v>0</v>
      </c>
    </row>
    <row r="180" spans="1:6">
      <c r="A180" t="s">
        <v>207</v>
      </c>
      <c r="B180" t="s">
        <v>2297</v>
      </c>
      <c r="C180">
        <v>0</v>
      </c>
      <c r="D180">
        <v>0</v>
      </c>
      <c r="E180">
        <v>0</v>
      </c>
      <c r="F180">
        <v>0</v>
      </c>
    </row>
    <row r="181" spans="1:6">
      <c r="A181" t="s">
        <v>208</v>
      </c>
      <c r="B181" t="s">
        <v>2297</v>
      </c>
      <c r="C181">
        <v>0</v>
      </c>
      <c r="D181">
        <v>0</v>
      </c>
      <c r="E181">
        <v>0</v>
      </c>
      <c r="F181">
        <v>0</v>
      </c>
    </row>
    <row r="182" spans="1:6">
      <c r="A182" t="s">
        <v>209</v>
      </c>
      <c r="B182" t="s">
        <v>2297</v>
      </c>
      <c r="C182">
        <v>0</v>
      </c>
      <c r="D182" s="1">
        <v>3065.24</v>
      </c>
      <c r="E182" s="1">
        <v>3065.24</v>
      </c>
      <c r="F182">
        <v>0</v>
      </c>
    </row>
    <row r="183" spans="1:6">
      <c r="A183" t="s">
        <v>210</v>
      </c>
      <c r="B183" t="s">
        <v>2297</v>
      </c>
      <c r="C183">
        <v>9.49</v>
      </c>
      <c r="D183">
        <v>0</v>
      </c>
      <c r="E183">
        <v>9.49</v>
      </c>
      <c r="F183">
        <v>0</v>
      </c>
    </row>
    <row r="184" spans="1:6">
      <c r="A184" t="s">
        <v>211</v>
      </c>
      <c r="B184" t="s">
        <v>2297</v>
      </c>
      <c r="C184" s="1">
        <v>151403.5</v>
      </c>
      <c r="D184">
        <v>0</v>
      </c>
      <c r="E184">
        <v>0</v>
      </c>
      <c r="F184" s="1">
        <v>151403.5</v>
      </c>
    </row>
    <row r="185" spans="1:6">
      <c r="A185" t="s">
        <v>212</v>
      </c>
      <c r="B185" t="s">
        <v>2297</v>
      </c>
      <c r="C185" s="1">
        <v>34709.879999999997</v>
      </c>
      <c r="D185">
        <v>0</v>
      </c>
      <c r="E185">
        <v>0</v>
      </c>
      <c r="F185" s="1">
        <v>34709.879999999997</v>
      </c>
    </row>
    <row r="186" spans="1:6">
      <c r="A186" t="s">
        <v>213</v>
      </c>
      <c r="B186" t="s">
        <v>2297</v>
      </c>
      <c r="C186">
        <v>0</v>
      </c>
      <c r="D186" s="1">
        <v>20000</v>
      </c>
      <c r="E186" s="1">
        <v>20000</v>
      </c>
      <c r="F186">
        <v>0</v>
      </c>
    </row>
    <row r="187" spans="1:6">
      <c r="A187" t="s">
        <v>214</v>
      </c>
      <c r="B187" t="s">
        <v>2297</v>
      </c>
      <c r="C187">
        <v>0</v>
      </c>
      <c r="D187">
        <v>0</v>
      </c>
      <c r="E187">
        <v>0</v>
      </c>
      <c r="F187">
        <v>0</v>
      </c>
    </row>
    <row r="188" spans="1:6">
      <c r="A188" t="s">
        <v>215</v>
      </c>
      <c r="B188" t="s">
        <v>2297</v>
      </c>
      <c r="C188" s="1">
        <v>4060.61</v>
      </c>
      <c r="D188">
        <v>0</v>
      </c>
      <c r="E188">
        <v>0</v>
      </c>
      <c r="F188" s="1">
        <v>4060.61</v>
      </c>
    </row>
    <row r="189" spans="1:6">
      <c r="A189" t="s">
        <v>216</v>
      </c>
      <c r="B189" t="s">
        <v>2297</v>
      </c>
      <c r="C189">
        <v>0</v>
      </c>
      <c r="D189">
        <v>0</v>
      </c>
      <c r="E189">
        <v>0</v>
      </c>
      <c r="F189">
        <v>0</v>
      </c>
    </row>
    <row r="190" spans="1:6">
      <c r="A190" t="s">
        <v>217</v>
      </c>
      <c r="B190" t="s">
        <v>2297</v>
      </c>
      <c r="C190">
        <v>0</v>
      </c>
      <c r="D190">
        <v>0</v>
      </c>
      <c r="E190">
        <v>0</v>
      </c>
      <c r="F190">
        <v>0</v>
      </c>
    </row>
    <row r="191" spans="1:6">
      <c r="A191" t="s">
        <v>218</v>
      </c>
      <c r="B191" t="s">
        <v>2297</v>
      </c>
      <c r="C191">
        <v>0</v>
      </c>
      <c r="D191">
        <v>0</v>
      </c>
      <c r="E191">
        <v>0</v>
      </c>
      <c r="F191">
        <v>0</v>
      </c>
    </row>
    <row r="192" spans="1:6">
      <c r="A192" t="s">
        <v>219</v>
      </c>
      <c r="B192" t="s">
        <v>2297</v>
      </c>
      <c r="C192">
        <v>0</v>
      </c>
      <c r="D192">
        <v>0</v>
      </c>
      <c r="E192">
        <v>0</v>
      </c>
      <c r="F192">
        <v>0</v>
      </c>
    </row>
    <row r="193" spans="1:6">
      <c r="A193" t="s">
        <v>220</v>
      </c>
      <c r="B193" t="s">
        <v>2297</v>
      </c>
      <c r="C193">
        <v>0</v>
      </c>
      <c r="D193">
        <v>0</v>
      </c>
      <c r="E193">
        <v>0</v>
      </c>
      <c r="F193">
        <v>0</v>
      </c>
    </row>
    <row r="194" spans="1:6">
      <c r="A194" t="s">
        <v>221</v>
      </c>
      <c r="B194" t="s">
        <v>2297</v>
      </c>
      <c r="C194" s="1">
        <v>241423.12</v>
      </c>
      <c r="D194" s="1">
        <v>180138.23</v>
      </c>
      <c r="E194" s="1">
        <v>268501.28999999998</v>
      </c>
      <c r="F194" s="1">
        <v>153060.06</v>
      </c>
    </row>
    <row r="195" spans="1:6">
      <c r="A195" t="s">
        <v>222</v>
      </c>
      <c r="B195" t="s">
        <v>2297</v>
      </c>
      <c r="C195">
        <v>0</v>
      </c>
      <c r="D195">
        <v>0</v>
      </c>
      <c r="E195">
        <v>0</v>
      </c>
      <c r="F195">
        <v>0</v>
      </c>
    </row>
    <row r="196" spans="1:6">
      <c r="A196" t="s">
        <v>223</v>
      </c>
      <c r="B196" t="s">
        <v>2297</v>
      </c>
      <c r="C196">
        <v>0</v>
      </c>
      <c r="D196">
        <v>0</v>
      </c>
      <c r="E196">
        <v>0</v>
      </c>
      <c r="F196">
        <v>0</v>
      </c>
    </row>
    <row r="197" spans="1:6">
      <c r="A197" t="s">
        <v>224</v>
      </c>
      <c r="B197" t="s">
        <v>2297</v>
      </c>
      <c r="C197">
        <v>0</v>
      </c>
      <c r="D197">
        <v>0</v>
      </c>
      <c r="E197">
        <v>0</v>
      </c>
      <c r="F197">
        <v>0</v>
      </c>
    </row>
    <row r="198" spans="1:6">
      <c r="A198" t="s">
        <v>225</v>
      </c>
      <c r="B198" t="s">
        <v>2297</v>
      </c>
      <c r="C198">
        <v>0</v>
      </c>
      <c r="D198">
        <v>0</v>
      </c>
      <c r="E198">
        <v>0</v>
      </c>
      <c r="F198">
        <v>0</v>
      </c>
    </row>
    <row r="199" spans="1:6">
      <c r="A199" t="s">
        <v>226</v>
      </c>
      <c r="B199" t="s">
        <v>2297</v>
      </c>
      <c r="C199">
        <v>0</v>
      </c>
      <c r="D199">
        <v>0</v>
      </c>
      <c r="E199">
        <v>0</v>
      </c>
      <c r="F199">
        <v>0</v>
      </c>
    </row>
    <row r="200" spans="1:6">
      <c r="A200" t="s">
        <v>227</v>
      </c>
      <c r="B200" t="s">
        <v>2297</v>
      </c>
      <c r="C200" s="1">
        <v>26706.66</v>
      </c>
      <c r="D200" s="1">
        <v>5241.6400000000003</v>
      </c>
      <c r="E200" s="1">
        <v>5242.1099999999997</v>
      </c>
      <c r="F200" s="1">
        <v>26706.19</v>
      </c>
    </row>
    <row r="201" spans="1:6">
      <c r="A201" t="s">
        <v>228</v>
      </c>
      <c r="B201" t="s">
        <v>2297</v>
      </c>
      <c r="C201" s="1">
        <v>5800</v>
      </c>
      <c r="D201">
        <v>0</v>
      </c>
      <c r="E201">
        <v>0</v>
      </c>
      <c r="F201" s="1">
        <v>5800</v>
      </c>
    </row>
    <row r="202" spans="1:6">
      <c r="A202" t="s">
        <v>229</v>
      </c>
      <c r="B202" t="s">
        <v>2297</v>
      </c>
      <c r="C202" s="1">
        <v>2900</v>
      </c>
      <c r="D202" s="1">
        <v>32976.61</v>
      </c>
      <c r="E202" s="1">
        <v>35876.61</v>
      </c>
      <c r="F202">
        <v>0</v>
      </c>
    </row>
    <row r="203" spans="1:6">
      <c r="A203" t="s">
        <v>230</v>
      </c>
      <c r="B203" t="s">
        <v>2297</v>
      </c>
      <c r="C203">
        <v>0</v>
      </c>
      <c r="D203">
        <v>0</v>
      </c>
      <c r="E203">
        <v>0</v>
      </c>
      <c r="F203">
        <v>0</v>
      </c>
    </row>
    <row r="204" spans="1:6">
      <c r="A204" t="s">
        <v>231</v>
      </c>
      <c r="B204" t="s">
        <v>2297</v>
      </c>
      <c r="C204">
        <v>0</v>
      </c>
      <c r="D204">
        <v>0</v>
      </c>
      <c r="E204">
        <v>0</v>
      </c>
      <c r="F204">
        <v>0</v>
      </c>
    </row>
    <row r="205" spans="1:6">
      <c r="A205" t="s">
        <v>232</v>
      </c>
      <c r="B205" t="s">
        <v>2297</v>
      </c>
      <c r="C205">
        <v>0</v>
      </c>
      <c r="D205">
        <v>0</v>
      </c>
      <c r="E205">
        <v>0</v>
      </c>
      <c r="F205">
        <v>0</v>
      </c>
    </row>
    <row r="206" spans="1:6">
      <c r="A206" t="s">
        <v>233</v>
      </c>
      <c r="B206" t="s">
        <v>2297</v>
      </c>
      <c r="C206">
        <v>0</v>
      </c>
      <c r="D206">
        <v>0</v>
      </c>
      <c r="E206">
        <v>0</v>
      </c>
      <c r="F206">
        <v>0</v>
      </c>
    </row>
    <row r="207" spans="1:6">
      <c r="A207" t="s">
        <v>234</v>
      </c>
      <c r="B207" t="s">
        <v>2297</v>
      </c>
      <c r="C207" s="1">
        <v>8471.08</v>
      </c>
      <c r="D207">
        <v>0</v>
      </c>
      <c r="E207">
        <v>0</v>
      </c>
      <c r="F207" s="1">
        <v>8471.08</v>
      </c>
    </row>
    <row r="208" spans="1:6">
      <c r="A208" t="s">
        <v>235</v>
      </c>
      <c r="B208" t="s">
        <v>2297</v>
      </c>
      <c r="C208">
        <v>0</v>
      </c>
      <c r="D208">
        <v>0</v>
      </c>
      <c r="E208">
        <v>0</v>
      </c>
      <c r="F208">
        <v>0</v>
      </c>
    </row>
    <row r="209" spans="1:6">
      <c r="A209" t="s">
        <v>236</v>
      </c>
      <c r="B209" t="s">
        <v>2297</v>
      </c>
      <c r="C209">
        <v>7.0000000000000007E-2</v>
      </c>
      <c r="D209" s="1">
        <v>42618.69</v>
      </c>
      <c r="E209" s="1">
        <v>19720</v>
      </c>
      <c r="F209" s="1">
        <v>22898.76</v>
      </c>
    </row>
    <row r="210" spans="1:6">
      <c r="A210" t="s">
        <v>237</v>
      </c>
      <c r="B210" t="s">
        <v>2297</v>
      </c>
      <c r="C210">
        <v>0</v>
      </c>
      <c r="D210">
        <v>0</v>
      </c>
      <c r="E210">
        <v>0</v>
      </c>
      <c r="F210">
        <v>0</v>
      </c>
    </row>
    <row r="211" spans="1:6">
      <c r="A211" t="s">
        <v>238</v>
      </c>
      <c r="B211" t="s">
        <v>2297</v>
      </c>
      <c r="C211">
        <v>0</v>
      </c>
      <c r="D211">
        <v>0</v>
      </c>
      <c r="E211">
        <v>0</v>
      </c>
      <c r="F211">
        <v>0</v>
      </c>
    </row>
    <row r="212" spans="1:6">
      <c r="A212" t="s">
        <v>239</v>
      </c>
      <c r="B212" t="s">
        <v>2297</v>
      </c>
      <c r="C212">
        <v>0</v>
      </c>
      <c r="D212">
        <v>0</v>
      </c>
      <c r="E212">
        <v>0</v>
      </c>
      <c r="F212">
        <v>0</v>
      </c>
    </row>
    <row r="213" spans="1:6">
      <c r="A213" t="s">
        <v>240</v>
      </c>
      <c r="B213" t="s">
        <v>2297</v>
      </c>
      <c r="C213">
        <v>0</v>
      </c>
      <c r="D213">
        <v>0</v>
      </c>
      <c r="E213">
        <v>0</v>
      </c>
      <c r="F213">
        <v>0</v>
      </c>
    </row>
    <row r="214" spans="1:6">
      <c r="A214" t="s">
        <v>241</v>
      </c>
      <c r="B214" t="s">
        <v>2297</v>
      </c>
      <c r="C214">
        <v>0</v>
      </c>
      <c r="D214">
        <v>0</v>
      </c>
      <c r="E214">
        <v>0</v>
      </c>
      <c r="F214">
        <v>0</v>
      </c>
    </row>
    <row r="215" spans="1:6">
      <c r="A215" t="s">
        <v>242</v>
      </c>
      <c r="B215" t="s">
        <v>2297</v>
      </c>
      <c r="C215">
        <v>0</v>
      </c>
      <c r="D215">
        <v>0</v>
      </c>
      <c r="E215">
        <v>0</v>
      </c>
      <c r="F215">
        <v>0</v>
      </c>
    </row>
    <row r="216" spans="1:6">
      <c r="A216" t="s">
        <v>243</v>
      </c>
      <c r="B216" t="s">
        <v>2297</v>
      </c>
      <c r="C216">
        <v>0</v>
      </c>
      <c r="D216">
        <v>0</v>
      </c>
      <c r="E216">
        <v>0</v>
      </c>
      <c r="F216">
        <v>0</v>
      </c>
    </row>
    <row r="217" spans="1:6">
      <c r="A217" t="s">
        <v>244</v>
      </c>
      <c r="B217" t="s">
        <v>2297</v>
      </c>
      <c r="C217">
        <v>0</v>
      </c>
      <c r="D217">
        <v>0</v>
      </c>
      <c r="E217">
        <v>0</v>
      </c>
      <c r="F217">
        <v>0</v>
      </c>
    </row>
    <row r="218" spans="1:6">
      <c r="A218" t="s">
        <v>245</v>
      </c>
      <c r="B218" t="s">
        <v>2297</v>
      </c>
      <c r="C218">
        <v>0</v>
      </c>
      <c r="D218">
        <v>0</v>
      </c>
      <c r="E218">
        <v>0</v>
      </c>
      <c r="F218">
        <v>0</v>
      </c>
    </row>
    <row r="219" spans="1:6">
      <c r="A219" t="s">
        <v>246</v>
      </c>
      <c r="B219" t="s">
        <v>2297</v>
      </c>
      <c r="C219">
        <v>0</v>
      </c>
      <c r="D219">
        <v>0</v>
      </c>
      <c r="E219">
        <v>0</v>
      </c>
      <c r="F219">
        <v>0</v>
      </c>
    </row>
    <row r="220" spans="1:6">
      <c r="A220" t="s">
        <v>247</v>
      </c>
      <c r="B220" t="s">
        <v>2297</v>
      </c>
      <c r="C220">
        <v>0</v>
      </c>
      <c r="D220">
        <v>0</v>
      </c>
      <c r="E220">
        <v>0</v>
      </c>
      <c r="F220">
        <v>0</v>
      </c>
    </row>
    <row r="221" spans="1:6">
      <c r="A221" t="s">
        <v>248</v>
      </c>
      <c r="B221" t="s">
        <v>2297</v>
      </c>
      <c r="C221">
        <v>0</v>
      </c>
      <c r="D221">
        <v>0</v>
      </c>
      <c r="E221">
        <v>0</v>
      </c>
      <c r="F221">
        <v>0</v>
      </c>
    </row>
    <row r="222" spans="1:6">
      <c r="A222" t="s">
        <v>249</v>
      </c>
      <c r="B222" t="s">
        <v>2297</v>
      </c>
      <c r="C222">
        <v>0</v>
      </c>
      <c r="D222">
        <v>0</v>
      </c>
      <c r="E222">
        <v>0</v>
      </c>
      <c r="F222">
        <v>0</v>
      </c>
    </row>
    <row r="223" spans="1:6">
      <c r="A223" t="s">
        <v>250</v>
      </c>
      <c r="B223" t="s">
        <v>2297</v>
      </c>
      <c r="C223">
        <v>0</v>
      </c>
      <c r="D223">
        <v>0</v>
      </c>
      <c r="E223">
        <v>0</v>
      </c>
      <c r="F223">
        <v>0</v>
      </c>
    </row>
    <row r="224" spans="1:6">
      <c r="A224" t="s">
        <v>251</v>
      </c>
      <c r="B224" t="s">
        <v>2297</v>
      </c>
      <c r="C224" s="1">
        <v>75955.7</v>
      </c>
      <c r="D224">
        <v>0</v>
      </c>
      <c r="E224">
        <v>0</v>
      </c>
      <c r="F224" s="1">
        <v>75955.7</v>
      </c>
    </row>
    <row r="225" spans="1:6">
      <c r="A225" t="s">
        <v>252</v>
      </c>
      <c r="B225" t="s">
        <v>2297</v>
      </c>
      <c r="C225">
        <v>0</v>
      </c>
      <c r="D225">
        <v>0</v>
      </c>
      <c r="E225">
        <v>0</v>
      </c>
      <c r="F225">
        <v>0</v>
      </c>
    </row>
    <row r="226" spans="1:6">
      <c r="A226" t="s">
        <v>253</v>
      </c>
      <c r="B226" t="s">
        <v>2297</v>
      </c>
      <c r="C226">
        <v>0</v>
      </c>
      <c r="D226">
        <v>0</v>
      </c>
      <c r="E226">
        <v>0</v>
      </c>
      <c r="F226">
        <v>0</v>
      </c>
    </row>
    <row r="227" spans="1:6">
      <c r="A227" t="s">
        <v>254</v>
      </c>
      <c r="B227" t="s">
        <v>2297</v>
      </c>
      <c r="C227" s="1">
        <v>2900</v>
      </c>
      <c r="D227">
        <v>0</v>
      </c>
      <c r="E227">
        <v>0</v>
      </c>
      <c r="F227" s="1">
        <v>2900</v>
      </c>
    </row>
    <row r="228" spans="1:6">
      <c r="A228" t="s">
        <v>255</v>
      </c>
      <c r="B228" t="s">
        <v>2297</v>
      </c>
      <c r="C228">
        <v>0</v>
      </c>
      <c r="D228">
        <v>0</v>
      </c>
      <c r="E228">
        <v>0</v>
      </c>
      <c r="F228">
        <v>0</v>
      </c>
    </row>
    <row r="229" spans="1:6">
      <c r="A229" t="s">
        <v>256</v>
      </c>
      <c r="B229" t="s">
        <v>2297</v>
      </c>
      <c r="C229">
        <v>0</v>
      </c>
      <c r="D229" s="1">
        <v>34775.42</v>
      </c>
      <c r="E229" s="1">
        <v>34775.42</v>
      </c>
      <c r="F229">
        <v>0</v>
      </c>
    </row>
    <row r="230" spans="1:6">
      <c r="A230" t="s">
        <v>257</v>
      </c>
      <c r="B230" t="s">
        <v>2297</v>
      </c>
      <c r="C230">
        <v>0.25</v>
      </c>
      <c r="D230" s="1">
        <v>92453.25</v>
      </c>
      <c r="E230" s="1">
        <v>92453.5</v>
      </c>
      <c r="F230">
        <v>0</v>
      </c>
    </row>
    <row r="231" spans="1:6">
      <c r="A231" t="s">
        <v>258</v>
      </c>
      <c r="B231" t="s">
        <v>2297</v>
      </c>
      <c r="C231">
        <v>0</v>
      </c>
      <c r="D231">
        <v>0</v>
      </c>
      <c r="E231">
        <v>0</v>
      </c>
      <c r="F231">
        <v>0</v>
      </c>
    </row>
    <row r="232" spans="1:6">
      <c r="A232" t="s">
        <v>259</v>
      </c>
      <c r="B232" t="s">
        <v>2297</v>
      </c>
      <c r="C232">
        <v>0</v>
      </c>
      <c r="D232">
        <v>0</v>
      </c>
      <c r="E232">
        <v>0</v>
      </c>
      <c r="F232">
        <v>0</v>
      </c>
    </row>
    <row r="233" spans="1:6">
      <c r="A233" t="s">
        <v>260</v>
      </c>
      <c r="B233" t="s">
        <v>2297</v>
      </c>
      <c r="C233">
        <v>0</v>
      </c>
      <c r="D233">
        <v>0</v>
      </c>
      <c r="E233">
        <v>0</v>
      </c>
      <c r="F233">
        <v>0</v>
      </c>
    </row>
    <row r="234" spans="1:6">
      <c r="A234" t="s">
        <v>261</v>
      </c>
      <c r="B234" t="s">
        <v>2297</v>
      </c>
      <c r="C234">
        <v>0</v>
      </c>
      <c r="D234" s="1">
        <v>34228.379999999997</v>
      </c>
      <c r="E234" s="1">
        <v>34228.379999999997</v>
      </c>
      <c r="F234">
        <v>0</v>
      </c>
    </row>
    <row r="235" spans="1:6">
      <c r="A235" t="s">
        <v>262</v>
      </c>
      <c r="B235" t="s">
        <v>2297</v>
      </c>
      <c r="C235">
        <v>0</v>
      </c>
      <c r="D235" s="1">
        <v>18882.05</v>
      </c>
      <c r="E235">
        <v>0</v>
      </c>
      <c r="F235" s="1">
        <v>18882.05</v>
      </c>
    </row>
    <row r="236" spans="1:6">
      <c r="A236" t="s">
        <v>263</v>
      </c>
      <c r="B236" t="s">
        <v>2297</v>
      </c>
      <c r="C236">
        <v>0</v>
      </c>
      <c r="D236">
        <v>0</v>
      </c>
      <c r="E236">
        <v>0</v>
      </c>
      <c r="F236">
        <v>0</v>
      </c>
    </row>
    <row r="237" spans="1:6">
      <c r="A237" t="s">
        <v>264</v>
      </c>
      <c r="B237" t="s">
        <v>2297</v>
      </c>
      <c r="C237">
        <v>0</v>
      </c>
      <c r="D237">
        <v>0</v>
      </c>
      <c r="E237">
        <v>0</v>
      </c>
      <c r="F237">
        <v>0</v>
      </c>
    </row>
    <row r="238" spans="1:6">
      <c r="A238" t="s">
        <v>265</v>
      </c>
      <c r="B238" t="s">
        <v>2297</v>
      </c>
      <c r="C238">
        <v>0</v>
      </c>
      <c r="D238" s="1">
        <v>12989.59</v>
      </c>
      <c r="E238" s="1">
        <v>12989.59</v>
      </c>
      <c r="F238">
        <v>0</v>
      </c>
    </row>
    <row r="239" spans="1:6">
      <c r="A239" t="s">
        <v>266</v>
      </c>
      <c r="B239" t="s">
        <v>2297</v>
      </c>
      <c r="C239">
        <v>0</v>
      </c>
      <c r="D239" s="1">
        <v>6598.1</v>
      </c>
      <c r="E239" s="1">
        <v>6598.1</v>
      </c>
      <c r="F239">
        <v>0</v>
      </c>
    </row>
    <row r="240" spans="1:6">
      <c r="A240" t="s">
        <v>267</v>
      </c>
      <c r="B240" t="s">
        <v>2297</v>
      </c>
      <c r="C240" s="1">
        <v>22993.52</v>
      </c>
      <c r="D240">
        <v>0</v>
      </c>
      <c r="E240">
        <v>0</v>
      </c>
      <c r="F240" s="1">
        <v>22993.52</v>
      </c>
    </row>
    <row r="241" spans="1:6">
      <c r="A241" t="s">
        <v>268</v>
      </c>
      <c r="B241" t="s">
        <v>2297</v>
      </c>
      <c r="C241">
        <v>0</v>
      </c>
      <c r="D241">
        <v>0</v>
      </c>
      <c r="E241">
        <v>0</v>
      </c>
      <c r="F241">
        <v>0</v>
      </c>
    </row>
    <row r="242" spans="1:6">
      <c r="A242" t="s">
        <v>269</v>
      </c>
      <c r="B242" t="s">
        <v>2297</v>
      </c>
      <c r="C242">
        <v>0</v>
      </c>
      <c r="D242" s="1">
        <v>283492</v>
      </c>
      <c r="E242" s="1">
        <v>283492</v>
      </c>
      <c r="F242">
        <v>0</v>
      </c>
    </row>
    <row r="243" spans="1:6">
      <c r="A243" t="s">
        <v>270</v>
      </c>
      <c r="B243" t="s">
        <v>2297</v>
      </c>
      <c r="C243" s="1">
        <v>16602.5</v>
      </c>
      <c r="D243" s="1">
        <v>51170.12</v>
      </c>
      <c r="E243" s="1">
        <v>67772.62</v>
      </c>
      <c r="F243">
        <v>0</v>
      </c>
    </row>
    <row r="244" spans="1:6">
      <c r="A244" t="s">
        <v>271</v>
      </c>
      <c r="B244" t="s">
        <v>2297</v>
      </c>
      <c r="C244">
        <v>0</v>
      </c>
      <c r="D244">
        <v>0</v>
      </c>
      <c r="E244">
        <v>0</v>
      </c>
      <c r="F244">
        <v>0</v>
      </c>
    </row>
    <row r="245" spans="1:6">
      <c r="A245" t="s">
        <v>272</v>
      </c>
      <c r="B245" t="s">
        <v>2297</v>
      </c>
      <c r="C245">
        <v>0</v>
      </c>
      <c r="D245">
        <v>0</v>
      </c>
      <c r="E245">
        <v>0</v>
      </c>
      <c r="F245">
        <v>0</v>
      </c>
    </row>
    <row r="246" spans="1:6">
      <c r="A246" t="s">
        <v>273</v>
      </c>
      <c r="B246" t="s">
        <v>2297</v>
      </c>
      <c r="C246" s="1">
        <v>15767.03</v>
      </c>
      <c r="D246" s="1">
        <v>13920</v>
      </c>
      <c r="E246" s="1">
        <v>13920</v>
      </c>
      <c r="F246" s="1">
        <v>15767.03</v>
      </c>
    </row>
    <row r="247" spans="1:6">
      <c r="A247" t="s">
        <v>274</v>
      </c>
      <c r="B247" t="s">
        <v>2297</v>
      </c>
      <c r="C247">
        <v>0</v>
      </c>
      <c r="D247">
        <v>0</v>
      </c>
      <c r="E247">
        <v>0</v>
      </c>
      <c r="F247">
        <v>0</v>
      </c>
    </row>
    <row r="248" spans="1:6">
      <c r="A248" t="s">
        <v>275</v>
      </c>
      <c r="B248" t="s">
        <v>2297</v>
      </c>
      <c r="C248">
        <v>12.07</v>
      </c>
      <c r="D248" s="1">
        <v>599097.48</v>
      </c>
      <c r="E248">
        <v>0</v>
      </c>
      <c r="F248" s="1">
        <v>599109.55000000005</v>
      </c>
    </row>
    <row r="249" spans="1:6">
      <c r="A249" t="s">
        <v>276</v>
      </c>
      <c r="B249" t="s">
        <v>2297</v>
      </c>
      <c r="C249">
        <v>0</v>
      </c>
      <c r="D249">
        <v>0</v>
      </c>
      <c r="E249">
        <v>0</v>
      </c>
      <c r="F249">
        <v>0</v>
      </c>
    </row>
    <row r="250" spans="1:6">
      <c r="A250" t="s">
        <v>277</v>
      </c>
      <c r="B250" t="s">
        <v>2297</v>
      </c>
      <c r="C250">
        <v>0</v>
      </c>
      <c r="D250">
        <v>0</v>
      </c>
      <c r="E250">
        <v>0</v>
      </c>
      <c r="F250">
        <v>0</v>
      </c>
    </row>
    <row r="251" spans="1:6">
      <c r="A251" t="s">
        <v>278</v>
      </c>
      <c r="B251" t="s">
        <v>2297</v>
      </c>
      <c r="C251">
        <v>0</v>
      </c>
      <c r="D251" s="1">
        <v>6960</v>
      </c>
      <c r="E251" s="1">
        <v>6960</v>
      </c>
      <c r="F251">
        <v>0</v>
      </c>
    </row>
    <row r="252" spans="1:6">
      <c r="A252" t="s">
        <v>279</v>
      </c>
      <c r="B252" t="s">
        <v>2297</v>
      </c>
      <c r="C252" s="1">
        <v>39144.33</v>
      </c>
      <c r="D252" s="1">
        <v>20526.34</v>
      </c>
      <c r="E252" s="1">
        <v>20526.34</v>
      </c>
      <c r="F252" s="1">
        <v>39144.33</v>
      </c>
    </row>
    <row r="253" spans="1:6">
      <c r="A253" t="s">
        <v>280</v>
      </c>
      <c r="B253" t="s">
        <v>2297</v>
      </c>
      <c r="C253">
        <v>0</v>
      </c>
      <c r="D253">
        <v>0</v>
      </c>
      <c r="E253">
        <v>0</v>
      </c>
      <c r="F253">
        <v>0</v>
      </c>
    </row>
    <row r="254" spans="1:6">
      <c r="A254" t="s">
        <v>281</v>
      </c>
      <c r="B254" t="s">
        <v>2297</v>
      </c>
      <c r="C254">
        <v>0</v>
      </c>
      <c r="D254">
        <v>0</v>
      </c>
      <c r="E254">
        <v>0</v>
      </c>
      <c r="F254">
        <v>0</v>
      </c>
    </row>
    <row r="255" spans="1:6">
      <c r="A255" t="s">
        <v>282</v>
      </c>
      <c r="B255" t="s">
        <v>2297</v>
      </c>
      <c r="C255">
        <v>-0.08</v>
      </c>
      <c r="D255" s="1">
        <v>54198.080000000002</v>
      </c>
      <c r="E255" s="1">
        <v>54198</v>
      </c>
      <c r="F255">
        <v>0</v>
      </c>
    </row>
    <row r="256" spans="1:6">
      <c r="A256" t="s">
        <v>283</v>
      </c>
      <c r="B256" t="s">
        <v>2297</v>
      </c>
      <c r="C256" s="1">
        <v>48975.3</v>
      </c>
      <c r="D256">
        <v>0</v>
      </c>
      <c r="E256">
        <v>0</v>
      </c>
      <c r="F256" s="1">
        <v>48975.3</v>
      </c>
    </row>
    <row r="257" spans="1:6">
      <c r="A257" t="s">
        <v>284</v>
      </c>
      <c r="B257" t="s">
        <v>2297</v>
      </c>
      <c r="C257">
        <v>0</v>
      </c>
      <c r="D257">
        <v>0</v>
      </c>
      <c r="E257">
        <v>0</v>
      </c>
      <c r="F257">
        <v>0</v>
      </c>
    </row>
    <row r="258" spans="1:6">
      <c r="A258" t="s">
        <v>285</v>
      </c>
      <c r="B258" t="s">
        <v>2297</v>
      </c>
      <c r="C258">
        <v>0</v>
      </c>
      <c r="D258">
        <v>0</v>
      </c>
      <c r="E258">
        <v>0</v>
      </c>
      <c r="F258">
        <v>0</v>
      </c>
    </row>
    <row r="259" spans="1:6">
      <c r="A259" t="s">
        <v>286</v>
      </c>
      <c r="B259" t="s">
        <v>2297</v>
      </c>
      <c r="C259">
        <v>0</v>
      </c>
      <c r="D259">
        <v>0</v>
      </c>
      <c r="E259">
        <v>0</v>
      </c>
      <c r="F259">
        <v>0</v>
      </c>
    </row>
    <row r="260" spans="1:6">
      <c r="A260" t="s">
        <v>287</v>
      </c>
      <c r="B260" t="s">
        <v>2297</v>
      </c>
      <c r="C260">
        <v>0</v>
      </c>
      <c r="D260" s="1">
        <v>537480.01</v>
      </c>
      <c r="E260" s="1">
        <v>537480.01</v>
      </c>
      <c r="F260">
        <v>0</v>
      </c>
    </row>
    <row r="261" spans="1:6">
      <c r="A261" t="s">
        <v>288</v>
      </c>
      <c r="B261" t="s">
        <v>2297</v>
      </c>
      <c r="C261">
        <v>0</v>
      </c>
      <c r="D261" s="1">
        <v>2900</v>
      </c>
      <c r="E261" s="1">
        <v>2900</v>
      </c>
      <c r="F261">
        <v>0</v>
      </c>
    </row>
    <row r="262" spans="1:6">
      <c r="A262" t="s">
        <v>289</v>
      </c>
      <c r="B262" t="s">
        <v>2297</v>
      </c>
      <c r="C262">
        <v>0</v>
      </c>
      <c r="D262" s="1">
        <v>4041.82</v>
      </c>
      <c r="E262" s="1">
        <v>4041.82</v>
      </c>
      <c r="F262">
        <v>0</v>
      </c>
    </row>
    <row r="263" spans="1:6">
      <c r="A263" t="s">
        <v>290</v>
      </c>
      <c r="B263" t="s">
        <v>2297</v>
      </c>
      <c r="C263">
        <v>0</v>
      </c>
      <c r="D263">
        <v>0</v>
      </c>
      <c r="E263">
        <v>0</v>
      </c>
      <c r="F263">
        <v>0</v>
      </c>
    </row>
    <row r="264" spans="1:6">
      <c r="A264" t="s">
        <v>291</v>
      </c>
      <c r="B264" t="s">
        <v>2297</v>
      </c>
      <c r="C264">
        <v>0</v>
      </c>
      <c r="D264">
        <v>0</v>
      </c>
      <c r="E264">
        <v>0</v>
      </c>
      <c r="F264">
        <v>0</v>
      </c>
    </row>
    <row r="265" spans="1:6">
      <c r="A265" t="s">
        <v>292</v>
      </c>
      <c r="B265" t="s">
        <v>293</v>
      </c>
      <c r="C265">
        <v>0</v>
      </c>
      <c r="D265">
        <v>0</v>
      </c>
      <c r="E265">
        <v>0</v>
      </c>
      <c r="F265">
        <v>0</v>
      </c>
    </row>
    <row r="266" spans="1:6">
      <c r="A266" t="s">
        <v>294</v>
      </c>
      <c r="B266" t="s">
        <v>2298</v>
      </c>
      <c r="C266" s="1">
        <v>122446.39999999999</v>
      </c>
      <c r="D266">
        <v>0</v>
      </c>
      <c r="E266">
        <v>0</v>
      </c>
      <c r="F266" s="1">
        <v>122446.39999999999</v>
      </c>
    </row>
    <row r="267" spans="1:6">
      <c r="A267" t="s">
        <v>295</v>
      </c>
      <c r="B267" t="s">
        <v>2298</v>
      </c>
      <c r="C267" s="1">
        <v>5215</v>
      </c>
      <c r="D267">
        <v>0</v>
      </c>
      <c r="E267">
        <v>0</v>
      </c>
      <c r="F267" s="1">
        <v>5215</v>
      </c>
    </row>
    <row r="268" spans="1:6">
      <c r="A268" t="s">
        <v>296</v>
      </c>
      <c r="B268" t="s">
        <v>2298</v>
      </c>
      <c r="C268" s="1">
        <v>117231.4</v>
      </c>
      <c r="D268">
        <v>0</v>
      </c>
      <c r="E268">
        <v>0</v>
      </c>
      <c r="F268" s="1">
        <v>117231.4</v>
      </c>
    </row>
    <row r="269" spans="1:6">
      <c r="A269" t="s">
        <v>297</v>
      </c>
      <c r="B269" t="s">
        <v>2298</v>
      </c>
      <c r="C269" s="1">
        <v>25645.15</v>
      </c>
      <c r="D269">
        <v>0</v>
      </c>
      <c r="E269">
        <v>0</v>
      </c>
      <c r="F269" s="1">
        <v>25645.15</v>
      </c>
    </row>
    <row r="270" spans="1:6">
      <c r="A270" t="s">
        <v>298</v>
      </c>
      <c r="B270" t="s">
        <v>2298</v>
      </c>
      <c r="C270" s="1">
        <v>1108.6199999999999</v>
      </c>
      <c r="D270">
        <v>0</v>
      </c>
      <c r="E270">
        <v>0</v>
      </c>
      <c r="F270" s="1">
        <v>1108.6199999999999</v>
      </c>
    </row>
    <row r="271" spans="1:6">
      <c r="A271" t="s">
        <v>299</v>
      </c>
      <c r="B271" t="s">
        <v>2298</v>
      </c>
      <c r="C271" s="1">
        <v>24536.53</v>
      </c>
      <c r="D271">
        <v>0</v>
      </c>
      <c r="E271">
        <v>0</v>
      </c>
      <c r="F271" s="1">
        <v>24536.53</v>
      </c>
    </row>
    <row r="272" spans="1:6">
      <c r="A272" t="s">
        <v>300</v>
      </c>
      <c r="B272" t="s">
        <v>2298</v>
      </c>
      <c r="C272">
        <v>0</v>
      </c>
      <c r="D272">
        <v>0</v>
      </c>
      <c r="E272">
        <v>0</v>
      </c>
      <c r="F272">
        <v>0</v>
      </c>
    </row>
    <row r="273" spans="1:6">
      <c r="A273" t="s">
        <v>301</v>
      </c>
      <c r="B273" t="s">
        <v>2298</v>
      </c>
      <c r="C273">
        <v>0</v>
      </c>
      <c r="D273">
        <v>0</v>
      </c>
      <c r="E273">
        <v>0</v>
      </c>
      <c r="F273">
        <v>0</v>
      </c>
    </row>
    <row r="274" spans="1:6">
      <c r="A274" t="s">
        <v>302</v>
      </c>
      <c r="B274" t="s">
        <v>2298</v>
      </c>
      <c r="C274">
        <v>0</v>
      </c>
      <c r="D274">
        <v>0</v>
      </c>
      <c r="E274">
        <v>0</v>
      </c>
      <c r="F274">
        <v>0</v>
      </c>
    </row>
    <row r="275" spans="1:6">
      <c r="A275" t="s">
        <v>303</v>
      </c>
      <c r="B275" t="s">
        <v>2298</v>
      </c>
      <c r="C275" s="1">
        <v>76801.75</v>
      </c>
      <c r="D275">
        <v>0</v>
      </c>
      <c r="E275">
        <v>0</v>
      </c>
      <c r="F275" s="1">
        <v>76801.75</v>
      </c>
    </row>
    <row r="276" spans="1:6">
      <c r="A276" t="s">
        <v>304</v>
      </c>
      <c r="B276" t="s">
        <v>2298</v>
      </c>
      <c r="C276" s="1">
        <v>3320.08</v>
      </c>
      <c r="D276">
        <v>0</v>
      </c>
      <c r="E276">
        <v>0</v>
      </c>
      <c r="F276" s="1">
        <v>3320.08</v>
      </c>
    </row>
    <row r="277" spans="1:6">
      <c r="A277" t="s">
        <v>305</v>
      </c>
      <c r="B277" t="s">
        <v>2298</v>
      </c>
      <c r="C277" s="1">
        <v>73481.67</v>
      </c>
      <c r="D277">
        <v>0</v>
      </c>
      <c r="E277">
        <v>0</v>
      </c>
      <c r="F277" s="1">
        <v>73481.67</v>
      </c>
    </row>
    <row r="278" spans="1:6">
      <c r="A278" t="s">
        <v>306</v>
      </c>
      <c r="B278" t="s">
        <v>2298</v>
      </c>
      <c r="C278">
        <v>0</v>
      </c>
      <c r="D278">
        <v>0</v>
      </c>
      <c r="E278">
        <v>0</v>
      </c>
      <c r="F278">
        <v>0</v>
      </c>
    </row>
    <row r="279" spans="1:6">
      <c r="A279" t="s">
        <v>307</v>
      </c>
      <c r="B279" t="s">
        <v>2298</v>
      </c>
      <c r="C279">
        <v>0</v>
      </c>
      <c r="D279">
        <v>0</v>
      </c>
      <c r="E279">
        <v>0</v>
      </c>
      <c r="F279">
        <v>0</v>
      </c>
    </row>
    <row r="280" spans="1:6">
      <c r="A280" t="s">
        <v>308</v>
      </c>
      <c r="B280" t="s">
        <v>2298</v>
      </c>
      <c r="C280">
        <v>0</v>
      </c>
      <c r="D280">
        <v>0</v>
      </c>
      <c r="E280">
        <v>0</v>
      </c>
      <c r="F280">
        <v>0</v>
      </c>
    </row>
    <row r="281" spans="1:6">
      <c r="A281" t="s">
        <v>309</v>
      </c>
      <c r="B281" t="s">
        <v>2298</v>
      </c>
      <c r="C281">
        <v>0</v>
      </c>
      <c r="D281">
        <v>0</v>
      </c>
      <c r="E281">
        <v>0</v>
      </c>
      <c r="F281">
        <v>0</v>
      </c>
    </row>
    <row r="282" spans="1:6">
      <c r="A282" t="s">
        <v>310</v>
      </c>
      <c r="B282" t="s">
        <v>2298</v>
      </c>
      <c r="C282">
        <v>0</v>
      </c>
      <c r="D282">
        <v>0</v>
      </c>
      <c r="E282">
        <v>0</v>
      </c>
      <c r="F282">
        <v>0</v>
      </c>
    </row>
    <row r="283" spans="1:6">
      <c r="A283" t="s">
        <v>311</v>
      </c>
      <c r="B283" t="s">
        <v>2298</v>
      </c>
      <c r="C283">
        <v>0</v>
      </c>
      <c r="D283">
        <v>0</v>
      </c>
      <c r="E283">
        <v>0</v>
      </c>
      <c r="F283">
        <v>0</v>
      </c>
    </row>
    <row r="284" spans="1:6">
      <c r="A284" t="s">
        <v>312</v>
      </c>
      <c r="B284" t="s">
        <v>2298</v>
      </c>
      <c r="C284">
        <v>0</v>
      </c>
      <c r="D284">
        <v>0</v>
      </c>
      <c r="E284">
        <v>0</v>
      </c>
      <c r="F284">
        <v>0</v>
      </c>
    </row>
    <row r="285" spans="1:6">
      <c r="A285" t="s">
        <v>313</v>
      </c>
      <c r="B285" t="s">
        <v>2298</v>
      </c>
      <c r="C285">
        <v>0</v>
      </c>
      <c r="D285">
        <v>0</v>
      </c>
      <c r="E285">
        <v>0</v>
      </c>
      <c r="F285">
        <v>0</v>
      </c>
    </row>
    <row r="286" spans="1:6">
      <c r="A286" t="s">
        <v>314</v>
      </c>
      <c r="B286" t="s">
        <v>2298</v>
      </c>
      <c r="C286">
        <v>0</v>
      </c>
      <c r="D286">
        <v>0</v>
      </c>
      <c r="E286">
        <v>0</v>
      </c>
      <c r="F286">
        <v>0</v>
      </c>
    </row>
    <row r="287" spans="1:6">
      <c r="A287" t="s">
        <v>315</v>
      </c>
      <c r="B287" t="s">
        <v>2298</v>
      </c>
      <c r="C287">
        <v>0</v>
      </c>
      <c r="D287">
        <v>0</v>
      </c>
      <c r="E287">
        <v>0</v>
      </c>
      <c r="F287">
        <v>0</v>
      </c>
    </row>
    <row r="288" spans="1:6">
      <c r="A288" t="s">
        <v>316</v>
      </c>
      <c r="B288" t="s">
        <v>2298</v>
      </c>
      <c r="C288">
        <v>0</v>
      </c>
      <c r="D288">
        <v>0</v>
      </c>
      <c r="E288">
        <v>0</v>
      </c>
      <c r="F288">
        <v>0</v>
      </c>
    </row>
    <row r="289" spans="1:6">
      <c r="A289" t="s">
        <v>317</v>
      </c>
      <c r="B289" t="s">
        <v>2298</v>
      </c>
      <c r="C289">
        <v>0</v>
      </c>
      <c r="D289">
        <v>0</v>
      </c>
      <c r="E289">
        <v>0</v>
      </c>
      <c r="F289">
        <v>0</v>
      </c>
    </row>
    <row r="290" spans="1:6">
      <c r="A290" t="s">
        <v>318</v>
      </c>
      <c r="B290" t="s">
        <v>2298</v>
      </c>
      <c r="C290">
        <v>0</v>
      </c>
      <c r="D290">
        <v>0</v>
      </c>
      <c r="E290">
        <v>0</v>
      </c>
      <c r="F290">
        <v>0</v>
      </c>
    </row>
    <row r="291" spans="1:6">
      <c r="A291" t="s">
        <v>319</v>
      </c>
      <c r="B291" t="s">
        <v>2298</v>
      </c>
      <c r="C291">
        <v>0</v>
      </c>
      <c r="D291">
        <v>0</v>
      </c>
      <c r="E291">
        <v>0</v>
      </c>
      <c r="F291">
        <v>0</v>
      </c>
    </row>
    <row r="292" spans="1:6">
      <c r="A292" t="s">
        <v>320</v>
      </c>
      <c r="B292" t="s">
        <v>2298</v>
      </c>
      <c r="C292">
        <v>0</v>
      </c>
      <c r="D292">
        <v>0</v>
      </c>
      <c r="E292">
        <v>0</v>
      </c>
      <c r="F292">
        <v>0</v>
      </c>
    </row>
    <row r="293" spans="1:6">
      <c r="A293" t="s">
        <v>321</v>
      </c>
      <c r="B293" t="s">
        <v>2298</v>
      </c>
      <c r="C293" s="1">
        <v>268866.46999999997</v>
      </c>
      <c r="D293">
        <v>0</v>
      </c>
      <c r="E293">
        <v>0</v>
      </c>
      <c r="F293" s="1">
        <v>268866.46999999997</v>
      </c>
    </row>
    <row r="294" spans="1:6">
      <c r="A294" t="s">
        <v>322</v>
      </c>
      <c r="B294" t="s">
        <v>2298</v>
      </c>
      <c r="C294" s="1">
        <v>10001.86</v>
      </c>
      <c r="D294">
        <v>0</v>
      </c>
      <c r="E294">
        <v>0</v>
      </c>
      <c r="F294" s="1">
        <v>10001.86</v>
      </c>
    </row>
    <row r="295" spans="1:6">
      <c r="A295" t="s">
        <v>323</v>
      </c>
      <c r="B295" t="s">
        <v>2298</v>
      </c>
      <c r="C295" s="1">
        <v>258864.61</v>
      </c>
      <c r="D295">
        <v>0</v>
      </c>
      <c r="E295">
        <v>0</v>
      </c>
      <c r="F295" s="1">
        <v>258864.61</v>
      </c>
    </row>
    <row r="296" spans="1:6">
      <c r="A296" t="s">
        <v>324</v>
      </c>
      <c r="B296" t="s">
        <v>2298</v>
      </c>
      <c r="C296">
        <v>0</v>
      </c>
      <c r="D296">
        <v>0</v>
      </c>
      <c r="E296">
        <v>0</v>
      </c>
      <c r="F296">
        <v>0</v>
      </c>
    </row>
    <row r="297" spans="1:6">
      <c r="A297" t="s">
        <v>325</v>
      </c>
      <c r="B297" t="s">
        <v>2298</v>
      </c>
      <c r="C297">
        <v>0</v>
      </c>
      <c r="D297">
        <v>0</v>
      </c>
      <c r="E297">
        <v>0</v>
      </c>
      <c r="F297">
        <v>0</v>
      </c>
    </row>
    <row r="298" spans="1:6">
      <c r="A298" t="s">
        <v>326</v>
      </c>
      <c r="B298" t="s">
        <v>2298</v>
      </c>
      <c r="C298">
        <v>0</v>
      </c>
      <c r="D298">
        <v>0</v>
      </c>
      <c r="E298">
        <v>0</v>
      </c>
      <c r="F298">
        <v>0</v>
      </c>
    </row>
    <row r="299" spans="1:6">
      <c r="A299" t="s">
        <v>327</v>
      </c>
      <c r="B299" t="s">
        <v>2298</v>
      </c>
      <c r="C299">
        <v>0</v>
      </c>
      <c r="D299">
        <v>0</v>
      </c>
      <c r="E299">
        <v>0</v>
      </c>
      <c r="F299">
        <v>0</v>
      </c>
    </row>
    <row r="300" spans="1:6">
      <c r="A300" t="s">
        <v>328</v>
      </c>
      <c r="B300" t="s">
        <v>2298</v>
      </c>
      <c r="C300">
        <v>0</v>
      </c>
      <c r="D300">
        <v>0</v>
      </c>
      <c r="E300">
        <v>0</v>
      </c>
      <c r="F300">
        <v>0</v>
      </c>
    </row>
    <row r="301" spans="1:6">
      <c r="A301" t="s">
        <v>329</v>
      </c>
      <c r="B301" t="s">
        <v>2298</v>
      </c>
      <c r="C301">
        <v>0</v>
      </c>
      <c r="D301">
        <v>0</v>
      </c>
      <c r="E301">
        <v>0</v>
      </c>
      <c r="F301">
        <v>0</v>
      </c>
    </row>
    <row r="302" spans="1:6">
      <c r="A302" t="s">
        <v>330</v>
      </c>
      <c r="B302" t="s">
        <v>2298</v>
      </c>
      <c r="C302">
        <v>0</v>
      </c>
      <c r="D302">
        <v>0</v>
      </c>
      <c r="E302">
        <v>0</v>
      </c>
      <c r="F302">
        <v>0</v>
      </c>
    </row>
    <row r="303" spans="1:6">
      <c r="A303" t="s">
        <v>331</v>
      </c>
      <c r="B303" t="s">
        <v>2298</v>
      </c>
      <c r="C303">
        <v>0</v>
      </c>
      <c r="D303">
        <v>0</v>
      </c>
      <c r="E303">
        <v>0</v>
      </c>
      <c r="F303">
        <v>0</v>
      </c>
    </row>
    <row r="304" spans="1:6">
      <c r="A304" t="s">
        <v>332</v>
      </c>
      <c r="B304" t="s">
        <v>2298</v>
      </c>
      <c r="C304">
        <v>0</v>
      </c>
      <c r="D304">
        <v>0</v>
      </c>
      <c r="E304">
        <v>0</v>
      </c>
      <c r="F304">
        <v>0</v>
      </c>
    </row>
    <row r="305" spans="1:6">
      <c r="A305" t="s">
        <v>333</v>
      </c>
      <c r="B305" t="s">
        <v>2298</v>
      </c>
      <c r="C305">
        <v>0</v>
      </c>
      <c r="D305">
        <v>0</v>
      </c>
      <c r="E305">
        <v>0</v>
      </c>
      <c r="F305">
        <v>0</v>
      </c>
    </row>
    <row r="306" spans="1:6">
      <c r="A306" t="s">
        <v>334</v>
      </c>
      <c r="B306" t="s">
        <v>2298</v>
      </c>
      <c r="C306">
        <v>0</v>
      </c>
      <c r="D306">
        <v>0</v>
      </c>
      <c r="E306">
        <v>0</v>
      </c>
      <c r="F306">
        <v>0</v>
      </c>
    </row>
    <row r="307" spans="1:6">
      <c r="A307" t="s">
        <v>335</v>
      </c>
      <c r="B307" t="s">
        <v>2298</v>
      </c>
      <c r="C307">
        <v>0</v>
      </c>
      <c r="D307">
        <v>0</v>
      </c>
      <c r="E307">
        <v>0</v>
      </c>
      <c r="F307">
        <v>0</v>
      </c>
    </row>
    <row r="308" spans="1:6">
      <c r="A308" t="s">
        <v>336</v>
      </c>
      <c r="B308" t="s">
        <v>2298</v>
      </c>
      <c r="C308">
        <v>0</v>
      </c>
      <c r="D308">
        <v>0</v>
      </c>
      <c r="E308">
        <v>0</v>
      </c>
      <c r="F308">
        <v>0</v>
      </c>
    </row>
    <row r="309" spans="1:6">
      <c r="A309" t="s">
        <v>337</v>
      </c>
      <c r="B309" t="s">
        <v>2298</v>
      </c>
      <c r="C309">
        <v>0</v>
      </c>
      <c r="D309">
        <v>0</v>
      </c>
      <c r="E309">
        <v>0</v>
      </c>
      <c r="F309">
        <v>0</v>
      </c>
    </row>
    <row r="310" spans="1:6">
      <c r="A310" t="s">
        <v>338</v>
      </c>
      <c r="B310" t="s">
        <v>2298</v>
      </c>
      <c r="C310">
        <v>0</v>
      </c>
      <c r="D310">
        <v>0</v>
      </c>
      <c r="E310">
        <v>0</v>
      </c>
      <c r="F310">
        <v>0</v>
      </c>
    </row>
    <row r="311" spans="1:6">
      <c r="A311" t="s">
        <v>339</v>
      </c>
      <c r="B311" t="s">
        <v>2298</v>
      </c>
      <c r="C311">
        <v>0</v>
      </c>
      <c r="D311">
        <v>0</v>
      </c>
      <c r="E311">
        <v>0</v>
      </c>
      <c r="F311">
        <v>0</v>
      </c>
    </row>
    <row r="312" spans="1:6">
      <c r="A312" t="s">
        <v>340</v>
      </c>
      <c r="B312" t="s">
        <v>2298</v>
      </c>
      <c r="C312">
        <v>0</v>
      </c>
      <c r="D312">
        <v>0</v>
      </c>
      <c r="E312">
        <v>0</v>
      </c>
      <c r="F312">
        <v>0</v>
      </c>
    </row>
    <row r="313" spans="1:6">
      <c r="A313" t="s">
        <v>341</v>
      </c>
      <c r="B313" t="s">
        <v>2298</v>
      </c>
      <c r="C313">
        <v>0</v>
      </c>
      <c r="D313">
        <v>0</v>
      </c>
      <c r="E313">
        <v>0</v>
      </c>
      <c r="F313">
        <v>0</v>
      </c>
    </row>
    <row r="314" spans="1:6">
      <c r="A314" t="s">
        <v>342</v>
      </c>
      <c r="B314" t="s">
        <v>2298</v>
      </c>
      <c r="C314" s="1">
        <v>268336.77</v>
      </c>
      <c r="D314">
        <v>0</v>
      </c>
      <c r="E314">
        <v>0</v>
      </c>
      <c r="F314" s="1">
        <v>268336.77</v>
      </c>
    </row>
    <row r="315" spans="1:6">
      <c r="A315" t="s">
        <v>343</v>
      </c>
      <c r="B315" t="s">
        <v>2298</v>
      </c>
      <c r="C315" s="1">
        <v>11599.99</v>
      </c>
      <c r="D315">
        <v>0</v>
      </c>
      <c r="E315">
        <v>0</v>
      </c>
      <c r="F315" s="1">
        <v>11599.99</v>
      </c>
    </row>
    <row r="316" spans="1:6">
      <c r="A316" t="s">
        <v>344</v>
      </c>
      <c r="B316" t="s">
        <v>2298</v>
      </c>
      <c r="C316" s="1">
        <v>256736.78</v>
      </c>
      <c r="D316">
        <v>0</v>
      </c>
      <c r="E316">
        <v>0</v>
      </c>
      <c r="F316" s="1">
        <v>256736.78</v>
      </c>
    </row>
    <row r="317" spans="1:6">
      <c r="A317" t="s">
        <v>345</v>
      </c>
      <c r="B317" t="s">
        <v>2298</v>
      </c>
      <c r="C317">
        <v>0</v>
      </c>
      <c r="D317">
        <v>0</v>
      </c>
      <c r="E317">
        <v>0</v>
      </c>
      <c r="F317">
        <v>0</v>
      </c>
    </row>
    <row r="318" spans="1:6">
      <c r="A318" t="s">
        <v>346</v>
      </c>
      <c r="B318" t="s">
        <v>2298</v>
      </c>
      <c r="C318">
        <v>0</v>
      </c>
      <c r="D318">
        <v>0</v>
      </c>
      <c r="E318">
        <v>0</v>
      </c>
      <c r="F318">
        <v>0</v>
      </c>
    </row>
    <row r="319" spans="1:6">
      <c r="A319" t="s">
        <v>347</v>
      </c>
      <c r="B319" t="s">
        <v>2298</v>
      </c>
      <c r="C319">
        <v>0</v>
      </c>
      <c r="D319">
        <v>0</v>
      </c>
      <c r="E319">
        <v>0</v>
      </c>
      <c r="F319">
        <v>0</v>
      </c>
    </row>
    <row r="320" spans="1:6">
      <c r="A320" t="s">
        <v>348</v>
      </c>
      <c r="B320" t="s">
        <v>2298</v>
      </c>
      <c r="C320">
        <v>0</v>
      </c>
      <c r="D320">
        <v>0</v>
      </c>
      <c r="E320">
        <v>0</v>
      </c>
      <c r="F320">
        <v>0</v>
      </c>
    </row>
    <row r="321" spans="1:6">
      <c r="A321" t="s">
        <v>349</v>
      </c>
      <c r="B321" t="s">
        <v>2298</v>
      </c>
      <c r="C321">
        <v>0</v>
      </c>
      <c r="D321">
        <v>0</v>
      </c>
      <c r="E321">
        <v>0</v>
      </c>
      <c r="F321">
        <v>0</v>
      </c>
    </row>
    <row r="322" spans="1:6">
      <c r="A322" t="s">
        <v>350</v>
      </c>
      <c r="B322" t="s">
        <v>2298</v>
      </c>
      <c r="C322">
        <v>0</v>
      </c>
      <c r="D322">
        <v>0</v>
      </c>
      <c r="E322">
        <v>0</v>
      </c>
      <c r="F322">
        <v>0</v>
      </c>
    </row>
    <row r="323" spans="1:6">
      <c r="A323" t="s">
        <v>351</v>
      </c>
      <c r="B323" t="s">
        <v>2298</v>
      </c>
      <c r="C323">
        <v>0</v>
      </c>
      <c r="D323">
        <v>0</v>
      </c>
      <c r="E323">
        <v>0</v>
      </c>
      <c r="F323">
        <v>0</v>
      </c>
    </row>
    <row r="324" spans="1:6">
      <c r="A324" t="s">
        <v>352</v>
      </c>
      <c r="B324" t="s">
        <v>2298</v>
      </c>
      <c r="C324">
        <v>0</v>
      </c>
      <c r="D324">
        <v>0</v>
      </c>
      <c r="E324">
        <v>0</v>
      </c>
      <c r="F324">
        <v>0</v>
      </c>
    </row>
    <row r="325" spans="1:6">
      <c r="A325" t="s">
        <v>353</v>
      </c>
      <c r="B325" t="s">
        <v>2298</v>
      </c>
      <c r="C325">
        <v>0</v>
      </c>
      <c r="D325">
        <v>0</v>
      </c>
      <c r="E325">
        <v>0</v>
      </c>
      <c r="F325">
        <v>0</v>
      </c>
    </row>
    <row r="326" spans="1:6">
      <c r="A326" t="s">
        <v>354</v>
      </c>
      <c r="B326" t="s">
        <v>2298</v>
      </c>
      <c r="C326">
        <v>0</v>
      </c>
      <c r="D326">
        <v>0</v>
      </c>
      <c r="E326">
        <v>0</v>
      </c>
      <c r="F326">
        <v>0</v>
      </c>
    </row>
    <row r="327" spans="1:6">
      <c r="A327" t="s">
        <v>355</v>
      </c>
      <c r="B327" t="s">
        <v>2298</v>
      </c>
      <c r="C327">
        <v>0</v>
      </c>
      <c r="D327">
        <v>0</v>
      </c>
      <c r="E327">
        <v>0</v>
      </c>
      <c r="F327">
        <v>0</v>
      </c>
    </row>
    <row r="328" spans="1:6">
      <c r="A328" t="s">
        <v>356</v>
      </c>
      <c r="B328" t="s">
        <v>2298</v>
      </c>
      <c r="C328">
        <v>0</v>
      </c>
      <c r="D328">
        <v>0</v>
      </c>
      <c r="E328">
        <v>0</v>
      </c>
      <c r="F328">
        <v>0</v>
      </c>
    </row>
    <row r="329" spans="1:6">
      <c r="A329" t="s">
        <v>357</v>
      </c>
      <c r="B329" t="s">
        <v>2298</v>
      </c>
      <c r="C329">
        <v>0</v>
      </c>
      <c r="D329">
        <v>0</v>
      </c>
      <c r="E329">
        <v>0</v>
      </c>
      <c r="F329">
        <v>0</v>
      </c>
    </row>
    <row r="330" spans="1:6">
      <c r="A330" t="s">
        <v>358</v>
      </c>
      <c r="B330" t="s">
        <v>2298</v>
      </c>
      <c r="C330">
        <v>0</v>
      </c>
      <c r="D330">
        <v>0</v>
      </c>
      <c r="E330">
        <v>0</v>
      </c>
      <c r="F330">
        <v>0</v>
      </c>
    </row>
    <row r="331" spans="1:6">
      <c r="A331" t="s">
        <v>359</v>
      </c>
      <c r="B331" t="s">
        <v>2298</v>
      </c>
      <c r="C331">
        <v>0</v>
      </c>
      <c r="D331">
        <v>0</v>
      </c>
      <c r="E331">
        <v>0</v>
      </c>
      <c r="F331">
        <v>0</v>
      </c>
    </row>
    <row r="332" spans="1:6">
      <c r="A332" t="s">
        <v>360</v>
      </c>
      <c r="B332" t="s">
        <v>2298</v>
      </c>
      <c r="C332">
        <v>0</v>
      </c>
      <c r="D332">
        <v>0</v>
      </c>
      <c r="E332">
        <v>0</v>
      </c>
      <c r="F332">
        <v>0</v>
      </c>
    </row>
    <row r="333" spans="1:6">
      <c r="A333" t="s">
        <v>361</v>
      </c>
      <c r="B333" t="s">
        <v>2298</v>
      </c>
      <c r="C333">
        <v>0</v>
      </c>
      <c r="D333">
        <v>0</v>
      </c>
      <c r="E333">
        <v>0</v>
      </c>
      <c r="F333">
        <v>0</v>
      </c>
    </row>
    <row r="334" spans="1:6">
      <c r="A334" t="s">
        <v>362</v>
      </c>
      <c r="B334" t="s">
        <v>2298</v>
      </c>
      <c r="C334">
        <v>0</v>
      </c>
      <c r="D334">
        <v>0</v>
      </c>
      <c r="E334">
        <v>0</v>
      </c>
      <c r="F334">
        <v>0</v>
      </c>
    </row>
    <row r="335" spans="1:6">
      <c r="A335" t="s">
        <v>363</v>
      </c>
      <c r="B335" t="s">
        <v>2298</v>
      </c>
      <c r="C335" s="1">
        <v>277086.94</v>
      </c>
      <c r="D335">
        <v>0</v>
      </c>
      <c r="E335">
        <v>0</v>
      </c>
      <c r="F335" s="1">
        <v>277086.94</v>
      </c>
    </row>
    <row r="336" spans="1:6">
      <c r="A336" t="s">
        <v>364</v>
      </c>
      <c r="B336" t="s">
        <v>2298</v>
      </c>
      <c r="C336">
        <v>0</v>
      </c>
      <c r="D336">
        <v>0</v>
      </c>
      <c r="E336">
        <v>0</v>
      </c>
      <c r="F336">
        <v>0</v>
      </c>
    </row>
    <row r="337" spans="1:6">
      <c r="A337" t="s">
        <v>365</v>
      </c>
      <c r="B337" t="s">
        <v>2298</v>
      </c>
      <c r="C337" s="1">
        <v>277086.94</v>
      </c>
      <c r="D337">
        <v>0</v>
      </c>
      <c r="E337">
        <v>0</v>
      </c>
      <c r="F337" s="1">
        <v>277086.94</v>
      </c>
    </row>
    <row r="338" spans="1:6">
      <c r="A338" t="s">
        <v>366</v>
      </c>
      <c r="B338" t="s">
        <v>2298</v>
      </c>
      <c r="C338" s="1">
        <v>10592.6</v>
      </c>
      <c r="D338">
        <v>0</v>
      </c>
      <c r="E338">
        <v>0</v>
      </c>
      <c r="F338" s="1">
        <v>10592.6</v>
      </c>
    </row>
    <row r="339" spans="1:6">
      <c r="A339" t="s">
        <v>367</v>
      </c>
      <c r="B339" t="s">
        <v>2298</v>
      </c>
      <c r="C339">
        <v>457.91</v>
      </c>
      <c r="D339">
        <v>0</v>
      </c>
      <c r="E339">
        <v>0</v>
      </c>
      <c r="F339">
        <v>457.91</v>
      </c>
    </row>
    <row r="340" spans="1:6">
      <c r="A340" t="s">
        <v>368</v>
      </c>
      <c r="B340" t="s">
        <v>2298</v>
      </c>
      <c r="C340" s="1">
        <v>10134.69</v>
      </c>
      <c r="D340">
        <v>0</v>
      </c>
      <c r="E340">
        <v>0</v>
      </c>
      <c r="F340" s="1">
        <v>10134.69</v>
      </c>
    </row>
    <row r="341" spans="1:6">
      <c r="A341" t="s">
        <v>369</v>
      </c>
      <c r="B341" t="s">
        <v>2298</v>
      </c>
      <c r="C341">
        <v>0</v>
      </c>
      <c r="D341">
        <v>0</v>
      </c>
      <c r="E341">
        <v>0</v>
      </c>
      <c r="F341">
        <v>0</v>
      </c>
    </row>
    <row r="342" spans="1:6">
      <c r="A342" t="s">
        <v>370</v>
      </c>
      <c r="B342" t="s">
        <v>2298</v>
      </c>
      <c r="C342">
        <v>0</v>
      </c>
      <c r="D342">
        <v>0</v>
      </c>
      <c r="E342">
        <v>0</v>
      </c>
      <c r="F342">
        <v>0</v>
      </c>
    </row>
    <row r="343" spans="1:6">
      <c r="A343" t="s">
        <v>371</v>
      </c>
      <c r="B343" t="s">
        <v>2298</v>
      </c>
      <c r="C343">
        <v>0</v>
      </c>
      <c r="D343">
        <v>0</v>
      </c>
      <c r="E343">
        <v>0</v>
      </c>
      <c r="F343">
        <v>0</v>
      </c>
    </row>
    <row r="344" spans="1:6">
      <c r="A344" t="s">
        <v>372</v>
      </c>
      <c r="B344" t="s">
        <v>2298</v>
      </c>
      <c r="C344">
        <v>0</v>
      </c>
      <c r="D344">
        <v>0</v>
      </c>
      <c r="E344">
        <v>0</v>
      </c>
      <c r="F344">
        <v>0</v>
      </c>
    </row>
    <row r="345" spans="1:6">
      <c r="A345" t="s">
        <v>373</v>
      </c>
      <c r="B345" t="s">
        <v>2298</v>
      </c>
      <c r="C345">
        <v>0</v>
      </c>
      <c r="D345">
        <v>0</v>
      </c>
      <c r="E345">
        <v>0</v>
      </c>
      <c r="F345">
        <v>0</v>
      </c>
    </row>
    <row r="346" spans="1:6">
      <c r="A346" t="s">
        <v>374</v>
      </c>
      <c r="B346" t="s">
        <v>2298</v>
      </c>
      <c r="C346">
        <v>0</v>
      </c>
      <c r="D346">
        <v>0</v>
      </c>
      <c r="E346">
        <v>0</v>
      </c>
      <c r="F346">
        <v>0</v>
      </c>
    </row>
    <row r="347" spans="1:6">
      <c r="A347" t="s">
        <v>375</v>
      </c>
      <c r="B347" t="s">
        <v>2298</v>
      </c>
      <c r="C347">
        <v>0</v>
      </c>
      <c r="D347">
        <v>0</v>
      </c>
      <c r="E347">
        <v>0</v>
      </c>
      <c r="F347">
        <v>0</v>
      </c>
    </row>
    <row r="348" spans="1:6">
      <c r="A348" t="s">
        <v>376</v>
      </c>
      <c r="B348" t="s">
        <v>2298</v>
      </c>
      <c r="C348">
        <v>0</v>
      </c>
      <c r="D348">
        <v>0</v>
      </c>
      <c r="E348">
        <v>0</v>
      </c>
      <c r="F348">
        <v>0</v>
      </c>
    </row>
    <row r="349" spans="1:6">
      <c r="A349" t="s">
        <v>377</v>
      </c>
      <c r="B349" t="s">
        <v>2298</v>
      </c>
      <c r="C349">
        <v>0</v>
      </c>
      <c r="D349">
        <v>0</v>
      </c>
      <c r="E349">
        <v>0</v>
      </c>
      <c r="F349">
        <v>0</v>
      </c>
    </row>
    <row r="350" spans="1:6">
      <c r="A350" t="s">
        <v>378</v>
      </c>
      <c r="B350" t="s">
        <v>2298</v>
      </c>
      <c r="C350">
        <v>0</v>
      </c>
      <c r="D350">
        <v>0</v>
      </c>
      <c r="E350">
        <v>0</v>
      </c>
      <c r="F350">
        <v>0</v>
      </c>
    </row>
    <row r="351" spans="1:6">
      <c r="A351" t="s">
        <v>379</v>
      </c>
      <c r="B351" t="s">
        <v>2298</v>
      </c>
      <c r="C351">
        <v>0</v>
      </c>
      <c r="D351">
        <v>0</v>
      </c>
      <c r="E351">
        <v>0</v>
      </c>
      <c r="F351">
        <v>0</v>
      </c>
    </row>
    <row r="352" spans="1:6">
      <c r="A352" t="s">
        <v>380</v>
      </c>
      <c r="B352" t="s">
        <v>2298</v>
      </c>
      <c r="C352">
        <v>0</v>
      </c>
      <c r="D352">
        <v>0</v>
      </c>
      <c r="E352">
        <v>0</v>
      </c>
      <c r="F352">
        <v>0</v>
      </c>
    </row>
    <row r="353" spans="1:6">
      <c r="A353" t="s">
        <v>381</v>
      </c>
      <c r="B353" t="s">
        <v>2298</v>
      </c>
      <c r="C353">
        <v>0</v>
      </c>
      <c r="D353">
        <v>0</v>
      </c>
      <c r="E353">
        <v>0</v>
      </c>
      <c r="F353">
        <v>0</v>
      </c>
    </row>
    <row r="354" spans="1:6">
      <c r="A354" t="s">
        <v>382</v>
      </c>
      <c r="B354" t="s">
        <v>2298</v>
      </c>
      <c r="C354">
        <v>0</v>
      </c>
      <c r="D354">
        <v>0</v>
      </c>
      <c r="E354">
        <v>0</v>
      </c>
      <c r="F354">
        <v>0</v>
      </c>
    </row>
    <row r="355" spans="1:6">
      <c r="A355" t="s">
        <v>383</v>
      </c>
      <c r="B355" t="s">
        <v>2298</v>
      </c>
      <c r="C355">
        <v>0</v>
      </c>
      <c r="D355">
        <v>0</v>
      </c>
      <c r="E355">
        <v>0</v>
      </c>
      <c r="F355">
        <v>0</v>
      </c>
    </row>
    <row r="356" spans="1:6">
      <c r="A356" t="s">
        <v>384</v>
      </c>
      <c r="B356" t="s">
        <v>2298</v>
      </c>
      <c r="C356">
        <v>0</v>
      </c>
      <c r="D356">
        <v>0</v>
      </c>
      <c r="E356">
        <v>0</v>
      </c>
      <c r="F356">
        <v>0</v>
      </c>
    </row>
    <row r="357" spans="1:6">
      <c r="A357" t="s">
        <v>385</v>
      </c>
      <c r="B357" t="s">
        <v>2298</v>
      </c>
      <c r="C357">
        <v>0</v>
      </c>
      <c r="D357">
        <v>0</v>
      </c>
      <c r="E357">
        <v>0</v>
      </c>
      <c r="F357">
        <v>0</v>
      </c>
    </row>
    <row r="358" spans="1:6">
      <c r="A358" t="s">
        <v>386</v>
      </c>
      <c r="B358" t="s">
        <v>2298</v>
      </c>
      <c r="C358">
        <v>0</v>
      </c>
      <c r="D358">
        <v>0</v>
      </c>
      <c r="E358">
        <v>0</v>
      </c>
      <c r="F358">
        <v>0</v>
      </c>
    </row>
    <row r="359" spans="1:6">
      <c r="A359" t="s">
        <v>387</v>
      </c>
      <c r="B359" t="s">
        <v>2298</v>
      </c>
      <c r="C359">
        <v>0</v>
      </c>
      <c r="D359">
        <v>0</v>
      </c>
      <c r="E359">
        <v>0</v>
      </c>
      <c r="F359">
        <v>0</v>
      </c>
    </row>
    <row r="360" spans="1:6">
      <c r="A360" t="s">
        <v>388</v>
      </c>
      <c r="B360" t="s">
        <v>2298</v>
      </c>
      <c r="C360">
        <v>0</v>
      </c>
      <c r="D360">
        <v>0</v>
      </c>
      <c r="E360">
        <v>0</v>
      </c>
      <c r="F360">
        <v>0</v>
      </c>
    </row>
    <row r="361" spans="1:6">
      <c r="A361" t="s">
        <v>389</v>
      </c>
      <c r="B361" t="s">
        <v>2298</v>
      </c>
      <c r="C361">
        <v>0</v>
      </c>
      <c r="D361">
        <v>0</v>
      </c>
      <c r="E361">
        <v>0</v>
      </c>
      <c r="F361">
        <v>0</v>
      </c>
    </row>
    <row r="362" spans="1:6">
      <c r="A362" t="s">
        <v>390</v>
      </c>
      <c r="B362" t="s">
        <v>2298</v>
      </c>
      <c r="C362">
        <v>0</v>
      </c>
      <c r="D362">
        <v>0</v>
      </c>
      <c r="E362">
        <v>0</v>
      </c>
      <c r="F362">
        <v>0</v>
      </c>
    </row>
    <row r="363" spans="1:6">
      <c r="A363" t="s">
        <v>391</v>
      </c>
      <c r="B363" t="s">
        <v>2298</v>
      </c>
      <c r="C363">
        <v>0</v>
      </c>
      <c r="D363">
        <v>0</v>
      </c>
      <c r="E363">
        <v>0</v>
      </c>
      <c r="F363">
        <v>0</v>
      </c>
    </row>
    <row r="364" spans="1:6">
      <c r="A364" t="s">
        <v>392</v>
      </c>
      <c r="B364" t="s">
        <v>2298</v>
      </c>
      <c r="C364">
        <v>0</v>
      </c>
      <c r="D364">
        <v>0</v>
      </c>
      <c r="E364">
        <v>0</v>
      </c>
      <c r="F364">
        <v>0</v>
      </c>
    </row>
    <row r="365" spans="1:6">
      <c r="A365" t="s">
        <v>393</v>
      </c>
      <c r="B365" t="s">
        <v>2298</v>
      </c>
      <c r="C365">
        <v>0</v>
      </c>
      <c r="D365">
        <v>0</v>
      </c>
      <c r="E365">
        <v>0</v>
      </c>
      <c r="F365">
        <v>0</v>
      </c>
    </row>
    <row r="366" spans="1:6">
      <c r="A366" t="s">
        <v>394</v>
      </c>
      <c r="B366" t="s">
        <v>2298</v>
      </c>
      <c r="C366">
        <v>0</v>
      </c>
      <c r="D366">
        <v>0</v>
      </c>
      <c r="E366">
        <v>0</v>
      </c>
      <c r="F366">
        <v>0</v>
      </c>
    </row>
    <row r="367" spans="1:6">
      <c r="A367" t="s">
        <v>395</v>
      </c>
      <c r="B367" t="s">
        <v>2298</v>
      </c>
      <c r="C367">
        <v>0</v>
      </c>
      <c r="D367">
        <v>0</v>
      </c>
      <c r="E367">
        <v>0</v>
      </c>
      <c r="F367">
        <v>0</v>
      </c>
    </row>
    <row r="368" spans="1:6">
      <c r="A368" t="s">
        <v>396</v>
      </c>
      <c r="B368" t="s">
        <v>2298</v>
      </c>
      <c r="C368">
        <v>0</v>
      </c>
      <c r="D368">
        <v>0</v>
      </c>
      <c r="E368">
        <v>0</v>
      </c>
      <c r="F368">
        <v>0</v>
      </c>
    </row>
    <row r="369" spans="1:6">
      <c r="A369" t="s">
        <v>397</v>
      </c>
      <c r="B369" t="s">
        <v>2298</v>
      </c>
      <c r="C369">
        <v>0</v>
      </c>
      <c r="D369">
        <v>0</v>
      </c>
      <c r="E369">
        <v>0</v>
      </c>
      <c r="F369">
        <v>0</v>
      </c>
    </row>
    <row r="370" spans="1:6">
      <c r="A370" t="s">
        <v>398</v>
      </c>
      <c r="B370" t="s">
        <v>2298</v>
      </c>
      <c r="C370">
        <v>0</v>
      </c>
      <c r="D370">
        <v>0</v>
      </c>
      <c r="E370">
        <v>0</v>
      </c>
      <c r="F370">
        <v>0</v>
      </c>
    </row>
    <row r="371" spans="1:6">
      <c r="A371" t="s">
        <v>399</v>
      </c>
      <c r="B371" t="s">
        <v>2298</v>
      </c>
      <c r="C371">
        <v>0</v>
      </c>
      <c r="D371">
        <v>0</v>
      </c>
      <c r="E371">
        <v>0</v>
      </c>
      <c r="F371">
        <v>0</v>
      </c>
    </row>
    <row r="372" spans="1:6">
      <c r="A372" t="s">
        <v>400</v>
      </c>
      <c r="B372" t="s">
        <v>2298</v>
      </c>
      <c r="C372">
        <v>0</v>
      </c>
      <c r="D372">
        <v>0</v>
      </c>
      <c r="E372">
        <v>0</v>
      </c>
      <c r="F372">
        <v>0</v>
      </c>
    </row>
    <row r="373" spans="1:6">
      <c r="A373" t="s">
        <v>401</v>
      </c>
      <c r="B373" t="s">
        <v>2298</v>
      </c>
      <c r="C373">
        <v>0</v>
      </c>
      <c r="D373">
        <v>0</v>
      </c>
      <c r="E373">
        <v>0</v>
      </c>
      <c r="F373">
        <v>0</v>
      </c>
    </row>
    <row r="374" spans="1:6">
      <c r="A374" t="s">
        <v>402</v>
      </c>
      <c r="B374" t="s">
        <v>2298</v>
      </c>
      <c r="C374">
        <v>0</v>
      </c>
      <c r="D374">
        <v>0</v>
      </c>
      <c r="E374">
        <v>0</v>
      </c>
      <c r="F374">
        <v>0</v>
      </c>
    </row>
    <row r="375" spans="1:6">
      <c r="A375" t="s">
        <v>403</v>
      </c>
      <c r="B375" t="s">
        <v>2298</v>
      </c>
      <c r="C375">
        <v>0</v>
      </c>
      <c r="D375">
        <v>0</v>
      </c>
      <c r="E375">
        <v>0</v>
      </c>
      <c r="F375">
        <v>0</v>
      </c>
    </row>
    <row r="376" spans="1:6">
      <c r="A376" t="s">
        <v>404</v>
      </c>
      <c r="B376" t="s">
        <v>2298</v>
      </c>
      <c r="C376">
        <v>0</v>
      </c>
      <c r="D376">
        <v>0</v>
      </c>
      <c r="E376">
        <v>0</v>
      </c>
      <c r="F376">
        <v>0</v>
      </c>
    </row>
    <row r="377" spans="1:6">
      <c r="A377" t="s">
        <v>405</v>
      </c>
      <c r="B377" t="s">
        <v>2298</v>
      </c>
      <c r="C377">
        <v>0</v>
      </c>
      <c r="D377">
        <v>0</v>
      </c>
      <c r="E377">
        <v>0</v>
      </c>
      <c r="F377">
        <v>0</v>
      </c>
    </row>
    <row r="378" spans="1:6">
      <c r="A378" t="s">
        <v>406</v>
      </c>
      <c r="B378" t="s">
        <v>2298</v>
      </c>
      <c r="C378">
        <v>0</v>
      </c>
      <c r="D378">
        <v>0</v>
      </c>
      <c r="E378">
        <v>0</v>
      </c>
      <c r="F378">
        <v>0</v>
      </c>
    </row>
    <row r="379" spans="1:6">
      <c r="A379" t="s">
        <v>407</v>
      </c>
      <c r="B379" t="s">
        <v>2298</v>
      </c>
      <c r="C379">
        <v>0</v>
      </c>
      <c r="D379">
        <v>0</v>
      </c>
      <c r="E379">
        <v>0</v>
      </c>
      <c r="F379">
        <v>0</v>
      </c>
    </row>
    <row r="380" spans="1:6">
      <c r="A380" t="s">
        <v>408</v>
      </c>
      <c r="B380" t="s">
        <v>2298</v>
      </c>
      <c r="C380">
        <v>0</v>
      </c>
      <c r="D380">
        <v>0</v>
      </c>
      <c r="E380">
        <v>0</v>
      </c>
      <c r="F380">
        <v>0</v>
      </c>
    </row>
    <row r="381" spans="1:6">
      <c r="A381" t="s">
        <v>409</v>
      </c>
      <c r="B381" t="s">
        <v>2298</v>
      </c>
      <c r="C381">
        <v>0</v>
      </c>
      <c r="D381">
        <v>0</v>
      </c>
      <c r="E381">
        <v>0</v>
      </c>
      <c r="F381">
        <v>0</v>
      </c>
    </row>
    <row r="382" spans="1:6">
      <c r="A382" t="s">
        <v>410</v>
      </c>
      <c r="B382" t="s">
        <v>2298</v>
      </c>
      <c r="C382">
        <v>0</v>
      </c>
      <c r="D382">
        <v>0</v>
      </c>
      <c r="E382">
        <v>0</v>
      </c>
      <c r="F382">
        <v>0</v>
      </c>
    </row>
    <row r="383" spans="1:6">
      <c r="A383" t="s">
        <v>411</v>
      </c>
      <c r="B383" t="s">
        <v>2298</v>
      </c>
      <c r="C383">
        <v>0</v>
      </c>
      <c r="D383">
        <v>0</v>
      </c>
      <c r="E383">
        <v>0</v>
      </c>
      <c r="F383">
        <v>0</v>
      </c>
    </row>
    <row r="384" spans="1:6">
      <c r="A384" t="s">
        <v>412</v>
      </c>
      <c r="B384" t="s">
        <v>2298</v>
      </c>
      <c r="C384">
        <v>0</v>
      </c>
      <c r="D384">
        <v>0</v>
      </c>
      <c r="E384">
        <v>0</v>
      </c>
      <c r="F384">
        <v>0</v>
      </c>
    </row>
    <row r="385" spans="1:6">
      <c r="A385" t="s">
        <v>413</v>
      </c>
      <c r="B385" t="s">
        <v>2298</v>
      </c>
      <c r="C385">
        <v>0</v>
      </c>
      <c r="D385">
        <v>0</v>
      </c>
      <c r="E385">
        <v>0</v>
      </c>
      <c r="F385">
        <v>0</v>
      </c>
    </row>
    <row r="386" spans="1:6">
      <c r="A386" t="s">
        <v>414</v>
      </c>
      <c r="B386" t="s">
        <v>2298</v>
      </c>
      <c r="C386">
        <v>0</v>
      </c>
      <c r="D386">
        <v>0</v>
      </c>
      <c r="E386">
        <v>0</v>
      </c>
      <c r="F386">
        <v>0</v>
      </c>
    </row>
    <row r="387" spans="1:6">
      <c r="A387" t="s">
        <v>415</v>
      </c>
      <c r="B387" t="s">
        <v>2298</v>
      </c>
      <c r="C387">
        <v>0</v>
      </c>
      <c r="D387">
        <v>0</v>
      </c>
      <c r="E387">
        <v>0</v>
      </c>
      <c r="F387">
        <v>0</v>
      </c>
    </row>
    <row r="388" spans="1:6">
      <c r="A388" t="s">
        <v>416</v>
      </c>
      <c r="B388" t="s">
        <v>2298</v>
      </c>
      <c r="C388">
        <v>0</v>
      </c>
      <c r="D388">
        <v>0</v>
      </c>
      <c r="E388">
        <v>0</v>
      </c>
      <c r="F388">
        <v>0</v>
      </c>
    </row>
    <row r="389" spans="1:6">
      <c r="A389" t="s">
        <v>417</v>
      </c>
      <c r="B389" t="s">
        <v>2298</v>
      </c>
      <c r="C389">
        <v>0</v>
      </c>
      <c r="D389">
        <v>0</v>
      </c>
      <c r="E389">
        <v>0</v>
      </c>
      <c r="F389">
        <v>0</v>
      </c>
    </row>
    <row r="390" spans="1:6">
      <c r="A390" t="s">
        <v>418</v>
      </c>
      <c r="B390" t="s">
        <v>2298</v>
      </c>
      <c r="C390">
        <v>0</v>
      </c>
      <c r="D390">
        <v>0</v>
      </c>
      <c r="E390">
        <v>0</v>
      </c>
      <c r="F390">
        <v>0</v>
      </c>
    </row>
    <row r="391" spans="1:6">
      <c r="A391" t="s">
        <v>419</v>
      </c>
      <c r="B391" t="s">
        <v>2298</v>
      </c>
      <c r="C391">
        <v>0</v>
      </c>
      <c r="D391">
        <v>0</v>
      </c>
      <c r="E391">
        <v>0</v>
      </c>
      <c r="F391">
        <v>0</v>
      </c>
    </row>
    <row r="392" spans="1:6">
      <c r="A392" t="s">
        <v>420</v>
      </c>
      <c r="B392" t="s">
        <v>2298</v>
      </c>
      <c r="C392">
        <v>0</v>
      </c>
      <c r="D392">
        <v>0</v>
      </c>
      <c r="E392">
        <v>0</v>
      </c>
      <c r="F392">
        <v>0</v>
      </c>
    </row>
    <row r="393" spans="1:6">
      <c r="A393" t="s">
        <v>421</v>
      </c>
      <c r="B393" t="s">
        <v>2298</v>
      </c>
      <c r="C393">
        <v>0</v>
      </c>
      <c r="D393">
        <v>0</v>
      </c>
      <c r="E393">
        <v>0</v>
      </c>
      <c r="F393">
        <v>0</v>
      </c>
    </row>
    <row r="394" spans="1:6">
      <c r="A394" t="s">
        <v>422</v>
      </c>
      <c r="B394" t="s">
        <v>2298</v>
      </c>
      <c r="C394">
        <v>0</v>
      </c>
      <c r="D394">
        <v>0</v>
      </c>
      <c r="E394">
        <v>0</v>
      </c>
      <c r="F394">
        <v>0</v>
      </c>
    </row>
    <row r="395" spans="1:6">
      <c r="A395" t="s">
        <v>423</v>
      </c>
      <c r="B395" t="s">
        <v>2298</v>
      </c>
      <c r="C395">
        <v>0</v>
      </c>
      <c r="D395">
        <v>0</v>
      </c>
      <c r="E395">
        <v>0</v>
      </c>
      <c r="F395">
        <v>0</v>
      </c>
    </row>
    <row r="396" spans="1:6">
      <c r="A396" t="s">
        <v>424</v>
      </c>
      <c r="B396" t="s">
        <v>2298</v>
      </c>
      <c r="C396">
        <v>0</v>
      </c>
      <c r="D396">
        <v>0</v>
      </c>
      <c r="E396">
        <v>0</v>
      </c>
      <c r="F396">
        <v>0</v>
      </c>
    </row>
    <row r="397" spans="1:6">
      <c r="A397" t="s">
        <v>425</v>
      </c>
      <c r="B397" t="s">
        <v>2298</v>
      </c>
      <c r="C397">
        <v>0</v>
      </c>
      <c r="D397">
        <v>0</v>
      </c>
      <c r="E397">
        <v>0</v>
      </c>
      <c r="F397">
        <v>0</v>
      </c>
    </row>
    <row r="398" spans="1:6">
      <c r="A398" t="s">
        <v>426</v>
      </c>
      <c r="B398" t="s">
        <v>2298</v>
      </c>
      <c r="C398">
        <v>0</v>
      </c>
      <c r="D398">
        <v>0</v>
      </c>
      <c r="E398">
        <v>0</v>
      </c>
      <c r="F398">
        <v>0</v>
      </c>
    </row>
    <row r="399" spans="1:6">
      <c r="A399" t="s">
        <v>427</v>
      </c>
      <c r="B399" t="s">
        <v>2298</v>
      </c>
      <c r="C399">
        <v>0</v>
      </c>
      <c r="D399">
        <v>0</v>
      </c>
      <c r="E399">
        <v>0</v>
      </c>
      <c r="F399">
        <v>0</v>
      </c>
    </row>
    <row r="400" spans="1:6">
      <c r="A400" t="s">
        <v>428</v>
      </c>
      <c r="B400" t="s">
        <v>2298</v>
      </c>
      <c r="C400">
        <v>0</v>
      </c>
      <c r="D400">
        <v>0</v>
      </c>
      <c r="E400">
        <v>0</v>
      </c>
      <c r="F400">
        <v>0</v>
      </c>
    </row>
    <row r="401" spans="1:6">
      <c r="A401" t="s">
        <v>429</v>
      </c>
      <c r="B401" t="s">
        <v>2298</v>
      </c>
      <c r="C401">
        <v>0</v>
      </c>
      <c r="D401">
        <v>0</v>
      </c>
      <c r="E401">
        <v>0</v>
      </c>
      <c r="F401">
        <v>0</v>
      </c>
    </row>
    <row r="402" spans="1:6">
      <c r="A402" t="s">
        <v>430</v>
      </c>
      <c r="B402" t="s">
        <v>2298</v>
      </c>
      <c r="C402">
        <v>0</v>
      </c>
      <c r="D402">
        <v>0</v>
      </c>
      <c r="E402">
        <v>0</v>
      </c>
      <c r="F402">
        <v>0</v>
      </c>
    </row>
    <row r="403" spans="1:6">
      <c r="A403" t="s">
        <v>431</v>
      </c>
      <c r="B403" t="s">
        <v>2298</v>
      </c>
      <c r="C403">
        <v>0</v>
      </c>
      <c r="D403">
        <v>0</v>
      </c>
      <c r="E403">
        <v>0</v>
      </c>
      <c r="F403">
        <v>0</v>
      </c>
    </row>
    <row r="404" spans="1:6">
      <c r="A404" t="s">
        <v>432</v>
      </c>
      <c r="B404" t="s">
        <v>2298</v>
      </c>
      <c r="C404">
        <v>0</v>
      </c>
      <c r="D404">
        <v>0</v>
      </c>
      <c r="E404">
        <v>0</v>
      </c>
      <c r="F404">
        <v>0</v>
      </c>
    </row>
    <row r="405" spans="1:6">
      <c r="A405" t="s">
        <v>433</v>
      </c>
      <c r="B405" t="s">
        <v>2298</v>
      </c>
      <c r="C405" s="1">
        <v>4329.83</v>
      </c>
      <c r="D405">
        <v>0</v>
      </c>
      <c r="E405">
        <v>0</v>
      </c>
      <c r="F405" s="1">
        <v>4329.83</v>
      </c>
    </row>
    <row r="406" spans="1:6">
      <c r="A406" t="s">
        <v>434</v>
      </c>
      <c r="B406" t="s">
        <v>2298</v>
      </c>
      <c r="C406">
        <v>0</v>
      </c>
      <c r="D406">
        <v>0</v>
      </c>
      <c r="E406">
        <v>0</v>
      </c>
      <c r="F406">
        <v>0</v>
      </c>
    </row>
    <row r="407" spans="1:6">
      <c r="A407" t="s">
        <v>435</v>
      </c>
      <c r="B407" t="s">
        <v>2298</v>
      </c>
      <c r="C407" s="1">
        <v>4329.83</v>
      </c>
      <c r="D407">
        <v>0</v>
      </c>
      <c r="E407">
        <v>0</v>
      </c>
      <c r="F407" s="1">
        <v>4329.83</v>
      </c>
    </row>
    <row r="408" spans="1:6">
      <c r="A408" t="s">
        <v>436</v>
      </c>
      <c r="B408" t="s">
        <v>2298</v>
      </c>
      <c r="C408">
        <v>0</v>
      </c>
      <c r="D408">
        <v>0</v>
      </c>
      <c r="E408">
        <v>0</v>
      </c>
      <c r="F408">
        <v>0</v>
      </c>
    </row>
    <row r="409" spans="1:6">
      <c r="A409" t="s">
        <v>437</v>
      </c>
      <c r="B409" t="s">
        <v>2298</v>
      </c>
      <c r="C409">
        <v>0</v>
      </c>
      <c r="D409">
        <v>0</v>
      </c>
      <c r="E409">
        <v>0</v>
      </c>
      <c r="F409">
        <v>0</v>
      </c>
    </row>
    <row r="410" spans="1:6">
      <c r="A410" t="s">
        <v>438</v>
      </c>
      <c r="B410" t="s">
        <v>2298</v>
      </c>
      <c r="C410">
        <v>0</v>
      </c>
      <c r="D410">
        <v>0</v>
      </c>
      <c r="E410">
        <v>0</v>
      </c>
      <c r="F410">
        <v>0</v>
      </c>
    </row>
    <row r="411" spans="1:6">
      <c r="A411" t="s">
        <v>439</v>
      </c>
      <c r="B411" t="s">
        <v>2298</v>
      </c>
      <c r="C411">
        <v>0</v>
      </c>
      <c r="D411">
        <v>0</v>
      </c>
      <c r="E411">
        <v>0</v>
      </c>
      <c r="F411">
        <v>0</v>
      </c>
    </row>
    <row r="412" spans="1:6">
      <c r="A412" t="s">
        <v>440</v>
      </c>
      <c r="B412" t="s">
        <v>2298</v>
      </c>
      <c r="C412">
        <v>0</v>
      </c>
      <c r="D412">
        <v>0</v>
      </c>
      <c r="E412">
        <v>0</v>
      </c>
      <c r="F412">
        <v>0</v>
      </c>
    </row>
    <row r="413" spans="1:6">
      <c r="A413" t="s">
        <v>441</v>
      </c>
      <c r="B413" t="s">
        <v>2298</v>
      </c>
      <c r="C413">
        <v>0</v>
      </c>
      <c r="D413">
        <v>0</v>
      </c>
      <c r="E413">
        <v>0</v>
      </c>
      <c r="F413">
        <v>0</v>
      </c>
    </row>
    <row r="414" spans="1:6">
      <c r="A414" t="s">
        <v>442</v>
      </c>
      <c r="B414" t="s">
        <v>2298</v>
      </c>
      <c r="C414">
        <v>0</v>
      </c>
      <c r="D414">
        <v>0</v>
      </c>
      <c r="E414">
        <v>0</v>
      </c>
      <c r="F414">
        <v>0</v>
      </c>
    </row>
    <row r="415" spans="1:6">
      <c r="A415" t="s">
        <v>443</v>
      </c>
      <c r="B415" t="s">
        <v>2298</v>
      </c>
      <c r="C415">
        <v>0</v>
      </c>
      <c r="D415">
        <v>0</v>
      </c>
      <c r="E415">
        <v>0</v>
      </c>
      <c r="F415">
        <v>0</v>
      </c>
    </row>
    <row r="416" spans="1:6">
      <c r="A416" t="s">
        <v>444</v>
      </c>
      <c r="B416" t="s">
        <v>2298</v>
      </c>
      <c r="C416">
        <v>0</v>
      </c>
      <c r="D416">
        <v>0</v>
      </c>
      <c r="E416">
        <v>0</v>
      </c>
      <c r="F416">
        <v>0</v>
      </c>
    </row>
    <row r="417" spans="1:6">
      <c r="A417" t="s">
        <v>445</v>
      </c>
      <c r="B417" t="s">
        <v>2298</v>
      </c>
      <c r="C417">
        <v>0</v>
      </c>
      <c r="D417">
        <v>0</v>
      </c>
      <c r="E417">
        <v>0</v>
      </c>
      <c r="F417">
        <v>0</v>
      </c>
    </row>
    <row r="418" spans="1:6">
      <c r="A418" t="s">
        <v>446</v>
      </c>
      <c r="B418" t="s">
        <v>2298</v>
      </c>
      <c r="C418">
        <v>0</v>
      </c>
      <c r="D418">
        <v>0</v>
      </c>
      <c r="E418">
        <v>0</v>
      </c>
      <c r="F418">
        <v>0</v>
      </c>
    </row>
    <row r="419" spans="1:6">
      <c r="A419" t="s">
        <v>447</v>
      </c>
      <c r="B419" t="s">
        <v>2298</v>
      </c>
      <c r="C419">
        <v>0</v>
      </c>
      <c r="D419">
        <v>0</v>
      </c>
      <c r="E419">
        <v>0</v>
      </c>
      <c r="F419">
        <v>0</v>
      </c>
    </row>
    <row r="420" spans="1:6">
      <c r="A420" t="s">
        <v>448</v>
      </c>
      <c r="B420" t="s">
        <v>2298</v>
      </c>
      <c r="C420">
        <v>-0.22</v>
      </c>
      <c r="D420">
        <v>0.22</v>
      </c>
      <c r="E420">
        <v>0</v>
      </c>
      <c r="F420">
        <v>0</v>
      </c>
    </row>
    <row r="421" spans="1:6">
      <c r="A421" t="s">
        <v>449</v>
      </c>
      <c r="B421" t="s">
        <v>2298</v>
      </c>
      <c r="C421">
        <v>-0.01</v>
      </c>
      <c r="D421">
        <v>0.01</v>
      </c>
      <c r="E421">
        <v>0</v>
      </c>
      <c r="F421">
        <v>0</v>
      </c>
    </row>
    <row r="422" spans="1:6">
      <c r="A422" t="s">
        <v>450</v>
      </c>
      <c r="B422" t="s">
        <v>2298</v>
      </c>
      <c r="C422">
        <v>-0.21</v>
      </c>
      <c r="D422">
        <v>0.21</v>
      </c>
      <c r="E422">
        <v>0</v>
      </c>
      <c r="F422">
        <v>0</v>
      </c>
    </row>
    <row r="423" spans="1:6">
      <c r="A423" t="s">
        <v>451</v>
      </c>
      <c r="B423" t="s">
        <v>2298</v>
      </c>
      <c r="C423">
        <v>0</v>
      </c>
      <c r="D423">
        <v>0</v>
      </c>
      <c r="E423">
        <v>0</v>
      </c>
      <c r="F423">
        <v>0</v>
      </c>
    </row>
    <row r="424" spans="1:6">
      <c r="A424" t="s">
        <v>452</v>
      </c>
      <c r="B424" t="s">
        <v>2298</v>
      </c>
      <c r="C424">
        <v>0</v>
      </c>
      <c r="D424">
        <v>0</v>
      </c>
      <c r="E424">
        <v>0</v>
      </c>
      <c r="F424">
        <v>0</v>
      </c>
    </row>
    <row r="425" spans="1:6">
      <c r="A425" t="s">
        <v>453</v>
      </c>
      <c r="B425" t="s">
        <v>2298</v>
      </c>
      <c r="C425">
        <v>0</v>
      </c>
      <c r="D425">
        <v>0</v>
      </c>
      <c r="E425">
        <v>0</v>
      </c>
      <c r="F425">
        <v>0</v>
      </c>
    </row>
    <row r="426" spans="1:6">
      <c r="A426" t="s">
        <v>454</v>
      </c>
      <c r="B426" t="s">
        <v>2298</v>
      </c>
      <c r="C426">
        <v>0</v>
      </c>
      <c r="D426">
        <v>0</v>
      </c>
      <c r="E426">
        <v>0</v>
      </c>
      <c r="F426">
        <v>0</v>
      </c>
    </row>
    <row r="427" spans="1:6">
      <c r="A427" t="s">
        <v>455</v>
      </c>
      <c r="B427" t="s">
        <v>2298</v>
      </c>
      <c r="C427">
        <v>0</v>
      </c>
      <c r="D427">
        <v>0</v>
      </c>
      <c r="E427">
        <v>0</v>
      </c>
      <c r="F427">
        <v>0</v>
      </c>
    </row>
    <row r="428" spans="1:6">
      <c r="A428" t="s">
        <v>456</v>
      </c>
      <c r="B428" t="s">
        <v>2298</v>
      </c>
      <c r="C428">
        <v>0</v>
      </c>
      <c r="D428">
        <v>0</v>
      </c>
      <c r="E428">
        <v>0</v>
      </c>
      <c r="F428">
        <v>0</v>
      </c>
    </row>
    <row r="429" spans="1:6">
      <c r="A429" t="s">
        <v>457</v>
      </c>
      <c r="B429" t="s">
        <v>2298</v>
      </c>
      <c r="C429">
        <v>0</v>
      </c>
      <c r="D429">
        <v>0</v>
      </c>
      <c r="E429">
        <v>0</v>
      </c>
      <c r="F429">
        <v>0</v>
      </c>
    </row>
    <row r="430" spans="1:6">
      <c r="A430" t="s">
        <v>458</v>
      </c>
      <c r="B430" t="s">
        <v>2298</v>
      </c>
      <c r="C430">
        <v>0</v>
      </c>
      <c r="D430">
        <v>0</v>
      </c>
      <c r="E430">
        <v>0</v>
      </c>
      <c r="F430">
        <v>0</v>
      </c>
    </row>
    <row r="431" spans="1:6">
      <c r="A431" t="s">
        <v>459</v>
      </c>
      <c r="B431" t="s">
        <v>2298</v>
      </c>
      <c r="C431">
        <v>0</v>
      </c>
      <c r="D431">
        <v>0</v>
      </c>
      <c r="E431">
        <v>0</v>
      </c>
      <c r="F431">
        <v>0</v>
      </c>
    </row>
    <row r="432" spans="1:6">
      <c r="A432" t="s">
        <v>460</v>
      </c>
      <c r="B432" t="s">
        <v>2298</v>
      </c>
      <c r="C432">
        <v>0</v>
      </c>
      <c r="D432">
        <v>0</v>
      </c>
      <c r="E432">
        <v>0</v>
      </c>
      <c r="F432">
        <v>0</v>
      </c>
    </row>
    <row r="433" spans="1:6">
      <c r="A433" t="s">
        <v>461</v>
      </c>
      <c r="B433" t="s">
        <v>2298</v>
      </c>
      <c r="C433">
        <v>0</v>
      </c>
      <c r="D433">
        <v>0</v>
      </c>
      <c r="E433">
        <v>0</v>
      </c>
      <c r="F433">
        <v>0</v>
      </c>
    </row>
    <row r="434" spans="1:6">
      <c r="A434" t="s">
        <v>462</v>
      </c>
      <c r="B434" t="s">
        <v>2298</v>
      </c>
      <c r="C434">
        <v>0</v>
      </c>
      <c r="D434">
        <v>0</v>
      </c>
      <c r="E434">
        <v>0</v>
      </c>
      <c r="F434">
        <v>0</v>
      </c>
    </row>
    <row r="435" spans="1:6">
      <c r="A435" t="s">
        <v>463</v>
      </c>
      <c r="B435" t="s">
        <v>2298</v>
      </c>
      <c r="C435">
        <v>0</v>
      </c>
      <c r="D435">
        <v>0</v>
      </c>
      <c r="E435">
        <v>0</v>
      </c>
      <c r="F435">
        <v>0</v>
      </c>
    </row>
    <row r="436" spans="1:6">
      <c r="A436" t="s">
        <v>464</v>
      </c>
      <c r="B436" t="s">
        <v>2298</v>
      </c>
      <c r="C436">
        <v>0</v>
      </c>
      <c r="D436">
        <v>0</v>
      </c>
      <c r="E436">
        <v>0</v>
      </c>
      <c r="F436">
        <v>0</v>
      </c>
    </row>
    <row r="437" spans="1:6">
      <c r="A437" t="s">
        <v>465</v>
      </c>
      <c r="B437" t="s">
        <v>2298</v>
      </c>
      <c r="C437">
        <v>0</v>
      </c>
      <c r="D437">
        <v>0</v>
      </c>
      <c r="E437">
        <v>0</v>
      </c>
      <c r="F437">
        <v>0</v>
      </c>
    </row>
    <row r="438" spans="1:6">
      <c r="A438" t="s">
        <v>466</v>
      </c>
      <c r="B438" t="s">
        <v>2298</v>
      </c>
      <c r="C438">
        <v>0</v>
      </c>
      <c r="D438">
        <v>0</v>
      </c>
      <c r="E438">
        <v>0</v>
      </c>
      <c r="F438">
        <v>0</v>
      </c>
    </row>
    <row r="439" spans="1:6">
      <c r="A439" t="s">
        <v>467</v>
      </c>
      <c r="B439" t="s">
        <v>2298</v>
      </c>
      <c r="C439">
        <v>0</v>
      </c>
      <c r="D439">
        <v>0</v>
      </c>
      <c r="E439">
        <v>0</v>
      </c>
      <c r="F439">
        <v>0</v>
      </c>
    </row>
    <row r="440" spans="1:6">
      <c r="A440" t="s">
        <v>468</v>
      </c>
      <c r="B440" t="s">
        <v>2298</v>
      </c>
      <c r="C440">
        <v>0</v>
      </c>
      <c r="D440">
        <v>0</v>
      </c>
      <c r="E440">
        <v>0</v>
      </c>
      <c r="F440">
        <v>0</v>
      </c>
    </row>
    <row r="441" spans="1:6">
      <c r="A441" t="s">
        <v>469</v>
      </c>
      <c r="B441" t="s">
        <v>2298</v>
      </c>
      <c r="C441">
        <v>0</v>
      </c>
      <c r="D441">
        <v>0</v>
      </c>
      <c r="E441">
        <v>0</v>
      </c>
      <c r="F441">
        <v>0</v>
      </c>
    </row>
    <row r="442" spans="1:6">
      <c r="A442" t="s">
        <v>470</v>
      </c>
      <c r="B442" t="s">
        <v>2298</v>
      </c>
      <c r="C442">
        <v>0</v>
      </c>
      <c r="D442">
        <v>0</v>
      </c>
      <c r="E442">
        <v>0</v>
      </c>
      <c r="F442">
        <v>0</v>
      </c>
    </row>
    <row r="443" spans="1:6">
      <c r="A443" t="s">
        <v>471</v>
      </c>
      <c r="B443" t="s">
        <v>2298</v>
      </c>
      <c r="C443">
        <v>0</v>
      </c>
      <c r="D443">
        <v>0</v>
      </c>
      <c r="E443">
        <v>0</v>
      </c>
      <c r="F443">
        <v>0</v>
      </c>
    </row>
    <row r="444" spans="1:6">
      <c r="A444" t="s">
        <v>472</v>
      </c>
      <c r="B444" t="s">
        <v>2298</v>
      </c>
      <c r="C444">
        <v>0</v>
      </c>
      <c r="D444">
        <v>0</v>
      </c>
      <c r="E444">
        <v>0</v>
      </c>
      <c r="F444">
        <v>0</v>
      </c>
    </row>
    <row r="445" spans="1:6">
      <c r="A445" t="s">
        <v>473</v>
      </c>
      <c r="B445" t="s">
        <v>2298</v>
      </c>
      <c r="C445">
        <v>0</v>
      </c>
      <c r="D445">
        <v>0</v>
      </c>
      <c r="E445">
        <v>0</v>
      </c>
      <c r="F445">
        <v>0</v>
      </c>
    </row>
    <row r="446" spans="1:6">
      <c r="A446" t="s">
        <v>474</v>
      </c>
      <c r="B446" t="s">
        <v>2298</v>
      </c>
      <c r="C446">
        <v>0</v>
      </c>
      <c r="D446">
        <v>0</v>
      </c>
      <c r="E446">
        <v>0</v>
      </c>
      <c r="F446">
        <v>0</v>
      </c>
    </row>
    <row r="447" spans="1:6">
      <c r="A447" t="s">
        <v>475</v>
      </c>
      <c r="B447" t="s">
        <v>2298</v>
      </c>
      <c r="C447">
        <v>0</v>
      </c>
      <c r="D447">
        <v>0</v>
      </c>
      <c r="E447">
        <v>0</v>
      </c>
      <c r="F447">
        <v>0</v>
      </c>
    </row>
    <row r="448" spans="1:6">
      <c r="A448" t="s">
        <v>476</v>
      </c>
      <c r="B448" t="s">
        <v>2298</v>
      </c>
      <c r="C448">
        <v>0</v>
      </c>
      <c r="D448">
        <v>0</v>
      </c>
      <c r="E448">
        <v>0</v>
      </c>
      <c r="F448">
        <v>0</v>
      </c>
    </row>
    <row r="449" spans="1:6">
      <c r="A449" t="s">
        <v>477</v>
      </c>
      <c r="B449" t="s">
        <v>2298</v>
      </c>
      <c r="C449">
        <v>0</v>
      </c>
      <c r="D449">
        <v>0</v>
      </c>
      <c r="E449">
        <v>0</v>
      </c>
      <c r="F449">
        <v>0</v>
      </c>
    </row>
    <row r="450" spans="1:6">
      <c r="A450" t="s">
        <v>478</v>
      </c>
      <c r="B450" t="s">
        <v>2298</v>
      </c>
      <c r="C450">
        <v>0</v>
      </c>
      <c r="D450">
        <v>0</v>
      </c>
      <c r="E450">
        <v>0</v>
      </c>
      <c r="F450">
        <v>0</v>
      </c>
    </row>
    <row r="451" spans="1:6">
      <c r="A451" t="s">
        <v>479</v>
      </c>
      <c r="B451" t="s">
        <v>2298</v>
      </c>
      <c r="C451">
        <v>0</v>
      </c>
      <c r="D451">
        <v>0</v>
      </c>
      <c r="E451">
        <v>0</v>
      </c>
      <c r="F451">
        <v>0</v>
      </c>
    </row>
    <row r="452" spans="1:6">
      <c r="A452" t="s">
        <v>480</v>
      </c>
      <c r="B452" t="s">
        <v>2298</v>
      </c>
      <c r="C452">
        <v>0</v>
      </c>
      <c r="D452">
        <v>0</v>
      </c>
      <c r="E452">
        <v>0</v>
      </c>
      <c r="F452">
        <v>0</v>
      </c>
    </row>
    <row r="453" spans="1:6">
      <c r="A453" t="s">
        <v>481</v>
      </c>
      <c r="B453" t="s">
        <v>2298</v>
      </c>
      <c r="C453">
        <v>0</v>
      </c>
      <c r="D453">
        <v>0</v>
      </c>
      <c r="E453">
        <v>0</v>
      </c>
      <c r="F453">
        <v>0</v>
      </c>
    </row>
    <row r="454" spans="1:6">
      <c r="A454" t="s">
        <v>482</v>
      </c>
      <c r="B454" t="s">
        <v>2298</v>
      </c>
      <c r="C454">
        <v>0</v>
      </c>
      <c r="D454">
        <v>0</v>
      </c>
      <c r="E454">
        <v>0</v>
      </c>
      <c r="F454">
        <v>0</v>
      </c>
    </row>
    <row r="455" spans="1:6">
      <c r="A455" t="s">
        <v>483</v>
      </c>
      <c r="B455" t="s">
        <v>2298</v>
      </c>
      <c r="C455">
        <v>0</v>
      </c>
      <c r="D455">
        <v>0</v>
      </c>
      <c r="E455">
        <v>0</v>
      </c>
      <c r="F455">
        <v>0</v>
      </c>
    </row>
    <row r="456" spans="1:6">
      <c r="A456" t="s">
        <v>484</v>
      </c>
      <c r="B456" t="s">
        <v>2298</v>
      </c>
      <c r="C456" s="1">
        <v>392503.55</v>
      </c>
      <c r="D456" s="1">
        <v>77646.539999999994</v>
      </c>
      <c r="E456" s="1">
        <v>77646.539999999994</v>
      </c>
      <c r="F456" s="1">
        <v>392503.55</v>
      </c>
    </row>
    <row r="457" spans="1:6">
      <c r="A457" t="s">
        <v>485</v>
      </c>
      <c r="B457" t="s">
        <v>2298</v>
      </c>
      <c r="C457" s="1">
        <v>4871.75</v>
      </c>
      <c r="D457" s="1">
        <v>77646.539999999994</v>
      </c>
      <c r="E457" s="1">
        <v>77646.539999999994</v>
      </c>
      <c r="F457" s="1">
        <v>4871.75</v>
      </c>
    </row>
    <row r="458" spans="1:6">
      <c r="A458" t="s">
        <v>486</v>
      </c>
      <c r="B458" t="s">
        <v>2298</v>
      </c>
      <c r="C458" s="1">
        <v>387631.8</v>
      </c>
      <c r="D458">
        <v>0</v>
      </c>
      <c r="E458">
        <v>0</v>
      </c>
      <c r="F458" s="1">
        <v>387631.8</v>
      </c>
    </row>
    <row r="459" spans="1:6">
      <c r="A459" t="s">
        <v>487</v>
      </c>
      <c r="B459" t="s">
        <v>2298</v>
      </c>
      <c r="C459" s="1">
        <v>4160.84</v>
      </c>
      <c r="D459">
        <v>0</v>
      </c>
      <c r="E459">
        <v>0</v>
      </c>
      <c r="F459" s="1">
        <v>4160.84</v>
      </c>
    </row>
    <row r="460" spans="1:6">
      <c r="A460" t="s">
        <v>488</v>
      </c>
      <c r="B460" t="s">
        <v>2298</v>
      </c>
      <c r="C460">
        <v>179.87</v>
      </c>
      <c r="D460">
        <v>0</v>
      </c>
      <c r="E460">
        <v>0</v>
      </c>
      <c r="F460">
        <v>179.87</v>
      </c>
    </row>
    <row r="461" spans="1:6">
      <c r="A461" t="s">
        <v>489</v>
      </c>
      <c r="B461" t="s">
        <v>2298</v>
      </c>
      <c r="C461" s="1">
        <v>3980.97</v>
      </c>
      <c r="D461">
        <v>0</v>
      </c>
      <c r="E461">
        <v>0</v>
      </c>
      <c r="F461" s="1">
        <v>3980.97</v>
      </c>
    </row>
    <row r="462" spans="1:6">
      <c r="A462" t="s">
        <v>490</v>
      </c>
      <c r="B462" t="s">
        <v>2298</v>
      </c>
      <c r="C462">
        <v>925.54</v>
      </c>
      <c r="D462">
        <v>0</v>
      </c>
      <c r="E462">
        <v>0</v>
      </c>
      <c r="F462">
        <v>925.54</v>
      </c>
    </row>
    <row r="463" spans="1:6">
      <c r="A463" t="s">
        <v>491</v>
      </c>
      <c r="B463" t="s">
        <v>2298</v>
      </c>
      <c r="C463">
        <v>40.01</v>
      </c>
      <c r="D463">
        <v>0</v>
      </c>
      <c r="E463">
        <v>0</v>
      </c>
      <c r="F463">
        <v>40.01</v>
      </c>
    </row>
    <row r="464" spans="1:6">
      <c r="A464" t="s">
        <v>492</v>
      </c>
      <c r="B464" t="s">
        <v>2298</v>
      </c>
      <c r="C464">
        <v>885.53</v>
      </c>
      <c r="D464">
        <v>0</v>
      </c>
      <c r="E464">
        <v>0</v>
      </c>
      <c r="F464">
        <v>885.53</v>
      </c>
    </row>
    <row r="465" spans="1:6">
      <c r="A465" t="s">
        <v>493</v>
      </c>
      <c r="B465" t="s">
        <v>2298</v>
      </c>
      <c r="C465" s="1">
        <v>15775.21</v>
      </c>
      <c r="D465">
        <v>0</v>
      </c>
      <c r="E465">
        <v>0</v>
      </c>
      <c r="F465" s="1">
        <v>15775.21</v>
      </c>
    </row>
    <row r="466" spans="1:6">
      <c r="A466" t="s">
        <v>494</v>
      </c>
      <c r="B466" t="s">
        <v>2298</v>
      </c>
      <c r="C466">
        <v>681.95</v>
      </c>
      <c r="D466">
        <v>0</v>
      </c>
      <c r="E466">
        <v>0</v>
      </c>
      <c r="F466">
        <v>681.95</v>
      </c>
    </row>
    <row r="467" spans="1:6">
      <c r="A467" t="s">
        <v>495</v>
      </c>
      <c r="B467" t="s">
        <v>2298</v>
      </c>
      <c r="C467" s="1">
        <v>15093.26</v>
      </c>
      <c r="D467">
        <v>0</v>
      </c>
      <c r="E467">
        <v>0</v>
      </c>
      <c r="F467" s="1">
        <v>15093.26</v>
      </c>
    </row>
    <row r="468" spans="1:6">
      <c r="A468" t="s">
        <v>496</v>
      </c>
      <c r="B468" t="s">
        <v>2298</v>
      </c>
      <c r="C468">
        <v>0</v>
      </c>
      <c r="D468">
        <v>0</v>
      </c>
      <c r="E468">
        <v>0</v>
      </c>
      <c r="F468">
        <v>0</v>
      </c>
    </row>
    <row r="469" spans="1:6">
      <c r="A469" t="s">
        <v>497</v>
      </c>
      <c r="B469" t="s">
        <v>2298</v>
      </c>
      <c r="C469">
        <v>0</v>
      </c>
      <c r="D469">
        <v>0</v>
      </c>
      <c r="E469">
        <v>0</v>
      </c>
      <c r="F469">
        <v>0</v>
      </c>
    </row>
    <row r="470" spans="1:6">
      <c r="A470" t="s">
        <v>498</v>
      </c>
      <c r="B470" t="s">
        <v>2298</v>
      </c>
      <c r="C470">
        <v>0</v>
      </c>
      <c r="D470">
        <v>0</v>
      </c>
      <c r="E470">
        <v>0</v>
      </c>
      <c r="F470">
        <v>0</v>
      </c>
    </row>
    <row r="471" spans="1:6">
      <c r="A471" t="s">
        <v>499</v>
      </c>
      <c r="B471" t="s">
        <v>2298</v>
      </c>
      <c r="C471">
        <v>0</v>
      </c>
      <c r="D471">
        <v>0</v>
      </c>
      <c r="E471">
        <v>0</v>
      </c>
      <c r="F471">
        <v>0</v>
      </c>
    </row>
    <row r="472" spans="1:6">
      <c r="A472" t="s">
        <v>500</v>
      </c>
      <c r="B472" t="s">
        <v>2298</v>
      </c>
      <c r="C472">
        <v>0</v>
      </c>
      <c r="D472">
        <v>0</v>
      </c>
      <c r="E472">
        <v>0</v>
      </c>
      <c r="F472">
        <v>0</v>
      </c>
    </row>
    <row r="473" spans="1:6">
      <c r="A473" t="s">
        <v>501</v>
      </c>
      <c r="B473" t="s">
        <v>2298</v>
      </c>
      <c r="C473">
        <v>0</v>
      </c>
      <c r="D473">
        <v>0</v>
      </c>
      <c r="E473">
        <v>0</v>
      </c>
      <c r="F473">
        <v>0</v>
      </c>
    </row>
    <row r="474" spans="1:6">
      <c r="A474" t="s">
        <v>502</v>
      </c>
      <c r="B474" t="s">
        <v>2298</v>
      </c>
      <c r="C474">
        <v>0</v>
      </c>
      <c r="D474">
        <v>0</v>
      </c>
      <c r="E474">
        <v>0</v>
      </c>
      <c r="F474">
        <v>0</v>
      </c>
    </row>
    <row r="475" spans="1:6">
      <c r="A475" t="s">
        <v>503</v>
      </c>
      <c r="B475" t="s">
        <v>2298</v>
      </c>
      <c r="C475">
        <v>0</v>
      </c>
      <c r="D475">
        <v>0</v>
      </c>
      <c r="E475">
        <v>0</v>
      </c>
      <c r="F475">
        <v>0</v>
      </c>
    </row>
    <row r="476" spans="1:6">
      <c r="A476" t="s">
        <v>504</v>
      </c>
      <c r="B476" t="s">
        <v>2298</v>
      </c>
      <c r="C476">
        <v>0</v>
      </c>
      <c r="D476">
        <v>0</v>
      </c>
      <c r="E476">
        <v>0</v>
      </c>
      <c r="F476">
        <v>0</v>
      </c>
    </row>
    <row r="477" spans="1:6">
      <c r="A477" t="s">
        <v>505</v>
      </c>
      <c r="B477" t="s">
        <v>2298</v>
      </c>
      <c r="C477">
        <v>0</v>
      </c>
      <c r="D477">
        <v>0</v>
      </c>
      <c r="E477">
        <v>0</v>
      </c>
      <c r="F477">
        <v>0</v>
      </c>
    </row>
    <row r="478" spans="1:6">
      <c r="A478" t="s">
        <v>506</v>
      </c>
      <c r="B478" t="s">
        <v>2298</v>
      </c>
      <c r="C478">
        <v>0</v>
      </c>
      <c r="D478">
        <v>0</v>
      </c>
      <c r="E478">
        <v>0</v>
      </c>
      <c r="F478">
        <v>0</v>
      </c>
    </row>
    <row r="479" spans="1:6">
      <c r="A479" t="s">
        <v>507</v>
      </c>
      <c r="B479" t="s">
        <v>2298</v>
      </c>
      <c r="C479">
        <v>0</v>
      </c>
      <c r="D479">
        <v>0</v>
      </c>
      <c r="E479">
        <v>0</v>
      </c>
      <c r="F479">
        <v>0</v>
      </c>
    </row>
    <row r="480" spans="1:6">
      <c r="A480" t="s">
        <v>508</v>
      </c>
      <c r="B480" t="s">
        <v>509</v>
      </c>
      <c r="C480">
        <v>0</v>
      </c>
      <c r="D480">
        <v>0</v>
      </c>
      <c r="E480">
        <v>0</v>
      </c>
      <c r="F480">
        <v>0</v>
      </c>
    </row>
    <row r="481" spans="1:6">
      <c r="A481" t="s">
        <v>510</v>
      </c>
      <c r="B481" t="s">
        <v>2299</v>
      </c>
      <c r="C481">
        <v>0</v>
      </c>
      <c r="D481">
        <v>0</v>
      </c>
      <c r="E481">
        <v>0</v>
      </c>
      <c r="F481">
        <v>0</v>
      </c>
    </row>
    <row r="482" spans="1:6">
      <c r="A482" t="s">
        <v>511</v>
      </c>
      <c r="B482" t="s">
        <v>2299</v>
      </c>
      <c r="C482">
        <v>0</v>
      </c>
      <c r="D482">
        <v>0</v>
      </c>
      <c r="E482">
        <v>0</v>
      </c>
      <c r="F482">
        <v>0</v>
      </c>
    </row>
    <row r="483" spans="1:6">
      <c r="A483" t="s">
        <v>512</v>
      </c>
      <c r="B483" t="s">
        <v>2299</v>
      </c>
      <c r="C483">
        <v>0</v>
      </c>
      <c r="D483">
        <v>0</v>
      </c>
      <c r="E483">
        <v>0</v>
      </c>
      <c r="F483">
        <v>0</v>
      </c>
    </row>
    <row r="484" spans="1:6">
      <c r="A484" t="s">
        <v>513</v>
      </c>
      <c r="B484" t="s">
        <v>2299</v>
      </c>
      <c r="C484">
        <v>0</v>
      </c>
      <c r="D484">
        <v>0</v>
      </c>
      <c r="E484">
        <v>0</v>
      </c>
      <c r="F484">
        <v>0</v>
      </c>
    </row>
    <row r="485" spans="1:6">
      <c r="A485" t="s">
        <v>514</v>
      </c>
      <c r="B485" t="s">
        <v>2299</v>
      </c>
      <c r="C485">
        <v>0</v>
      </c>
      <c r="D485">
        <v>0</v>
      </c>
      <c r="E485">
        <v>0</v>
      </c>
      <c r="F485">
        <v>0</v>
      </c>
    </row>
    <row r="486" spans="1:6">
      <c r="A486" t="s">
        <v>515</v>
      </c>
      <c r="B486" t="s">
        <v>2299</v>
      </c>
      <c r="C486">
        <v>0</v>
      </c>
      <c r="D486">
        <v>0</v>
      </c>
      <c r="E486">
        <v>0</v>
      </c>
      <c r="F486">
        <v>0</v>
      </c>
    </row>
    <row r="487" spans="1:6">
      <c r="A487" t="s">
        <v>516</v>
      </c>
      <c r="B487" t="s">
        <v>2299</v>
      </c>
      <c r="C487">
        <v>0</v>
      </c>
      <c r="D487">
        <v>0</v>
      </c>
      <c r="E487">
        <v>0</v>
      </c>
      <c r="F487">
        <v>0</v>
      </c>
    </row>
    <row r="488" spans="1:6">
      <c r="A488" t="s">
        <v>517</v>
      </c>
      <c r="B488" t="s">
        <v>2299</v>
      </c>
      <c r="C488">
        <v>0</v>
      </c>
      <c r="D488">
        <v>0</v>
      </c>
      <c r="E488">
        <v>0</v>
      </c>
      <c r="F488">
        <v>0</v>
      </c>
    </row>
    <row r="489" spans="1:6">
      <c r="A489" t="s">
        <v>518</v>
      </c>
      <c r="B489" t="s">
        <v>2299</v>
      </c>
      <c r="C489">
        <v>0</v>
      </c>
      <c r="D489">
        <v>0</v>
      </c>
      <c r="E489">
        <v>0</v>
      </c>
      <c r="F489">
        <v>0</v>
      </c>
    </row>
    <row r="490" spans="1:6">
      <c r="A490" t="s">
        <v>519</v>
      </c>
      <c r="B490" t="s">
        <v>520</v>
      </c>
      <c r="C490">
        <v>0</v>
      </c>
      <c r="D490">
        <v>0</v>
      </c>
      <c r="E490">
        <v>0</v>
      </c>
      <c r="F490">
        <v>0</v>
      </c>
    </row>
    <row r="491" spans="1:6">
      <c r="A491" t="s">
        <v>521</v>
      </c>
      <c r="B491" t="s">
        <v>522</v>
      </c>
      <c r="C491">
        <v>0</v>
      </c>
      <c r="D491">
        <v>0</v>
      </c>
      <c r="E491">
        <v>0</v>
      </c>
      <c r="F491">
        <v>0</v>
      </c>
    </row>
    <row r="492" spans="1:6">
      <c r="A492" t="s">
        <v>523</v>
      </c>
      <c r="B492" t="s">
        <v>2300</v>
      </c>
      <c r="C492">
        <v>0</v>
      </c>
      <c r="D492">
        <v>0</v>
      </c>
      <c r="E492">
        <v>0</v>
      </c>
      <c r="F492">
        <v>0</v>
      </c>
    </row>
    <row r="493" spans="1:6">
      <c r="A493" t="s">
        <v>525</v>
      </c>
      <c r="B493" t="s">
        <v>2300</v>
      </c>
      <c r="C493">
        <v>0</v>
      </c>
      <c r="D493">
        <v>0</v>
      </c>
      <c r="E493">
        <v>0</v>
      </c>
      <c r="F493">
        <v>0</v>
      </c>
    </row>
    <row r="494" spans="1:6">
      <c r="A494" t="s">
        <v>526</v>
      </c>
      <c r="B494" t="s">
        <v>2300</v>
      </c>
      <c r="C494">
        <v>0</v>
      </c>
      <c r="D494">
        <v>0</v>
      </c>
      <c r="E494">
        <v>0</v>
      </c>
      <c r="F494">
        <v>0</v>
      </c>
    </row>
    <row r="495" spans="1:6">
      <c r="A495" t="s">
        <v>527</v>
      </c>
      <c r="B495" t="s">
        <v>2300</v>
      </c>
      <c r="C495">
        <v>0</v>
      </c>
      <c r="D495">
        <v>0</v>
      </c>
      <c r="E495">
        <v>0</v>
      </c>
      <c r="F495">
        <v>0</v>
      </c>
    </row>
    <row r="496" spans="1:6">
      <c r="A496" t="s">
        <v>528</v>
      </c>
      <c r="B496" t="s">
        <v>2300</v>
      </c>
      <c r="C496">
        <v>0</v>
      </c>
      <c r="D496">
        <v>0</v>
      </c>
      <c r="E496">
        <v>0</v>
      </c>
      <c r="F496">
        <v>0</v>
      </c>
    </row>
    <row r="497" spans="1:6">
      <c r="A497" t="s">
        <v>529</v>
      </c>
      <c r="B497" t="s">
        <v>2300</v>
      </c>
      <c r="C497">
        <v>0</v>
      </c>
      <c r="D497">
        <v>0</v>
      </c>
      <c r="E497">
        <v>0</v>
      </c>
      <c r="F497">
        <v>0</v>
      </c>
    </row>
    <row r="498" spans="1:6">
      <c r="A498" t="s">
        <v>530</v>
      </c>
      <c r="B498" t="s">
        <v>2300</v>
      </c>
      <c r="C498">
        <v>0</v>
      </c>
      <c r="D498">
        <v>0</v>
      </c>
      <c r="E498">
        <v>0</v>
      </c>
      <c r="F498">
        <v>0</v>
      </c>
    </row>
    <row r="499" spans="1:6">
      <c r="A499" t="s">
        <v>531</v>
      </c>
      <c r="B499" t="s">
        <v>2300</v>
      </c>
      <c r="C499">
        <v>0</v>
      </c>
      <c r="D499">
        <v>0</v>
      </c>
      <c r="E499">
        <v>0</v>
      </c>
      <c r="F499">
        <v>0</v>
      </c>
    </row>
    <row r="500" spans="1:6">
      <c r="A500" t="s">
        <v>532</v>
      </c>
      <c r="B500" t="s">
        <v>533</v>
      </c>
      <c r="C500" s="1">
        <v>35873.410000000003</v>
      </c>
      <c r="D500" s="1">
        <v>1000000</v>
      </c>
      <c r="E500">
        <v>0</v>
      </c>
      <c r="F500" s="1">
        <v>1035873.41</v>
      </c>
    </row>
    <row r="501" spans="1:6">
      <c r="A501" t="s">
        <v>534</v>
      </c>
      <c r="B501" t="s">
        <v>2301</v>
      </c>
      <c r="C501">
        <v>0</v>
      </c>
      <c r="D501">
        <v>0</v>
      </c>
      <c r="E501">
        <v>0</v>
      </c>
      <c r="F501">
        <v>0</v>
      </c>
    </row>
    <row r="502" spans="1:6">
      <c r="A502" t="s">
        <v>535</v>
      </c>
      <c r="B502" t="s">
        <v>2301</v>
      </c>
      <c r="C502">
        <v>0</v>
      </c>
      <c r="D502">
        <v>0</v>
      </c>
      <c r="E502">
        <v>0</v>
      </c>
      <c r="F502">
        <v>0</v>
      </c>
    </row>
    <row r="503" spans="1:6">
      <c r="A503" t="s">
        <v>536</v>
      </c>
      <c r="B503" t="s">
        <v>537</v>
      </c>
      <c r="C503" s="1">
        <v>35873.410000000003</v>
      </c>
      <c r="D503" s="1">
        <v>1000000</v>
      </c>
      <c r="E503">
        <v>0</v>
      </c>
      <c r="F503" s="1">
        <v>1035873.41</v>
      </c>
    </row>
    <row r="504" spans="1:6">
      <c r="A504" t="s">
        <v>538</v>
      </c>
      <c r="B504" t="s">
        <v>2302</v>
      </c>
      <c r="C504">
        <v>0</v>
      </c>
      <c r="D504">
        <v>0</v>
      </c>
      <c r="E504">
        <v>0</v>
      </c>
      <c r="F504">
        <v>0</v>
      </c>
    </row>
    <row r="505" spans="1:6">
      <c r="A505" t="s">
        <v>539</v>
      </c>
      <c r="B505" t="s">
        <v>2302</v>
      </c>
      <c r="C505" s="1">
        <v>9123.73</v>
      </c>
      <c r="D505">
        <v>0</v>
      </c>
      <c r="E505">
        <v>0</v>
      </c>
      <c r="F505" s="1">
        <v>9123.73</v>
      </c>
    </row>
    <row r="506" spans="1:6">
      <c r="A506" t="s">
        <v>540</v>
      </c>
      <c r="B506" t="s">
        <v>2302</v>
      </c>
      <c r="C506">
        <v>0</v>
      </c>
      <c r="D506">
        <v>0</v>
      </c>
      <c r="E506">
        <v>0</v>
      </c>
      <c r="F506">
        <v>0</v>
      </c>
    </row>
    <row r="507" spans="1:6">
      <c r="A507" t="s">
        <v>541</v>
      </c>
      <c r="B507" t="s">
        <v>2302</v>
      </c>
      <c r="C507">
        <v>0</v>
      </c>
      <c r="D507">
        <v>0</v>
      </c>
      <c r="E507">
        <v>0</v>
      </c>
      <c r="F507">
        <v>0</v>
      </c>
    </row>
    <row r="508" spans="1:6">
      <c r="A508" t="s">
        <v>542</v>
      </c>
      <c r="B508" t="s">
        <v>2302</v>
      </c>
      <c r="C508" s="1">
        <v>26749.68</v>
      </c>
      <c r="D508">
        <v>0</v>
      </c>
      <c r="E508">
        <v>0</v>
      </c>
      <c r="F508" s="1">
        <v>26749.68</v>
      </c>
    </row>
    <row r="509" spans="1:6">
      <c r="A509" t="s">
        <v>543</v>
      </c>
      <c r="B509" t="s">
        <v>2302</v>
      </c>
      <c r="C509">
        <v>0</v>
      </c>
      <c r="D509">
        <v>0</v>
      </c>
      <c r="E509">
        <v>0</v>
      </c>
      <c r="F509">
        <v>0</v>
      </c>
    </row>
    <row r="510" spans="1:6">
      <c r="A510" t="s">
        <v>544</v>
      </c>
      <c r="B510" t="s">
        <v>2302</v>
      </c>
      <c r="C510">
        <v>0</v>
      </c>
      <c r="D510" s="1">
        <v>1000000</v>
      </c>
      <c r="E510">
        <v>0</v>
      </c>
      <c r="F510" s="1">
        <v>1000000</v>
      </c>
    </row>
    <row r="511" spans="1:6">
      <c r="A511" t="s">
        <v>545</v>
      </c>
      <c r="B511" t="s">
        <v>546</v>
      </c>
      <c r="C511">
        <v>0</v>
      </c>
      <c r="D511">
        <v>0</v>
      </c>
      <c r="E511">
        <v>0</v>
      </c>
      <c r="F511">
        <v>0</v>
      </c>
    </row>
    <row r="512" spans="1:6">
      <c r="A512" t="s">
        <v>547</v>
      </c>
      <c r="B512" t="s">
        <v>548</v>
      </c>
      <c r="C512">
        <v>0</v>
      </c>
      <c r="D512">
        <v>0</v>
      </c>
      <c r="E512">
        <v>0</v>
      </c>
      <c r="F512">
        <v>0</v>
      </c>
    </row>
    <row r="513" spans="1:6">
      <c r="A513" t="s">
        <v>549</v>
      </c>
      <c r="B513" t="s">
        <v>39</v>
      </c>
      <c r="C513">
        <v>0</v>
      </c>
      <c r="D513">
        <v>0</v>
      </c>
      <c r="E513">
        <v>0</v>
      </c>
      <c r="F513">
        <v>0</v>
      </c>
    </row>
    <row r="514" spans="1:6">
      <c r="A514" t="s">
        <v>550</v>
      </c>
      <c r="B514" t="s">
        <v>2303</v>
      </c>
      <c r="C514">
        <v>0</v>
      </c>
      <c r="D514">
        <v>0</v>
      </c>
      <c r="E514">
        <v>0</v>
      </c>
      <c r="F514">
        <v>0</v>
      </c>
    </row>
    <row r="515" spans="1:6">
      <c r="A515" t="s">
        <v>551</v>
      </c>
      <c r="B515" t="s">
        <v>45</v>
      </c>
      <c r="C515">
        <v>0</v>
      </c>
      <c r="D515">
        <v>0</v>
      </c>
      <c r="E515">
        <v>0</v>
      </c>
      <c r="F515">
        <v>0</v>
      </c>
    </row>
    <row r="516" spans="1:6">
      <c r="A516" t="s">
        <v>552</v>
      </c>
      <c r="B516" t="s">
        <v>2304</v>
      </c>
      <c r="C516">
        <v>0</v>
      </c>
      <c r="D516">
        <v>0</v>
      </c>
      <c r="E516">
        <v>0</v>
      </c>
      <c r="F516">
        <v>0</v>
      </c>
    </row>
    <row r="517" spans="1:6">
      <c r="A517" t="s">
        <v>553</v>
      </c>
      <c r="B517" t="s">
        <v>554</v>
      </c>
      <c r="C517" s="1">
        <v>16053.95</v>
      </c>
      <c r="D517">
        <v>0</v>
      </c>
      <c r="E517">
        <v>0</v>
      </c>
      <c r="F517" s="1">
        <v>16053.95</v>
      </c>
    </row>
    <row r="518" spans="1:6">
      <c r="A518" t="s">
        <v>555</v>
      </c>
      <c r="B518" t="s">
        <v>556</v>
      </c>
      <c r="C518" s="1">
        <v>1407.15</v>
      </c>
      <c r="D518">
        <v>0</v>
      </c>
      <c r="E518">
        <v>0</v>
      </c>
      <c r="F518" s="1">
        <v>1407.15</v>
      </c>
    </row>
    <row r="519" spans="1:6">
      <c r="A519" t="s">
        <v>557</v>
      </c>
      <c r="B519" t="s">
        <v>558</v>
      </c>
      <c r="C519">
        <v>0</v>
      </c>
      <c r="D519">
        <v>0</v>
      </c>
      <c r="E519">
        <v>0</v>
      </c>
      <c r="F519">
        <v>0</v>
      </c>
    </row>
    <row r="520" spans="1:6">
      <c r="A520" t="s">
        <v>559</v>
      </c>
      <c r="B520" t="s">
        <v>560</v>
      </c>
      <c r="C520" s="1">
        <v>1407.15</v>
      </c>
      <c r="D520">
        <v>0</v>
      </c>
      <c r="E520">
        <v>0</v>
      </c>
      <c r="F520" s="1">
        <v>1407.15</v>
      </c>
    </row>
    <row r="521" spans="1:6">
      <c r="A521" t="s">
        <v>561</v>
      </c>
      <c r="B521" t="s">
        <v>562</v>
      </c>
      <c r="C521" s="1">
        <v>14646.8</v>
      </c>
      <c r="D521">
        <v>0</v>
      </c>
      <c r="E521">
        <v>0</v>
      </c>
      <c r="F521" s="1">
        <v>14646.8</v>
      </c>
    </row>
    <row r="522" spans="1:6">
      <c r="A522" t="s">
        <v>563</v>
      </c>
      <c r="B522" t="s">
        <v>564</v>
      </c>
      <c r="C522" s="1">
        <v>14646.8</v>
      </c>
      <c r="D522">
        <v>0</v>
      </c>
      <c r="E522">
        <v>0</v>
      </c>
      <c r="F522" s="1">
        <v>14646.8</v>
      </c>
    </row>
    <row r="523" spans="1:6">
      <c r="A523" t="s">
        <v>565</v>
      </c>
      <c r="B523" t="s">
        <v>566</v>
      </c>
      <c r="C523">
        <v>0</v>
      </c>
      <c r="D523">
        <v>0</v>
      </c>
      <c r="E523">
        <v>0</v>
      </c>
      <c r="F523">
        <v>0</v>
      </c>
    </row>
    <row r="524" spans="1:6">
      <c r="A524" t="s">
        <v>567</v>
      </c>
      <c r="B524" t="s">
        <v>568</v>
      </c>
      <c r="C524">
        <v>0</v>
      </c>
      <c r="D524">
        <v>0</v>
      </c>
      <c r="E524">
        <v>0</v>
      </c>
      <c r="F524">
        <v>0</v>
      </c>
    </row>
    <row r="525" spans="1:6">
      <c r="A525" t="s">
        <v>569</v>
      </c>
      <c r="B525" t="s">
        <v>570</v>
      </c>
      <c r="C525">
        <v>0</v>
      </c>
      <c r="D525">
        <v>0</v>
      </c>
      <c r="E525">
        <v>0</v>
      </c>
      <c r="F525">
        <v>0</v>
      </c>
    </row>
    <row r="526" spans="1:6">
      <c r="A526" t="s">
        <v>571</v>
      </c>
      <c r="B526" t="s">
        <v>572</v>
      </c>
      <c r="C526">
        <v>0</v>
      </c>
      <c r="D526">
        <v>0</v>
      </c>
      <c r="E526">
        <v>0</v>
      </c>
      <c r="F526">
        <v>0</v>
      </c>
    </row>
    <row r="527" spans="1:6">
      <c r="A527" t="s">
        <v>573</v>
      </c>
      <c r="B527" t="s">
        <v>574</v>
      </c>
      <c r="C527">
        <v>0</v>
      </c>
      <c r="D527">
        <v>0</v>
      </c>
      <c r="E527">
        <v>0</v>
      </c>
      <c r="F527">
        <v>0</v>
      </c>
    </row>
    <row r="528" spans="1:6">
      <c r="A528" t="s">
        <v>575</v>
      </c>
      <c r="B528" t="s">
        <v>576</v>
      </c>
      <c r="C528">
        <v>0</v>
      </c>
      <c r="D528">
        <v>0</v>
      </c>
      <c r="E528">
        <v>0</v>
      </c>
      <c r="F528">
        <v>0</v>
      </c>
    </row>
    <row r="529" spans="1:6">
      <c r="A529" t="s">
        <v>577</v>
      </c>
      <c r="B529" t="s">
        <v>578</v>
      </c>
      <c r="C529">
        <v>0</v>
      </c>
      <c r="D529">
        <v>0</v>
      </c>
      <c r="E529">
        <v>0</v>
      </c>
      <c r="F529">
        <v>0</v>
      </c>
    </row>
    <row r="530" spans="1:6">
      <c r="A530" t="s">
        <v>579</v>
      </c>
      <c r="B530" t="s">
        <v>580</v>
      </c>
      <c r="C530">
        <v>0</v>
      </c>
      <c r="D530">
        <v>0</v>
      </c>
      <c r="E530">
        <v>0</v>
      </c>
      <c r="F530">
        <v>0</v>
      </c>
    </row>
    <row r="531" spans="1:6">
      <c r="A531" t="s">
        <v>581</v>
      </c>
      <c r="B531" t="s">
        <v>582</v>
      </c>
      <c r="C531">
        <v>0</v>
      </c>
      <c r="D531">
        <v>0</v>
      </c>
      <c r="E531">
        <v>0</v>
      </c>
      <c r="F531">
        <v>0</v>
      </c>
    </row>
    <row r="532" spans="1:6">
      <c r="A532" t="s">
        <v>583</v>
      </c>
      <c r="B532" t="s">
        <v>584</v>
      </c>
      <c r="C532">
        <v>0</v>
      </c>
      <c r="D532">
        <v>0</v>
      </c>
      <c r="E532">
        <v>0</v>
      </c>
      <c r="F532">
        <v>0</v>
      </c>
    </row>
    <row r="533" spans="1:6">
      <c r="A533" t="s">
        <v>585</v>
      </c>
      <c r="B533" t="s">
        <v>586</v>
      </c>
      <c r="C533">
        <v>0</v>
      </c>
      <c r="D533">
        <v>0</v>
      </c>
      <c r="E533">
        <v>0</v>
      </c>
      <c r="F533">
        <v>0</v>
      </c>
    </row>
    <row r="534" spans="1:6">
      <c r="A534" t="s">
        <v>587</v>
      </c>
      <c r="B534" t="s">
        <v>588</v>
      </c>
      <c r="C534">
        <v>0</v>
      </c>
      <c r="D534">
        <v>0</v>
      </c>
      <c r="E534">
        <v>0</v>
      </c>
      <c r="F534">
        <v>0</v>
      </c>
    </row>
    <row r="535" spans="1:6">
      <c r="A535" t="s">
        <v>589</v>
      </c>
      <c r="B535" t="s">
        <v>590</v>
      </c>
      <c r="C535">
        <v>0</v>
      </c>
      <c r="D535">
        <v>0</v>
      </c>
      <c r="E535">
        <v>0</v>
      </c>
      <c r="F535">
        <v>0</v>
      </c>
    </row>
    <row r="536" spans="1:6">
      <c r="A536" t="s">
        <v>591</v>
      </c>
      <c r="B536" t="s">
        <v>592</v>
      </c>
      <c r="C536" s="1">
        <v>1694327.59</v>
      </c>
      <c r="D536" s="1">
        <v>2704.19</v>
      </c>
      <c r="E536">
        <v>0</v>
      </c>
      <c r="F536" s="1">
        <v>1697031.78</v>
      </c>
    </row>
    <row r="537" spans="1:6">
      <c r="A537" t="s">
        <v>593</v>
      </c>
      <c r="B537" t="s">
        <v>594</v>
      </c>
      <c r="C537" s="1">
        <v>425787.31</v>
      </c>
      <c r="D537" s="1">
        <v>2704.19</v>
      </c>
      <c r="E537">
        <v>0</v>
      </c>
      <c r="F537" s="1">
        <v>428491.5</v>
      </c>
    </row>
    <row r="538" spans="1:6">
      <c r="A538" t="s">
        <v>595</v>
      </c>
      <c r="B538" t="s">
        <v>2304</v>
      </c>
      <c r="C538" s="1">
        <v>65924</v>
      </c>
      <c r="D538">
        <v>0</v>
      </c>
      <c r="E538">
        <v>0</v>
      </c>
      <c r="F538" s="1">
        <v>65924</v>
      </c>
    </row>
    <row r="539" spans="1:6">
      <c r="A539" t="s">
        <v>596</v>
      </c>
      <c r="B539" t="s">
        <v>2304</v>
      </c>
      <c r="C539">
        <v>0</v>
      </c>
      <c r="D539">
        <v>0</v>
      </c>
      <c r="E539">
        <v>0</v>
      </c>
      <c r="F539">
        <v>0</v>
      </c>
    </row>
    <row r="540" spans="1:6">
      <c r="A540" t="s">
        <v>597</v>
      </c>
      <c r="B540" t="s">
        <v>2304</v>
      </c>
      <c r="C540" s="1">
        <v>33850.639999999999</v>
      </c>
      <c r="D540">
        <v>0</v>
      </c>
      <c r="E540">
        <v>0</v>
      </c>
      <c r="F540" s="1">
        <v>33850.639999999999</v>
      </c>
    </row>
    <row r="541" spans="1:6">
      <c r="A541" t="s">
        <v>598</v>
      </c>
      <c r="B541" t="s">
        <v>2304</v>
      </c>
      <c r="C541" s="1">
        <v>54222.32</v>
      </c>
      <c r="D541">
        <v>0</v>
      </c>
      <c r="E541">
        <v>0</v>
      </c>
      <c r="F541" s="1">
        <v>54222.32</v>
      </c>
    </row>
    <row r="542" spans="1:6">
      <c r="A542" t="s">
        <v>599</v>
      </c>
      <c r="B542" t="s">
        <v>2304</v>
      </c>
      <c r="C542" s="1">
        <v>24900</v>
      </c>
      <c r="D542">
        <v>0</v>
      </c>
      <c r="E542">
        <v>0</v>
      </c>
      <c r="F542" s="1">
        <v>24900</v>
      </c>
    </row>
    <row r="543" spans="1:6">
      <c r="A543" t="s">
        <v>600</v>
      </c>
      <c r="B543" t="s">
        <v>2304</v>
      </c>
      <c r="C543">
        <v>0</v>
      </c>
      <c r="D543">
        <v>0</v>
      </c>
      <c r="E543">
        <v>0</v>
      </c>
      <c r="F543">
        <v>0</v>
      </c>
    </row>
    <row r="544" spans="1:6">
      <c r="A544" t="s">
        <v>601</v>
      </c>
      <c r="B544" t="s">
        <v>2304</v>
      </c>
      <c r="C544">
        <v>0</v>
      </c>
      <c r="D544">
        <v>0</v>
      </c>
      <c r="E544">
        <v>0</v>
      </c>
      <c r="F544">
        <v>0</v>
      </c>
    </row>
    <row r="545" spans="1:6">
      <c r="A545" t="s">
        <v>602</v>
      </c>
      <c r="B545" t="s">
        <v>2304</v>
      </c>
      <c r="C545">
        <v>0</v>
      </c>
      <c r="D545">
        <v>0</v>
      </c>
      <c r="E545">
        <v>0</v>
      </c>
      <c r="F545">
        <v>0</v>
      </c>
    </row>
    <row r="546" spans="1:6">
      <c r="A546" t="s">
        <v>603</v>
      </c>
      <c r="B546" t="s">
        <v>2304</v>
      </c>
      <c r="C546" s="1">
        <v>1858.09</v>
      </c>
      <c r="D546">
        <v>0</v>
      </c>
      <c r="E546">
        <v>0</v>
      </c>
      <c r="F546" s="1">
        <v>1858.09</v>
      </c>
    </row>
    <row r="547" spans="1:6">
      <c r="A547" t="s">
        <v>604</v>
      </c>
      <c r="B547" t="s">
        <v>2304</v>
      </c>
      <c r="C547">
        <v>0</v>
      </c>
      <c r="D547">
        <v>0</v>
      </c>
      <c r="E547">
        <v>0</v>
      </c>
      <c r="F547">
        <v>0</v>
      </c>
    </row>
    <row r="548" spans="1:6">
      <c r="A548" t="s">
        <v>605</v>
      </c>
      <c r="B548" t="s">
        <v>2304</v>
      </c>
      <c r="C548">
        <v>0</v>
      </c>
      <c r="D548">
        <v>0</v>
      </c>
      <c r="E548">
        <v>0</v>
      </c>
      <c r="F548">
        <v>0</v>
      </c>
    </row>
    <row r="549" spans="1:6">
      <c r="A549" t="s">
        <v>606</v>
      </c>
      <c r="B549" t="s">
        <v>2304</v>
      </c>
      <c r="C549" s="1">
        <v>1032.49</v>
      </c>
      <c r="D549">
        <v>0</v>
      </c>
      <c r="E549">
        <v>0</v>
      </c>
      <c r="F549" s="1">
        <v>1032.49</v>
      </c>
    </row>
    <row r="550" spans="1:6">
      <c r="A550" t="s">
        <v>607</v>
      </c>
      <c r="B550" t="s">
        <v>2304</v>
      </c>
      <c r="C550" s="1">
        <v>63428.89</v>
      </c>
      <c r="D550">
        <v>0</v>
      </c>
      <c r="E550">
        <v>0</v>
      </c>
      <c r="F550" s="1">
        <v>63428.89</v>
      </c>
    </row>
    <row r="551" spans="1:6">
      <c r="A551" t="s">
        <v>608</v>
      </c>
      <c r="B551" t="s">
        <v>2304</v>
      </c>
      <c r="C551">
        <v>0</v>
      </c>
      <c r="D551">
        <v>0</v>
      </c>
      <c r="E551">
        <v>0</v>
      </c>
      <c r="F551">
        <v>0</v>
      </c>
    </row>
    <row r="552" spans="1:6">
      <c r="A552" t="s">
        <v>609</v>
      </c>
      <c r="B552" t="s">
        <v>2304</v>
      </c>
      <c r="C552">
        <v>0</v>
      </c>
      <c r="D552">
        <v>0</v>
      </c>
      <c r="E552">
        <v>0</v>
      </c>
      <c r="F552">
        <v>0</v>
      </c>
    </row>
    <row r="553" spans="1:6">
      <c r="A553" t="s">
        <v>610</v>
      </c>
      <c r="B553" t="s">
        <v>2304</v>
      </c>
      <c r="C553">
        <v>681.34</v>
      </c>
      <c r="D553">
        <v>0</v>
      </c>
      <c r="E553">
        <v>0</v>
      </c>
      <c r="F553">
        <v>681.34</v>
      </c>
    </row>
    <row r="554" spans="1:6">
      <c r="A554" t="s">
        <v>611</v>
      </c>
      <c r="B554" t="s">
        <v>2304</v>
      </c>
      <c r="C554" s="1">
        <v>170620</v>
      </c>
      <c r="D554">
        <v>0</v>
      </c>
      <c r="E554">
        <v>0</v>
      </c>
      <c r="F554" s="1">
        <v>170620</v>
      </c>
    </row>
    <row r="555" spans="1:6">
      <c r="A555" t="s">
        <v>612</v>
      </c>
      <c r="B555" t="s">
        <v>2304</v>
      </c>
      <c r="C555" s="1">
        <v>2309.54</v>
      </c>
      <c r="D555">
        <v>0</v>
      </c>
      <c r="E555">
        <v>0</v>
      </c>
      <c r="F555" s="1">
        <v>2309.54</v>
      </c>
    </row>
    <row r="556" spans="1:6">
      <c r="A556" t="s">
        <v>613</v>
      </c>
      <c r="B556" t="s">
        <v>2304</v>
      </c>
      <c r="C556">
        <v>0</v>
      </c>
      <c r="D556">
        <v>0</v>
      </c>
      <c r="E556">
        <v>0</v>
      </c>
      <c r="F556">
        <v>0</v>
      </c>
    </row>
    <row r="557" spans="1:6">
      <c r="A557" t="s">
        <v>614</v>
      </c>
      <c r="B557" t="s">
        <v>2304</v>
      </c>
      <c r="C557" s="1">
        <v>6960</v>
      </c>
      <c r="D557">
        <v>0</v>
      </c>
      <c r="E557">
        <v>0</v>
      </c>
      <c r="F557" s="1">
        <v>6960</v>
      </c>
    </row>
    <row r="558" spans="1:6">
      <c r="A558" t="s">
        <v>615</v>
      </c>
      <c r="B558" t="s">
        <v>2304</v>
      </c>
      <c r="C558">
        <v>0</v>
      </c>
      <c r="D558">
        <v>0</v>
      </c>
      <c r="E558">
        <v>0</v>
      </c>
      <c r="F558">
        <v>0</v>
      </c>
    </row>
    <row r="559" spans="1:6">
      <c r="A559" t="s">
        <v>616</v>
      </c>
      <c r="B559" t="s">
        <v>2304</v>
      </c>
      <c r="C559">
        <v>0</v>
      </c>
      <c r="D559">
        <v>0</v>
      </c>
      <c r="E559">
        <v>0</v>
      </c>
      <c r="F559">
        <v>0</v>
      </c>
    </row>
    <row r="560" spans="1:6">
      <c r="A560" t="s">
        <v>617</v>
      </c>
      <c r="B560" t="s">
        <v>2304</v>
      </c>
      <c r="C560">
        <v>0</v>
      </c>
      <c r="D560" s="1">
        <v>2704.19</v>
      </c>
      <c r="E560">
        <v>0</v>
      </c>
      <c r="F560" s="1">
        <v>2704.19</v>
      </c>
    </row>
    <row r="561" spans="1:6">
      <c r="A561" t="s">
        <v>618</v>
      </c>
      <c r="B561" t="s">
        <v>2304</v>
      </c>
      <c r="C561">
        <v>0</v>
      </c>
      <c r="D561">
        <v>0</v>
      </c>
      <c r="E561">
        <v>0</v>
      </c>
      <c r="F561">
        <v>0</v>
      </c>
    </row>
    <row r="562" spans="1:6">
      <c r="A562" t="s">
        <v>619</v>
      </c>
      <c r="B562" t="s">
        <v>2304</v>
      </c>
      <c r="C562">
        <v>0</v>
      </c>
      <c r="D562">
        <v>0</v>
      </c>
      <c r="E562">
        <v>0</v>
      </c>
      <c r="F562">
        <v>0</v>
      </c>
    </row>
    <row r="563" spans="1:6">
      <c r="A563" t="s">
        <v>620</v>
      </c>
      <c r="B563" t="s">
        <v>2304</v>
      </c>
      <c r="C563">
        <v>0</v>
      </c>
      <c r="D563">
        <v>0</v>
      </c>
      <c r="E563">
        <v>0</v>
      </c>
      <c r="F563">
        <v>0</v>
      </c>
    </row>
    <row r="564" spans="1:6">
      <c r="A564" t="s">
        <v>621</v>
      </c>
      <c r="B564" t="s">
        <v>622</v>
      </c>
      <c r="C564" s="1">
        <v>458194.22</v>
      </c>
      <c r="D564">
        <v>0</v>
      </c>
      <c r="E564">
        <v>0</v>
      </c>
      <c r="F564" s="1">
        <v>458194.22</v>
      </c>
    </row>
    <row r="565" spans="1:6">
      <c r="A565" t="s">
        <v>623</v>
      </c>
      <c r="B565" t="s">
        <v>2305</v>
      </c>
      <c r="C565">
        <v>273.27</v>
      </c>
      <c r="D565">
        <v>0</v>
      </c>
      <c r="E565">
        <v>0</v>
      </c>
      <c r="F565">
        <v>273.27</v>
      </c>
    </row>
    <row r="566" spans="1:6">
      <c r="A566" t="s">
        <v>624</v>
      </c>
      <c r="B566" t="s">
        <v>2305</v>
      </c>
      <c r="C566" s="1">
        <v>6048.15</v>
      </c>
      <c r="D566">
        <v>0</v>
      </c>
      <c r="E566">
        <v>0</v>
      </c>
      <c r="F566" s="1">
        <v>6048.15</v>
      </c>
    </row>
    <row r="567" spans="1:6">
      <c r="A567" t="s">
        <v>625</v>
      </c>
      <c r="B567" t="s">
        <v>2305</v>
      </c>
      <c r="C567">
        <v>0</v>
      </c>
      <c r="D567">
        <v>0</v>
      </c>
      <c r="E567">
        <v>0</v>
      </c>
      <c r="F567">
        <v>0</v>
      </c>
    </row>
    <row r="568" spans="1:6">
      <c r="A568" t="s">
        <v>626</v>
      </c>
      <c r="B568" t="s">
        <v>2305</v>
      </c>
      <c r="C568">
        <v>0</v>
      </c>
      <c r="D568">
        <v>0</v>
      </c>
      <c r="E568">
        <v>0</v>
      </c>
      <c r="F568">
        <v>0</v>
      </c>
    </row>
    <row r="569" spans="1:6">
      <c r="A569" t="s">
        <v>627</v>
      </c>
      <c r="B569" t="s">
        <v>2305</v>
      </c>
      <c r="C569">
        <v>359.94</v>
      </c>
      <c r="D569">
        <v>0</v>
      </c>
      <c r="E569">
        <v>0</v>
      </c>
      <c r="F569">
        <v>359.94</v>
      </c>
    </row>
    <row r="570" spans="1:6">
      <c r="A570" t="s">
        <v>628</v>
      </c>
      <c r="B570" t="s">
        <v>2305</v>
      </c>
      <c r="C570" s="1">
        <v>7966.37</v>
      </c>
      <c r="D570">
        <v>0</v>
      </c>
      <c r="E570">
        <v>0</v>
      </c>
      <c r="F570" s="1">
        <v>7966.37</v>
      </c>
    </row>
    <row r="571" spans="1:6">
      <c r="A571" t="s">
        <v>629</v>
      </c>
      <c r="B571" t="s">
        <v>2305</v>
      </c>
      <c r="C571">
        <v>47.66</v>
      </c>
      <c r="D571">
        <v>0</v>
      </c>
      <c r="E571">
        <v>0</v>
      </c>
      <c r="F571">
        <v>47.66</v>
      </c>
    </row>
    <row r="572" spans="1:6">
      <c r="A572" t="s">
        <v>630</v>
      </c>
      <c r="B572" t="s">
        <v>2305</v>
      </c>
      <c r="C572" s="1">
        <v>1054.83</v>
      </c>
      <c r="D572">
        <v>0</v>
      </c>
      <c r="E572">
        <v>0</v>
      </c>
      <c r="F572" s="1">
        <v>1054.83</v>
      </c>
    </row>
    <row r="573" spans="1:6">
      <c r="A573" t="s">
        <v>631</v>
      </c>
      <c r="B573" t="s">
        <v>2305</v>
      </c>
      <c r="C573">
        <v>0</v>
      </c>
      <c r="D573">
        <v>0</v>
      </c>
      <c r="E573">
        <v>0</v>
      </c>
      <c r="F573">
        <v>0</v>
      </c>
    </row>
    <row r="574" spans="1:6">
      <c r="A574" t="s">
        <v>632</v>
      </c>
      <c r="B574" t="s">
        <v>2305</v>
      </c>
      <c r="C574">
        <v>0</v>
      </c>
      <c r="D574">
        <v>0</v>
      </c>
      <c r="E574">
        <v>0</v>
      </c>
      <c r="F574">
        <v>0</v>
      </c>
    </row>
    <row r="575" spans="1:6">
      <c r="A575" t="s">
        <v>633</v>
      </c>
      <c r="B575" t="s">
        <v>2305</v>
      </c>
      <c r="C575">
        <v>0</v>
      </c>
      <c r="D575">
        <v>0</v>
      </c>
      <c r="E575">
        <v>0</v>
      </c>
      <c r="F575">
        <v>0</v>
      </c>
    </row>
    <row r="576" spans="1:6">
      <c r="A576" t="s">
        <v>634</v>
      </c>
      <c r="B576" t="s">
        <v>2305</v>
      </c>
      <c r="C576">
        <v>0</v>
      </c>
      <c r="D576">
        <v>0</v>
      </c>
      <c r="E576">
        <v>0</v>
      </c>
      <c r="F576">
        <v>0</v>
      </c>
    </row>
    <row r="577" spans="1:6">
      <c r="A577" t="s">
        <v>635</v>
      </c>
      <c r="B577" t="s">
        <v>2305</v>
      </c>
      <c r="C577">
        <v>330.6</v>
      </c>
      <c r="D577">
        <v>0</v>
      </c>
      <c r="E577">
        <v>0</v>
      </c>
      <c r="F577">
        <v>330.6</v>
      </c>
    </row>
    <row r="578" spans="1:6">
      <c r="A578" t="s">
        <v>636</v>
      </c>
      <c r="B578" t="s">
        <v>2305</v>
      </c>
      <c r="C578" s="1">
        <v>7317.01</v>
      </c>
      <c r="D578">
        <v>0</v>
      </c>
      <c r="E578">
        <v>0</v>
      </c>
      <c r="F578" s="1">
        <v>7317.01</v>
      </c>
    </row>
    <row r="579" spans="1:6">
      <c r="A579" t="s">
        <v>637</v>
      </c>
      <c r="B579" t="s">
        <v>2305</v>
      </c>
      <c r="C579" s="1">
        <v>2050</v>
      </c>
      <c r="D579">
        <v>0</v>
      </c>
      <c r="E579">
        <v>0</v>
      </c>
      <c r="F579" s="1">
        <v>2050</v>
      </c>
    </row>
    <row r="580" spans="1:6">
      <c r="A580" t="s">
        <v>638</v>
      </c>
      <c r="B580" t="s">
        <v>2305</v>
      </c>
      <c r="C580" s="1">
        <v>45371.62</v>
      </c>
      <c r="D580">
        <v>0</v>
      </c>
      <c r="E580">
        <v>0</v>
      </c>
      <c r="F580" s="1">
        <v>45371.62</v>
      </c>
    </row>
    <row r="581" spans="1:6">
      <c r="A581" t="s">
        <v>639</v>
      </c>
      <c r="B581" t="s">
        <v>2305</v>
      </c>
      <c r="C581" s="1">
        <v>7908.11</v>
      </c>
      <c r="D581">
        <v>0</v>
      </c>
      <c r="E581">
        <v>0</v>
      </c>
      <c r="F581" s="1">
        <v>7908.11</v>
      </c>
    </row>
    <row r="582" spans="1:6">
      <c r="A582" t="s">
        <v>640</v>
      </c>
      <c r="B582" t="s">
        <v>2305</v>
      </c>
      <c r="C582" s="1">
        <v>175026.24</v>
      </c>
      <c r="D582">
        <v>0</v>
      </c>
      <c r="E582">
        <v>0</v>
      </c>
      <c r="F582" s="1">
        <v>175026.24</v>
      </c>
    </row>
    <row r="583" spans="1:6">
      <c r="A583" t="s">
        <v>641</v>
      </c>
      <c r="B583" t="s">
        <v>2305</v>
      </c>
      <c r="C583" s="1">
        <v>8837.7999999999993</v>
      </c>
      <c r="D583">
        <v>0</v>
      </c>
      <c r="E583">
        <v>0</v>
      </c>
      <c r="F583" s="1">
        <v>8837.7999999999993</v>
      </c>
    </row>
    <row r="584" spans="1:6">
      <c r="A584" t="s">
        <v>642</v>
      </c>
      <c r="B584" t="s">
        <v>2305</v>
      </c>
      <c r="C584" s="1">
        <v>195602.61</v>
      </c>
      <c r="D584">
        <v>0</v>
      </c>
      <c r="E584">
        <v>0</v>
      </c>
      <c r="F584" s="1">
        <v>195602.61</v>
      </c>
    </row>
    <row r="585" spans="1:6">
      <c r="A585" t="s">
        <v>643</v>
      </c>
      <c r="B585" t="s">
        <v>644</v>
      </c>
      <c r="C585" s="1">
        <v>810346.06</v>
      </c>
      <c r="D585">
        <v>0</v>
      </c>
      <c r="E585">
        <v>0</v>
      </c>
      <c r="F585" s="1">
        <v>810346.06</v>
      </c>
    </row>
    <row r="586" spans="1:6">
      <c r="A586" t="s">
        <v>645</v>
      </c>
      <c r="B586" t="s">
        <v>646</v>
      </c>
      <c r="C586">
        <v>0</v>
      </c>
      <c r="D586">
        <v>0</v>
      </c>
      <c r="E586">
        <v>0</v>
      </c>
      <c r="F586">
        <v>0</v>
      </c>
    </row>
    <row r="587" spans="1:6">
      <c r="A587" t="s">
        <v>647</v>
      </c>
      <c r="B587" t="s">
        <v>648</v>
      </c>
      <c r="C587">
        <v>0</v>
      </c>
      <c r="D587">
        <v>0</v>
      </c>
      <c r="E587">
        <v>0</v>
      </c>
      <c r="F587">
        <v>0</v>
      </c>
    </row>
    <row r="588" spans="1:6">
      <c r="A588" t="s">
        <v>649</v>
      </c>
      <c r="B588" t="s">
        <v>2306</v>
      </c>
      <c r="C588" s="1">
        <v>3859.85</v>
      </c>
      <c r="D588">
        <v>0</v>
      </c>
      <c r="E588">
        <v>0</v>
      </c>
      <c r="F588" s="1">
        <v>3859.85</v>
      </c>
    </row>
    <row r="589" spans="1:6">
      <c r="A589" t="s">
        <v>650</v>
      </c>
      <c r="B589" t="s">
        <v>2306</v>
      </c>
      <c r="C589" s="1">
        <v>85428.13</v>
      </c>
      <c r="D589">
        <v>0</v>
      </c>
      <c r="E589">
        <v>0</v>
      </c>
      <c r="F589" s="1">
        <v>85428.13</v>
      </c>
    </row>
    <row r="590" spans="1:6">
      <c r="A590" t="s">
        <v>651</v>
      </c>
      <c r="B590" t="s">
        <v>2306</v>
      </c>
      <c r="C590" s="1">
        <v>29349.58</v>
      </c>
      <c r="D590">
        <v>0</v>
      </c>
      <c r="E590">
        <v>0</v>
      </c>
      <c r="F590" s="1">
        <v>29349.58</v>
      </c>
    </row>
    <row r="591" spans="1:6">
      <c r="A591" t="s">
        <v>652</v>
      </c>
      <c r="B591" t="s">
        <v>2306</v>
      </c>
      <c r="C591" s="1">
        <v>649579.57999999996</v>
      </c>
      <c r="D591">
        <v>0</v>
      </c>
      <c r="E591">
        <v>0</v>
      </c>
      <c r="F591" s="1">
        <v>649579.57999999996</v>
      </c>
    </row>
    <row r="592" spans="1:6">
      <c r="A592" t="s">
        <v>653</v>
      </c>
      <c r="B592" t="s">
        <v>2306</v>
      </c>
      <c r="C592" s="1">
        <v>1821.2</v>
      </c>
      <c r="D592">
        <v>0</v>
      </c>
      <c r="E592">
        <v>0</v>
      </c>
      <c r="F592" s="1">
        <v>1821.2</v>
      </c>
    </row>
    <row r="593" spans="1:6">
      <c r="A593" t="s">
        <v>654</v>
      </c>
      <c r="B593" t="s">
        <v>2306</v>
      </c>
      <c r="C593" s="1">
        <v>40307.71</v>
      </c>
      <c r="D593">
        <v>0</v>
      </c>
      <c r="E593">
        <v>0</v>
      </c>
      <c r="F593" s="1">
        <v>40307.71</v>
      </c>
    </row>
    <row r="594" spans="1:6">
      <c r="A594" t="s">
        <v>655</v>
      </c>
      <c r="B594" t="s">
        <v>656</v>
      </c>
      <c r="C594" s="1">
        <v>47461.62</v>
      </c>
      <c r="D594" s="1">
        <v>82084.789999999994</v>
      </c>
      <c r="E594">
        <v>0</v>
      </c>
      <c r="F594" s="1">
        <v>129546.41</v>
      </c>
    </row>
    <row r="595" spans="1:6">
      <c r="A595" t="s">
        <v>657</v>
      </c>
      <c r="B595" t="s">
        <v>658</v>
      </c>
      <c r="C595">
        <v>0</v>
      </c>
      <c r="D595" s="1">
        <v>77248</v>
      </c>
      <c r="E595">
        <v>0</v>
      </c>
      <c r="F595" s="1">
        <v>77248</v>
      </c>
    </row>
    <row r="596" spans="1:6">
      <c r="A596" t="s">
        <v>659</v>
      </c>
      <c r="B596" t="s">
        <v>660</v>
      </c>
      <c r="C596">
        <v>0</v>
      </c>
      <c r="D596">
        <v>0</v>
      </c>
      <c r="E596">
        <v>0</v>
      </c>
      <c r="F596">
        <v>0</v>
      </c>
    </row>
    <row r="597" spans="1:6">
      <c r="A597" t="s">
        <v>661</v>
      </c>
      <c r="B597" t="s">
        <v>662</v>
      </c>
      <c r="C597" s="1">
        <v>47461.62</v>
      </c>
      <c r="D597" s="1">
        <v>4836.79</v>
      </c>
      <c r="E597">
        <v>0</v>
      </c>
      <c r="F597" s="1">
        <v>52298.41</v>
      </c>
    </row>
    <row r="598" spans="1:6">
      <c r="A598" t="s">
        <v>663</v>
      </c>
      <c r="B598" t="s">
        <v>664</v>
      </c>
      <c r="C598">
        <v>0</v>
      </c>
      <c r="D598">
        <v>0</v>
      </c>
      <c r="E598">
        <v>0</v>
      </c>
      <c r="F598">
        <v>0</v>
      </c>
    </row>
    <row r="599" spans="1:6">
      <c r="A599" t="s">
        <v>665</v>
      </c>
      <c r="B599" t="s">
        <v>666</v>
      </c>
      <c r="C599">
        <v>0</v>
      </c>
      <c r="D599">
        <v>0</v>
      </c>
      <c r="E599">
        <v>0</v>
      </c>
      <c r="F599">
        <v>0</v>
      </c>
    </row>
    <row r="600" spans="1:6">
      <c r="A600" t="s">
        <v>667</v>
      </c>
      <c r="B600" t="s">
        <v>668</v>
      </c>
      <c r="C600">
        <v>0.22</v>
      </c>
      <c r="D600">
        <v>0</v>
      </c>
      <c r="E600">
        <v>0.22</v>
      </c>
      <c r="F600">
        <v>0</v>
      </c>
    </row>
    <row r="601" spans="1:6">
      <c r="A601" t="s">
        <v>669</v>
      </c>
      <c r="B601" t="s">
        <v>670</v>
      </c>
      <c r="C601">
        <v>0.22</v>
      </c>
      <c r="D601">
        <v>0</v>
      </c>
      <c r="E601">
        <v>0.22</v>
      </c>
      <c r="F601">
        <v>0</v>
      </c>
    </row>
    <row r="602" spans="1:6">
      <c r="A602" t="s">
        <v>671</v>
      </c>
      <c r="B602" t="s">
        <v>672</v>
      </c>
      <c r="C602" s="1">
        <v>966361.31</v>
      </c>
      <c r="D602" s="1">
        <v>1342340.86</v>
      </c>
      <c r="E602" s="1">
        <v>1329414.9099999999</v>
      </c>
      <c r="F602" s="1">
        <v>979287.27</v>
      </c>
    </row>
    <row r="603" spans="1:6">
      <c r="A603" t="s">
        <v>673</v>
      </c>
      <c r="B603" t="s">
        <v>674</v>
      </c>
      <c r="C603">
        <v>0</v>
      </c>
      <c r="D603" s="1">
        <v>628596.68000000005</v>
      </c>
      <c r="E603" s="1">
        <v>628596.68000000005</v>
      </c>
      <c r="F603">
        <v>0</v>
      </c>
    </row>
    <row r="604" spans="1:6">
      <c r="A604" t="s">
        <v>675</v>
      </c>
      <c r="B604" t="s">
        <v>676</v>
      </c>
      <c r="C604">
        <v>0</v>
      </c>
      <c r="D604">
        <v>0</v>
      </c>
      <c r="E604">
        <v>0</v>
      </c>
      <c r="F604">
        <v>0</v>
      </c>
    </row>
    <row r="605" spans="1:6">
      <c r="A605" t="s">
        <v>677</v>
      </c>
      <c r="B605" t="s">
        <v>678</v>
      </c>
      <c r="C605" s="1">
        <v>378631.97</v>
      </c>
      <c r="D605">
        <v>180</v>
      </c>
      <c r="E605" s="1">
        <v>130121</v>
      </c>
      <c r="F605" s="1">
        <v>248690.97</v>
      </c>
    </row>
    <row r="606" spans="1:6">
      <c r="A606" t="s">
        <v>679</v>
      </c>
      <c r="B606" t="s">
        <v>680</v>
      </c>
      <c r="C606" s="1">
        <v>580429.54</v>
      </c>
      <c r="D606" s="1">
        <v>654549.06000000006</v>
      </c>
      <c r="E606" s="1">
        <v>518028.71</v>
      </c>
      <c r="F606" s="1">
        <v>716949.9</v>
      </c>
    </row>
    <row r="607" spans="1:6">
      <c r="A607" t="s">
        <v>681</v>
      </c>
      <c r="B607" t="s">
        <v>682</v>
      </c>
      <c r="C607">
        <v>0</v>
      </c>
      <c r="D607" s="1">
        <v>21695.3</v>
      </c>
      <c r="E607" s="1">
        <v>21695.3</v>
      </c>
      <c r="F607">
        <v>0</v>
      </c>
    </row>
    <row r="608" spans="1:6">
      <c r="A608" t="s">
        <v>683</v>
      </c>
      <c r="B608" t="s">
        <v>684</v>
      </c>
      <c r="C608" s="1">
        <v>7299.8</v>
      </c>
      <c r="D608" s="1">
        <v>37319.82</v>
      </c>
      <c r="E608" s="1">
        <v>30973.22</v>
      </c>
      <c r="F608" s="1">
        <v>13646.4</v>
      </c>
    </row>
    <row r="609" spans="1:6">
      <c r="A609" t="s">
        <v>685</v>
      </c>
      <c r="B609" t="s">
        <v>686</v>
      </c>
      <c r="C609">
        <v>0</v>
      </c>
      <c r="D609">
        <v>0</v>
      </c>
      <c r="E609">
        <v>0</v>
      </c>
      <c r="F609">
        <v>0</v>
      </c>
    </row>
    <row r="610" spans="1:6">
      <c r="A610" t="s">
        <v>687</v>
      </c>
      <c r="B610" t="s">
        <v>688</v>
      </c>
      <c r="C610">
        <v>0</v>
      </c>
      <c r="D610">
        <v>0</v>
      </c>
      <c r="E610">
        <v>0</v>
      </c>
      <c r="F610">
        <v>0</v>
      </c>
    </row>
    <row r="611" spans="1:6">
      <c r="A611" t="s">
        <v>689</v>
      </c>
      <c r="B611" t="s">
        <v>690</v>
      </c>
      <c r="C611">
        <v>0</v>
      </c>
      <c r="D611">
        <v>0</v>
      </c>
      <c r="E611">
        <v>0</v>
      </c>
      <c r="F611">
        <v>0</v>
      </c>
    </row>
    <row r="612" spans="1:6">
      <c r="A612" t="s">
        <v>691</v>
      </c>
      <c r="B612" t="s">
        <v>692</v>
      </c>
      <c r="C612" s="1">
        <v>806147.84</v>
      </c>
      <c r="D612" s="1">
        <v>1428257.97</v>
      </c>
      <c r="E612" s="1">
        <v>1944349.91</v>
      </c>
      <c r="F612" s="1">
        <v>290055.90000000002</v>
      </c>
    </row>
    <row r="613" spans="1:6">
      <c r="A613" t="s">
        <v>693</v>
      </c>
      <c r="B613" t="s">
        <v>694</v>
      </c>
      <c r="C613">
        <v>0</v>
      </c>
      <c r="D613">
        <v>0</v>
      </c>
      <c r="E613">
        <v>0</v>
      </c>
      <c r="F613">
        <v>0</v>
      </c>
    </row>
    <row r="614" spans="1:6">
      <c r="A614" t="s">
        <v>695</v>
      </c>
      <c r="B614" t="s">
        <v>696</v>
      </c>
      <c r="C614">
        <v>0</v>
      </c>
      <c r="D614">
        <v>0</v>
      </c>
      <c r="E614">
        <v>0</v>
      </c>
      <c r="F614">
        <v>0</v>
      </c>
    </row>
    <row r="615" spans="1:6">
      <c r="A615" t="s">
        <v>697</v>
      </c>
      <c r="B615" t="s">
        <v>698</v>
      </c>
      <c r="C615">
        <v>0</v>
      </c>
      <c r="D615">
        <v>0</v>
      </c>
      <c r="E615">
        <v>0</v>
      </c>
      <c r="F615">
        <v>0</v>
      </c>
    </row>
    <row r="616" spans="1:6">
      <c r="A616" t="s">
        <v>699</v>
      </c>
      <c r="B616" t="s">
        <v>700</v>
      </c>
      <c r="C616">
        <v>0</v>
      </c>
      <c r="D616">
        <v>0</v>
      </c>
      <c r="E616">
        <v>0</v>
      </c>
      <c r="F616">
        <v>0</v>
      </c>
    </row>
    <row r="617" spans="1:6">
      <c r="A617" t="s">
        <v>701</v>
      </c>
      <c r="B617" t="s">
        <v>696</v>
      </c>
      <c r="C617">
        <v>0</v>
      </c>
      <c r="D617">
        <v>0</v>
      </c>
      <c r="E617">
        <v>0</v>
      </c>
      <c r="F617">
        <v>0</v>
      </c>
    </row>
    <row r="618" spans="1:6">
      <c r="A618" t="s">
        <v>702</v>
      </c>
      <c r="B618" t="s">
        <v>698</v>
      </c>
      <c r="C618">
        <v>0</v>
      </c>
      <c r="D618">
        <v>0</v>
      </c>
      <c r="E618">
        <v>0</v>
      </c>
      <c r="F618">
        <v>0</v>
      </c>
    </row>
    <row r="619" spans="1:6">
      <c r="A619" t="s">
        <v>703</v>
      </c>
      <c r="B619" t="s">
        <v>704</v>
      </c>
      <c r="C619">
        <v>0</v>
      </c>
      <c r="D619">
        <v>0</v>
      </c>
      <c r="E619">
        <v>0</v>
      </c>
      <c r="F619">
        <v>0</v>
      </c>
    </row>
    <row r="620" spans="1:6">
      <c r="A620" t="s">
        <v>705</v>
      </c>
      <c r="B620" t="s">
        <v>696</v>
      </c>
      <c r="C620">
        <v>0</v>
      </c>
      <c r="D620">
        <v>0</v>
      </c>
      <c r="E620">
        <v>0</v>
      </c>
      <c r="F620">
        <v>0</v>
      </c>
    </row>
    <row r="621" spans="1:6">
      <c r="A621" t="s">
        <v>706</v>
      </c>
      <c r="B621" t="s">
        <v>698</v>
      </c>
      <c r="C621">
        <v>0</v>
      </c>
      <c r="D621">
        <v>0</v>
      </c>
      <c r="E621">
        <v>0</v>
      </c>
      <c r="F621">
        <v>0</v>
      </c>
    </row>
    <row r="622" spans="1:6">
      <c r="A622" t="s">
        <v>707</v>
      </c>
      <c r="B622" t="s">
        <v>708</v>
      </c>
      <c r="C622" s="1">
        <v>75385.820000000007</v>
      </c>
      <c r="D622">
        <v>0</v>
      </c>
      <c r="E622">
        <v>0</v>
      </c>
      <c r="F622" s="1">
        <v>75385.820000000007</v>
      </c>
    </row>
    <row r="623" spans="1:6">
      <c r="A623" t="s">
        <v>709</v>
      </c>
      <c r="B623">
        <v>2017</v>
      </c>
      <c r="C623" s="1">
        <v>16204.31</v>
      </c>
      <c r="D623">
        <v>0</v>
      </c>
      <c r="E623">
        <v>0</v>
      </c>
      <c r="F623" s="1">
        <v>16204.31</v>
      </c>
    </row>
    <row r="624" spans="1:6">
      <c r="A624" t="s">
        <v>710</v>
      </c>
      <c r="B624" t="s">
        <v>711</v>
      </c>
      <c r="C624" s="1">
        <v>16204.31</v>
      </c>
      <c r="D624">
        <v>0</v>
      </c>
      <c r="E624">
        <v>0</v>
      </c>
      <c r="F624" s="1">
        <v>16204.31</v>
      </c>
    </row>
    <row r="625" spans="1:6">
      <c r="A625" t="s">
        <v>712</v>
      </c>
      <c r="B625">
        <v>2018</v>
      </c>
      <c r="C625" s="1">
        <v>59181.51</v>
      </c>
      <c r="D625">
        <v>0</v>
      </c>
      <c r="E625">
        <v>0</v>
      </c>
      <c r="F625" s="1">
        <v>59181.51</v>
      </c>
    </row>
    <row r="626" spans="1:6">
      <c r="A626" t="s">
        <v>713</v>
      </c>
      <c r="B626" t="s">
        <v>714</v>
      </c>
      <c r="C626" s="1">
        <v>59181.51</v>
      </c>
      <c r="D626">
        <v>0</v>
      </c>
      <c r="E626">
        <v>0</v>
      </c>
      <c r="F626" s="1">
        <v>59181.51</v>
      </c>
    </row>
    <row r="627" spans="1:6">
      <c r="A627" t="s">
        <v>715</v>
      </c>
      <c r="B627" t="s">
        <v>716</v>
      </c>
      <c r="C627" s="1">
        <v>1932458.38</v>
      </c>
      <c r="D627">
        <v>0</v>
      </c>
      <c r="E627" s="1">
        <v>1932458.38</v>
      </c>
      <c r="F627">
        <v>0</v>
      </c>
    </row>
    <row r="628" spans="1:6">
      <c r="A628" t="s">
        <v>717</v>
      </c>
      <c r="B628">
        <v>2011</v>
      </c>
      <c r="C628" s="1">
        <v>94911.3</v>
      </c>
      <c r="D628">
        <v>0</v>
      </c>
      <c r="E628" s="1">
        <v>94911.3</v>
      </c>
      <c r="F628">
        <v>0</v>
      </c>
    </row>
    <row r="629" spans="1:6">
      <c r="A629" t="s">
        <v>718</v>
      </c>
      <c r="B629" t="s">
        <v>719</v>
      </c>
      <c r="C629" s="1">
        <v>94911.3</v>
      </c>
      <c r="D629">
        <v>0</v>
      </c>
      <c r="E629" s="1">
        <v>94911.3</v>
      </c>
      <c r="F629">
        <v>0</v>
      </c>
    </row>
    <row r="630" spans="1:6">
      <c r="A630" t="s">
        <v>720</v>
      </c>
      <c r="B630">
        <v>2012</v>
      </c>
      <c r="C630" s="1">
        <v>303033.62</v>
      </c>
      <c r="D630">
        <v>0</v>
      </c>
      <c r="E630" s="1">
        <v>303033.62</v>
      </c>
      <c r="F630">
        <v>0</v>
      </c>
    </row>
    <row r="631" spans="1:6">
      <c r="A631" t="s">
        <v>721</v>
      </c>
      <c r="B631" t="s">
        <v>722</v>
      </c>
      <c r="C631" s="1">
        <v>132155.17000000001</v>
      </c>
      <c r="D631">
        <v>0</v>
      </c>
      <c r="E631" s="1">
        <v>132155.17000000001</v>
      </c>
      <c r="F631">
        <v>0</v>
      </c>
    </row>
    <row r="632" spans="1:6">
      <c r="A632" t="s">
        <v>723</v>
      </c>
      <c r="B632" t="s">
        <v>724</v>
      </c>
      <c r="C632" s="1">
        <v>170878.45</v>
      </c>
      <c r="D632">
        <v>0</v>
      </c>
      <c r="E632" s="1">
        <v>170878.45</v>
      </c>
      <c r="F632">
        <v>0</v>
      </c>
    </row>
    <row r="633" spans="1:6">
      <c r="A633" t="s">
        <v>725</v>
      </c>
      <c r="B633">
        <v>2013</v>
      </c>
      <c r="C633" s="1">
        <v>215304</v>
      </c>
      <c r="D633">
        <v>0</v>
      </c>
      <c r="E633" s="1">
        <v>215304</v>
      </c>
      <c r="F633">
        <v>0</v>
      </c>
    </row>
    <row r="634" spans="1:6">
      <c r="A634" t="s">
        <v>726</v>
      </c>
      <c r="B634" t="s">
        <v>727</v>
      </c>
      <c r="C634" s="1">
        <v>215304</v>
      </c>
      <c r="D634">
        <v>0</v>
      </c>
      <c r="E634" s="1">
        <v>215304</v>
      </c>
      <c r="F634">
        <v>0</v>
      </c>
    </row>
    <row r="635" spans="1:6">
      <c r="A635" t="s">
        <v>728</v>
      </c>
      <c r="B635">
        <v>2014</v>
      </c>
      <c r="C635" s="1">
        <v>468577.58</v>
      </c>
      <c r="D635">
        <v>0</v>
      </c>
      <c r="E635" s="1">
        <v>468577.58</v>
      </c>
      <c r="F635">
        <v>0</v>
      </c>
    </row>
    <row r="636" spans="1:6">
      <c r="A636" t="s">
        <v>729</v>
      </c>
      <c r="B636" t="s">
        <v>730</v>
      </c>
      <c r="C636" s="1">
        <v>100000</v>
      </c>
      <c r="D636">
        <v>0</v>
      </c>
      <c r="E636" s="1">
        <v>100000</v>
      </c>
      <c r="F636">
        <v>0</v>
      </c>
    </row>
    <row r="637" spans="1:6">
      <c r="A637" t="s">
        <v>731</v>
      </c>
      <c r="B637" t="s">
        <v>732</v>
      </c>
      <c r="C637" s="1">
        <v>175000</v>
      </c>
      <c r="D637">
        <v>0</v>
      </c>
      <c r="E637" s="1">
        <v>175000</v>
      </c>
      <c r="F637">
        <v>0</v>
      </c>
    </row>
    <row r="638" spans="1:6">
      <c r="A638" t="s">
        <v>733</v>
      </c>
      <c r="B638" t="s">
        <v>734</v>
      </c>
      <c r="C638" s="1">
        <v>100775.86</v>
      </c>
      <c r="D638">
        <v>0</v>
      </c>
      <c r="E638" s="1">
        <v>100775.86</v>
      </c>
      <c r="F638">
        <v>0</v>
      </c>
    </row>
    <row r="639" spans="1:6">
      <c r="A639" t="s">
        <v>735</v>
      </c>
      <c r="B639" t="s">
        <v>736</v>
      </c>
      <c r="C639" s="1">
        <v>92801.72</v>
      </c>
      <c r="D639">
        <v>0</v>
      </c>
      <c r="E639" s="1">
        <v>92801.72</v>
      </c>
      <c r="F639">
        <v>0</v>
      </c>
    </row>
    <row r="640" spans="1:6">
      <c r="A640" t="s">
        <v>737</v>
      </c>
      <c r="B640">
        <v>2017</v>
      </c>
      <c r="C640" s="1">
        <v>327568.96000000002</v>
      </c>
      <c r="D640">
        <v>0</v>
      </c>
      <c r="E640" s="1">
        <v>327568.96000000002</v>
      </c>
      <c r="F640">
        <v>0</v>
      </c>
    </row>
    <row r="641" spans="1:6">
      <c r="A641" t="s">
        <v>738</v>
      </c>
      <c r="B641" t="s">
        <v>739</v>
      </c>
      <c r="C641" s="1">
        <v>163784.48000000001</v>
      </c>
      <c r="D641">
        <v>0</v>
      </c>
      <c r="E641" s="1">
        <v>163784.48000000001</v>
      </c>
      <c r="F641">
        <v>0</v>
      </c>
    </row>
    <row r="642" spans="1:6">
      <c r="A642" t="s">
        <v>740</v>
      </c>
      <c r="B642" t="s">
        <v>741</v>
      </c>
      <c r="C642" s="1">
        <v>163784.48000000001</v>
      </c>
      <c r="D642">
        <v>0</v>
      </c>
      <c r="E642" s="1">
        <v>163784.48000000001</v>
      </c>
      <c r="F642">
        <v>0</v>
      </c>
    </row>
    <row r="643" spans="1:6">
      <c r="A643" t="s">
        <v>742</v>
      </c>
      <c r="B643">
        <v>2019</v>
      </c>
      <c r="C643" s="1">
        <v>523062.92</v>
      </c>
      <c r="D643">
        <v>0</v>
      </c>
      <c r="E643" s="1">
        <v>523062.92</v>
      </c>
      <c r="F643">
        <v>0</v>
      </c>
    </row>
    <row r="644" spans="1:6">
      <c r="A644" t="s">
        <v>743</v>
      </c>
      <c r="B644" t="s">
        <v>744</v>
      </c>
      <c r="C644" s="1">
        <v>279976.71999999997</v>
      </c>
      <c r="D644">
        <v>0</v>
      </c>
      <c r="E644" s="1">
        <v>279976.71999999997</v>
      </c>
      <c r="F644">
        <v>0</v>
      </c>
    </row>
    <row r="645" spans="1:6">
      <c r="A645" t="s">
        <v>745</v>
      </c>
      <c r="B645" t="s">
        <v>746</v>
      </c>
      <c r="C645" s="1">
        <v>181025.86</v>
      </c>
      <c r="D645">
        <v>0</v>
      </c>
      <c r="E645" s="1">
        <v>181025.86</v>
      </c>
      <c r="F645">
        <v>0</v>
      </c>
    </row>
    <row r="646" spans="1:6">
      <c r="A646" t="s">
        <v>747</v>
      </c>
      <c r="B646" t="s">
        <v>748</v>
      </c>
      <c r="C646" s="1">
        <v>62060.34</v>
      </c>
      <c r="D646">
        <v>0</v>
      </c>
      <c r="E646" s="1">
        <v>62060.34</v>
      </c>
      <c r="F646">
        <v>0</v>
      </c>
    </row>
    <row r="647" spans="1:6">
      <c r="A647" t="s">
        <v>749</v>
      </c>
      <c r="B647" t="s">
        <v>750</v>
      </c>
      <c r="C647" s="1">
        <v>469741.1</v>
      </c>
      <c r="D647">
        <v>0</v>
      </c>
      <c r="E647">
        <v>0</v>
      </c>
      <c r="F647" s="1">
        <v>469741.1</v>
      </c>
    </row>
    <row r="648" spans="1:6">
      <c r="A648" t="s">
        <v>751</v>
      </c>
      <c r="B648">
        <v>2015</v>
      </c>
      <c r="C648" s="1">
        <v>9481.89</v>
      </c>
      <c r="D648">
        <v>0</v>
      </c>
      <c r="E648">
        <v>0</v>
      </c>
      <c r="F648" s="1">
        <v>9481.89</v>
      </c>
    </row>
    <row r="649" spans="1:6">
      <c r="A649" t="s">
        <v>752</v>
      </c>
      <c r="B649" t="s">
        <v>753</v>
      </c>
      <c r="C649" s="1">
        <v>9481.89</v>
      </c>
      <c r="D649">
        <v>0</v>
      </c>
      <c r="E649">
        <v>0</v>
      </c>
      <c r="F649" s="1">
        <v>9481.89</v>
      </c>
    </row>
    <row r="650" spans="1:6">
      <c r="A650" t="s">
        <v>754</v>
      </c>
      <c r="B650">
        <v>2017</v>
      </c>
      <c r="C650" s="1">
        <v>49879.12</v>
      </c>
      <c r="D650">
        <v>0</v>
      </c>
      <c r="E650">
        <v>0</v>
      </c>
      <c r="F650" s="1">
        <v>49879.12</v>
      </c>
    </row>
    <row r="651" spans="1:6">
      <c r="A651" t="s">
        <v>755</v>
      </c>
      <c r="B651" t="s">
        <v>756</v>
      </c>
      <c r="C651" s="1">
        <v>9525.1299999999992</v>
      </c>
      <c r="D651">
        <v>0</v>
      </c>
      <c r="E651">
        <v>0</v>
      </c>
      <c r="F651" s="1">
        <v>9525.1299999999992</v>
      </c>
    </row>
    <row r="652" spans="1:6">
      <c r="A652" t="s">
        <v>757</v>
      </c>
      <c r="B652" t="s">
        <v>758</v>
      </c>
      <c r="C652" s="1">
        <v>11206.03</v>
      </c>
      <c r="D652">
        <v>0</v>
      </c>
      <c r="E652">
        <v>0</v>
      </c>
      <c r="F652" s="1">
        <v>11206.03</v>
      </c>
    </row>
    <row r="653" spans="1:6">
      <c r="A653" t="s">
        <v>759</v>
      </c>
      <c r="B653" t="s">
        <v>760</v>
      </c>
      <c r="C653" s="1">
        <v>21390.19</v>
      </c>
      <c r="D653">
        <v>0</v>
      </c>
      <c r="E653">
        <v>0</v>
      </c>
      <c r="F653" s="1">
        <v>21390.19</v>
      </c>
    </row>
    <row r="654" spans="1:6">
      <c r="A654" t="s">
        <v>761</v>
      </c>
      <c r="B654" t="s">
        <v>760</v>
      </c>
      <c r="C654" s="1">
        <v>7757.77</v>
      </c>
      <c r="D654">
        <v>0</v>
      </c>
      <c r="E654">
        <v>0</v>
      </c>
      <c r="F654" s="1">
        <v>7757.77</v>
      </c>
    </row>
    <row r="655" spans="1:6">
      <c r="A655" t="s">
        <v>762</v>
      </c>
      <c r="B655">
        <v>2018</v>
      </c>
      <c r="C655" s="1">
        <v>83056.11</v>
      </c>
      <c r="D655">
        <v>0</v>
      </c>
      <c r="E655">
        <v>0</v>
      </c>
      <c r="F655" s="1">
        <v>83056.11</v>
      </c>
    </row>
    <row r="656" spans="1:6">
      <c r="A656" t="s">
        <v>763</v>
      </c>
      <c r="B656" t="s">
        <v>764</v>
      </c>
      <c r="C656" s="1">
        <v>13792.24</v>
      </c>
      <c r="D656">
        <v>0</v>
      </c>
      <c r="E656">
        <v>0</v>
      </c>
      <c r="F656" s="1">
        <v>13792.24</v>
      </c>
    </row>
    <row r="657" spans="1:6">
      <c r="A657" t="s">
        <v>765</v>
      </c>
      <c r="B657" t="s">
        <v>766</v>
      </c>
      <c r="C657" s="1">
        <v>11733.21</v>
      </c>
      <c r="D657">
        <v>0</v>
      </c>
      <c r="E657">
        <v>0</v>
      </c>
      <c r="F657" s="1">
        <v>11733.21</v>
      </c>
    </row>
    <row r="658" spans="1:6">
      <c r="A658" t="s">
        <v>767</v>
      </c>
      <c r="B658" t="s">
        <v>768</v>
      </c>
      <c r="C658" s="1">
        <v>10851.33</v>
      </c>
      <c r="D658">
        <v>0</v>
      </c>
      <c r="E658">
        <v>0</v>
      </c>
      <c r="F658" s="1">
        <v>10851.33</v>
      </c>
    </row>
    <row r="659" spans="1:6">
      <c r="A659" t="s">
        <v>769</v>
      </c>
      <c r="B659" t="s">
        <v>770</v>
      </c>
      <c r="C659" s="1">
        <v>13500</v>
      </c>
      <c r="D659">
        <v>0</v>
      </c>
      <c r="E659">
        <v>0</v>
      </c>
      <c r="F659" s="1">
        <v>13500</v>
      </c>
    </row>
    <row r="660" spans="1:6">
      <c r="A660" t="s">
        <v>771</v>
      </c>
      <c r="B660" t="s">
        <v>772</v>
      </c>
      <c r="C660" s="1">
        <v>12499.15</v>
      </c>
      <c r="D660">
        <v>0</v>
      </c>
      <c r="E660">
        <v>0</v>
      </c>
      <c r="F660" s="1">
        <v>12499.15</v>
      </c>
    </row>
    <row r="661" spans="1:6">
      <c r="A661" t="s">
        <v>773</v>
      </c>
      <c r="B661" t="s">
        <v>772</v>
      </c>
      <c r="C661" s="1">
        <v>12499.15</v>
      </c>
      <c r="D661">
        <v>0</v>
      </c>
      <c r="E661">
        <v>0</v>
      </c>
      <c r="F661" s="1">
        <v>12499.15</v>
      </c>
    </row>
    <row r="662" spans="1:6">
      <c r="A662" t="s">
        <v>774</v>
      </c>
      <c r="B662" t="s">
        <v>775</v>
      </c>
      <c r="C662">
        <v>0</v>
      </c>
      <c r="D662">
        <v>0</v>
      </c>
      <c r="E662">
        <v>0</v>
      </c>
      <c r="F662">
        <v>0</v>
      </c>
    </row>
    <row r="663" spans="1:6">
      <c r="A663" t="s">
        <v>776</v>
      </c>
      <c r="B663" t="s">
        <v>777</v>
      </c>
      <c r="C663" s="1">
        <v>8181.03</v>
      </c>
      <c r="D663">
        <v>0</v>
      </c>
      <c r="E663">
        <v>0</v>
      </c>
      <c r="F663" s="1">
        <v>8181.03</v>
      </c>
    </row>
    <row r="664" spans="1:6">
      <c r="A664" t="s">
        <v>778</v>
      </c>
      <c r="B664">
        <v>2019</v>
      </c>
      <c r="C664" s="1">
        <v>327323.98</v>
      </c>
      <c r="D664">
        <v>0</v>
      </c>
      <c r="E664">
        <v>0</v>
      </c>
      <c r="F664" s="1">
        <v>327323.98</v>
      </c>
    </row>
    <row r="665" spans="1:6">
      <c r="A665" t="s">
        <v>779</v>
      </c>
      <c r="B665" t="s">
        <v>780</v>
      </c>
      <c r="C665" s="1">
        <v>9000</v>
      </c>
      <c r="D665">
        <v>0</v>
      </c>
      <c r="E665">
        <v>0</v>
      </c>
      <c r="F665" s="1">
        <v>9000</v>
      </c>
    </row>
    <row r="666" spans="1:6">
      <c r="A666" t="s">
        <v>781</v>
      </c>
      <c r="B666" t="s">
        <v>782</v>
      </c>
      <c r="C666" s="1">
        <v>10343.969999999999</v>
      </c>
      <c r="D666">
        <v>0</v>
      </c>
      <c r="E666">
        <v>0</v>
      </c>
      <c r="F666" s="1">
        <v>10343.969999999999</v>
      </c>
    </row>
    <row r="667" spans="1:6">
      <c r="A667" t="s">
        <v>783</v>
      </c>
      <c r="B667" t="s">
        <v>784</v>
      </c>
      <c r="C667" s="1">
        <v>9012.2099999999991</v>
      </c>
      <c r="D667">
        <v>0</v>
      </c>
      <c r="E667">
        <v>0</v>
      </c>
      <c r="F667" s="1">
        <v>9012.2099999999991</v>
      </c>
    </row>
    <row r="668" spans="1:6">
      <c r="A668" t="s">
        <v>785</v>
      </c>
      <c r="B668" t="s">
        <v>786</v>
      </c>
      <c r="C668" s="1">
        <v>14076.73</v>
      </c>
      <c r="D668">
        <v>0</v>
      </c>
      <c r="E668">
        <v>0</v>
      </c>
      <c r="F668" s="1">
        <v>14076.73</v>
      </c>
    </row>
    <row r="669" spans="1:6">
      <c r="A669" t="s">
        <v>787</v>
      </c>
      <c r="B669" t="s">
        <v>788</v>
      </c>
      <c r="C669" s="1">
        <v>17239.66</v>
      </c>
      <c r="D669">
        <v>0</v>
      </c>
      <c r="E669">
        <v>0</v>
      </c>
      <c r="F669" s="1">
        <v>17239.66</v>
      </c>
    </row>
    <row r="670" spans="1:6">
      <c r="A670" t="s">
        <v>789</v>
      </c>
      <c r="B670" t="s">
        <v>790</v>
      </c>
      <c r="C670" s="1">
        <v>15516.38</v>
      </c>
      <c r="D670">
        <v>0</v>
      </c>
      <c r="E670">
        <v>0</v>
      </c>
      <c r="F670" s="1">
        <v>15516.38</v>
      </c>
    </row>
    <row r="671" spans="1:6">
      <c r="A671" t="s">
        <v>791</v>
      </c>
      <c r="B671" t="s">
        <v>792</v>
      </c>
      <c r="C671" s="1">
        <v>13553.4</v>
      </c>
      <c r="D671">
        <v>0</v>
      </c>
      <c r="E671">
        <v>0</v>
      </c>
      <c r="F671" s="1">
        <v>13553.4</v>
      </c>
    </row>
    <row r="672" spans="1:6">
      <c r="A672" t="s">
        <v>793</v>
      </c>
      <c r="B672" t="s">
        <v>794</v>
      </c>
      <c r="C672" s="1">
        <v>124015.08</v>
      </c>
      <c r="D672">
        <v>0</v>
      </c>
      <c r="E672">
        <v>0</v>
      </c>
      <c r="F672" s="1">
        <v>124015.08</v>
      </c>
    </row>
    <row r="673" spans="1:6">
      <c r="A673" t="s">
        <v>795</v>
      </c>
      <c r="B673" t="s">
        <v>796</v>
      </c>
      <c r="C673" s="1">
        <v>19230.5</v>
      </c>
      <c r="D673">
        <v>0</v>
      </c>
      <c r="E673">
        <v>0</v>
      </c>
      <c r="F673" s="1">
        <v>19230.5</v>
      </c>
    </row>
    <row r="674" spans="1:6">
      <c r="A674" t="s">
        <v>797</v>
      </c>
      <c r="B674" t="s">
        <v>798</v>
      </c>
      <c r="C674" s="1">
        <v>12000</v>
      </c>
      <c r="D674">
        <v>0</v>
      </c>
      <c r="E674">
        <v>0</v>
      </c>
      <c r="F674" s="1">
        <v>12000</v>
      </c>
    </row>
    <row r="675" spans="1:6">
      <c r="A675" t="s">
        <v>799</v>
      </c>
      <c r="B675" t="s">
        <v>800</v>
      </c>
      <c r="C675" s="1">
        <v>10343.969999999999</v>
      </c>
      <c r="D675">
        <v>0</v>
      </c>
      <c r="E675">
        <v>0</v>
      </c>
      <c r="F675" s="1">
        <v>10343.969999999999</v>
      </c>
    </row>
    <row r="676" spans="1:6">
      <c r="A676" t="s">
        <v>801</v>
      </c>
      <c r="B676" t="s">
        <v>802</v>
      </c>
      <c r="C676" s="1">
        <v>47412.93</v>
      </c>
      <c r="D676">
        <v>0</v>
      </c>
      <c r="E676">
        <v>0</v>
      </c>
      <c r="F676" s="1">
        <v>47412.93</v>
      </c>
    </row>
    <row r="677" spans="1:6">
      <c r="A677" t="s">
        <v>803</v>
      </c>
      <c r="B677" t="s">
        <v>804</v>
      </c>
      <c r="C677" s="1">
        <v>11804.01</v>
      </c>
      <c r="D677">
        <v>0</v>
      </c>
      <c r="E677">
        <v>0</v>
      </c>
      <c r="F677" s="1">
        <v>11804.01</v>
      </c>
    </row>
    <row r="678" spans="1:6">
      <c r="A678" t="s">
        <v>805</v>
      </c>
      <c r="B678" t="s">
        <v>806</v>
      </c>
      <c r="C678" s="1">
        <v>13775.14</v>
      </c>
      <c r="D678">
        <v>0</v>
      </c>
      <c r="E678">
        <v>0</v>
      </c>
      <c r="F678" s="1">
        <v>13775.14</v>
      </c>
    </row>
    <row r="679" spans="1:6">
      <c r="A679" t="s">
        <v>807</v>
      </c>
      <c r="B679" t="s">
        <v>808</v>
      </c>
      <c r="C679">
        <v>0</v>
      </c>
      <c r="D679">
        <v>0</v>
      </c>
      <c r="E679">
        <v>0</v>
      </c>
      <c r="F679">
        <v>0</v>
      </c>
    </row>
    <row r="680" spans="1:6">
      <c r="A680" t="s">
        <v>809</v>
      </c>
      <c r="B680" t="s">
        <v>696</v>
      </c>
      <c r="C680">
        <v>0</v>
      </c>
      <c r="D680">
        <v>0</v>
      </c>
      <c r="E680">
        <v>0</v>
      </c>
      <c r="F680">
        <v>0</v>
      </c>
    </row>
    <row r="681" spans="1:6">
      <c r="A681" t="s">
        <v>810</v>
      </c>
      <c r="B681" t="s">
        <v>698</v>
      </c>
      <c r="C681">
        <v>0</v>
      </c>
      <c r="D681">
        <v>0</v>
      </c>
      <c r="E681">
        <v>0</v>
      </c>
      <c r="F681">
        <v>0</v>
      </c>
    </row>
    <row r="682" spans="1:6">
      <c r="A682" t="s">
        <v>811</v>
      </c>
      <c r="B682" t="s">
        <v>812</v>
      </c>
      <c r="C682">
        <v>0</v>
      </c>
      <c r="D682">
        <v>0</v>
      </c>
      <c r="E682">
        <v>0</v>
      </c>
      <c r="F682">
        <v>0</v>
      </c>
    </row>
    <row r="683" spans="1:6">
      <c r="A683" t="s">
        <v>813</v>
      </c>
      <c r="B683" t="s">
        <v>696</v>
      </c>
      <c r="C683">
        <v>0</v>
      </c>
      <c r="D683">
        <v>0</v>
      </c>
      <c r="E683">
        <v>0</v>
      </c>
      <c r="F683">
        <v>0</v>
      </c>
    </row>
    <row r="684" spans="1:6">
      <c r="A684" t="s">
        <v>814</v>
      </c>
      <c r="B684" t="s">
        <v>698</v>
      </c>
      <c r="C684">
        <v>0</v>
      </c>
      <c r="D684">
        <v>0</v>
      </c>
      <c r="E684">
        <v>0</v>
      </c>
      <c r="F684">
        <v>0</v>
      </c>
    </row>
    <row r="685" spans="1:6">
      <c r="A685" t="s">
        <v>815</v>
      </c>
      <c r="B685" t="s">
        <v>816</v>
      </c>
      <c r="C685" s="1">
        <v>11206.42</v>
      </c>
      <c r="D685">
        <v>0</v>
      </c>
      <c r="E685">
        <v>385.04</v>
      </c>
      <c r="F685" s="1">
        <v>11591.46</v>
      </c>
    </row>
    <row r="686" spans="1:6">
      <c r="A686" t="s">
        <v>817</v>
      </c>
      <c r="B686">
        <v>2017</v>
      </c>
      <c r="C686" s="1">
        <v>4456.42</v>
      </c>
      <c r="D686">
        <v>0</v>
      </c>
      <c r="E686">
        <v>135.04</v>
      </c>
      <c r="F686" s="1">
        <v>4591.46</v>
      </c>
    </row>
    <row r="687" spans="1:6">
      <c r="A687" t="s">
        <v>818</v>
      </c>
      <c r="B687" t="s">
        <v>711</v>
      </c>
      <c r="C687" s="1">
        <v>4456.42</v>
      </c>
      <c r="D687">
        <v>0</v>
      </c>
      <c r="E687">
        <v>135.04</v>
      </c>
      <c r="F687" s="1">
        <v>4591.46</v>
      </c>
    </row>
    <row r="688" spans="1:6">
      <c r="A688" t="s">
        <v>819</v>
      </c>
      <c r="B688">
        <v>2018</v>
      </c>
      <c r="C688" s="1">
        <v>6750</v>
      </c>
      <c r="D688">
        <v>0</v>
      </c>
      <c r="E688">
        <v>250</v>
      </c>
      <c r="F688" s="1">
        <v>7000</v>
      </c>
    </row>
    <row r="689" spans="1:6">
      <c r="A689" t="s">
        <v>820</v>
      </c>
      <c r="B689" t="s">
        <v>714</v>
      </c>
      <c r="C689" s="1">
        <v>6750</v>
      </c>
      <c r="D689">
        <v>0</v>
      </c>
      <c r="E689">
        <v>250</v>
      </c>
      <c r="F689" s="1">
        <v>7000</v>
      </c>
    </row>
    <row r="690" spans="1:6">
      <c r="A690" t="s">
        <v>821</v>
      </c>
      <c r="B690" t="s">
        <v>822</v>
      </c>
      <c r="C690" s="1">
        <v>1428257.97</v>
      </c>
      <c r="D690" s="1">
        <v>1428257.97</v>
      </c>
      <c r="E690">
        <v>0</v>
      </c>
      <c r="F690">
        <v>0</v>
      </c>
    </row>
    <row r="691" spans="1:6">
      <c r="A691" t="s">
        <v>823</v>
      </c>
      <c r="B691">
        <v>2011</v>
      </c>
      <c r="C691" s="1">
        <v>94911.3</v>
      </c>
      <c r="D691" s="1">
        <v>94911.3</v>
      </c>
      <c r="E691">
        <v>0</v>
      </c>
      <c r="F691">
        <v>0</v>
      </c>
    </row>
    <row r="692" spans="1:6">
      <c r="A692" t="s">
        <v>824</v>
      </c>
      <c r="B692" t="s">
        <v>698</v>
      </c>
      <c r="C692" s="1">
        <v>94911.3</v>
      </c>
      <c r="D692" s="1">
        <v>94911.3</v>
      </c>
      <c r="E692">
        <v>0</v>
      </c>
      <c r="F692">
        <v>0</v>
      </c>
    </row>
    <row r="693" spans="1:6">
      <c r="A693" t="s">
        <v>825</v>
      </c>
      <c r="B693" t="s">
        <v>724</v>
      </c>
      <c r="C693">
        <v>0</v>
      </c>
      <c r="D693">
        <v>0</v>
      </c>
      <c r="E693">
        <v>0</v>
      </c>
      <c r="F693">
        <v>0</v>
      </c>
    </row>
    <row r="694" spans="1:6">
      <c r="A694" t="s">
        <v>826</v>
      </c>
      <c r="B694">
        <v>2013</v>
      </c>
      <c r="C694" s="1">
        <v>303033.62</v>
      </c>
      <c r="D694" s="1">
        <v>303033.62</v>
      </c>
      <c r="E694">
        <v>0</v>
      </c>
      <c r="F694">
        <v>0</v>
      </c>
    </row>
    <row r="695" spans="1:6">
      <c r="A695" t="s">
        <v>827</v>
      </c>
      <c r="B695" t="s">
        <v>722</v>
      </c>
      <c r="C695" s="1">
        <v>132155.17000000001</v>
      </c>
      <c r="D695" s="1">
        <v>132155.17000000001</v>
      </c>
      <c r="E695">
        <v>0</v>
      </c>
      <c r="F695">
        <v>0</v>
      </c>
    </row>
    <row r="696" spans="1:6">
      <c r="A696" t="s">
        <v>828</v>
      </c>
      <c r="B696" t="s">
        <v>724</v>
      </c>
      <c r="C696" s="1">
        <v>170878.45</v>
      </c>
      <c r="D696" s="1">
        <v>170878.45</v>
      </c>
      <c r="E696">
        <v>0</v>
      </c>
      <c r="F696">
        <v>0</v>
      </c>
    </row>
    <row r="697" spans="1:6">
      <c r="A697" t="s">
        <v>829</v>
      </c>
      <c r="B697">
        <v>2013</v>
      </c>
      <c r="C697" s="1">
        <v>215304</v>
      </c>
      <c r="D697" s="1">
        <v>215304</v>
      </c>
      <c r="E697">
        <v>0</v>
      </c>
      <c r="F697">
        <v>0</v>
      </c>
    </row>
    <row r="698" spans="1:6">
      <c r="A698" t="s">
        <v>830</v>
      </c>
      <c r="B698" t="s">
        <v>727</v>
      </c>
      <c r="C698" s="1">
        <v>215304</v>
      </c>
      <c r="D698" s="1">
        <v>215304</v>
      </c>
      <c r="E698">
        <v>0</v>
      </c>
      <c r="F698">
        <v>0</v>
      </c>
    </row>
    <row r="699" spans="1:6">
      <c r="A699" t="s">
        <v>831</v>
      </c>
      <c r="B699">
        <v>2014</v>
      </c>
      <c r="C699" s="1">
        <v>468577.58</v>
      </c>
      <c r="D699" s="1">
        <v>468577.58</v>
      </c>
      <c r="E699">
        <v>0</v>
      </c>
      <c r="F699">
        <v>0</v>
      </c>
    </row>
    <row r="700" spans="1:6">
      <c r="A700" t="s">
        <v>832</v>
      </c>
      <c r="B700" t="s">
        <v>730</v>
      </c>
      <c r="C700" s="1">
        <v>100000</v>
      </c>
      <c r="D700" s="1">
        <v>100000</v>
      </c>
      <c r="E700">
        <v>0</v>
      </c>
      <c r="F700">
        <v>0</v>
      </c>
    </row>
    <row r="701" spans="1:6">
      <c r="A701" t="s">
        <v>833</v>
      </c>
      <c r="B701" t="s">
        <v>732</v>
      </c>
      <c r="C701" s="1">
        <v>175000</v>
      </c>
      <c r="D701" s="1">
        <v>175000</v>
      </c>
      <c r="E701">
        <v>0</v>
      </c>
      <c r="F701">
        <v>0</v>
      </c>
    </row>
    <row r="702" spans="1:6">
      <c r="A702" t="s">
        <v>834</v>
      </c>
      <c r="B702" t="s">
        <v>734</v>
      </c>
      <c r="C702" s="1">
        <v>100775.86</v>
      </c>
      <c r="D702" s="1">
        <v>100775.86</v>
      </c>
      <c r="E702">
        <v>0</v>
      </c>
      <c r="F702">
        <v>0</v>
      </c>
    </row>
    <row r="703" spans="1:6">
      <c r="A703" t="s">
        <v>835</v>
      </c>
      <c r="B703" t="s">
        <v>836</v>
      </c>
      <c r="C703" s="1">
        <v>92801.72</v>
      </c>
      <c r="D703" s="1">
        <v>92801.72</v>
      </c>
      <c r="E703">
        <v>0</v>
      </c>
      <c r="F703">
        <v>0</v>
      </c>
    </row>
    <row r="704" spans="1:6">
      <c r="A704" t="s">
        <v>837</v>
      </c>
      <c r="B704">
        <v>2017</v>
      </c>
      <c r="C704" s="1">
        <v>184899.04</v>
      </c>
      <c r="D704" s="1">
        <v>184899.04</v>
      </c>
      <c r="E704">
        <v>0</v>
      </c>
      <c r="F704">
        <v>0</v>
      </c>
    </row>
    <row r="705" spans="1:6">
      <c r="A705" t="s">
        <v>838</v>
      </c>
      <c r="B705" t="s">
        <v>839</v>
      </c>
      <c r="C705" s="1">
        <v>92449.52</v>
      </c>
      <c r="D705" s="1">
        <v>92449.52</v>
      </c>
      <c r="E705">
        <v>0</v>
      </c>
      <c r="F705">
        <v>0</v>
      </c>
    </row>
    <row r="706" spans="1:6">
      <c r="A706" t="s">
        <v>840</v>
      </c>
      <c r="B706" t="s">
        <v>741</v>
      </c>
      <c r="C706" s="1">
        <v>92449.52</v>
      </c>
      <c r="D706" s="1">
        <v>92449.52</v>
      </c>
      <c r="E706">
        <v>0</v>
      </c>
      <c r="F706">
        <v>0</v>
      </c>
    </row>
    <row r="707" spans="1:6">
      <c r="A707" t="s">
        <v>841</v>
      </c>
      <c r="B707">
        <v>2019</v>
      </c>
      <c r="C707" s="1">
        <v>161532.43</v>
      </c>
      <c r="D707" s="1">
        <v>161532.43</v>
      </c>
      <c r="E707">
        <v>0</v>
      </c>
      <c r="F707">
        <v>0</v>
      </c>
    </row>
    <row r="708" spans="1:6">
      <c r="A708" t="s">
        <v>842</v>
      </c>
      <c r="B708" t="s">
        <v>744</v>
      </c>
      <c r="C708" s="1">
        <v>93325.6</v>
      </c>
      <c r="D708" s="1">
        <v>93325.6</v>
      </c>
      <c r="E708">
        <v>0</v>
      </c>
      <c r="F708">
        <v>0</v>
      </c>
    </row>
    <row r="709" spans="1:6">
      <c r="A709" t="s">
        <v>843</v>
      </c>
      <c r="B709" t="s">
        <v>746</v>
      </c>
      <c r="C709" s="1">
        <v>56570.55</v>
      </c>
      <c r="D709" s="1">
        <v>56570.55</v>
      </c>
      <c r="E709">
        <v>0</v>
      </c>
      <c r="F709">
        <v>0</v>
      </c>
    </row>
    <row r="710" spans="1:6">
      <c r="A710" t="s">
        <v>844</v>
      </c>
      <c r="B710" t="s">
        <v>748</v>
      </c>
      <c r="C710" s="1">
        <v>11636.28</v>
      </c>
      <c r="D710" s="1">
        <v>11636.28</v>
      </c>
      <c r="E710">
        <v>0</v>
      </c>
      <c r="F710">
        <v>0</v>
      </c>
    </row>
    <row r="711" spans="1:6">
      <c r="A711" t="s">
        <v>845</v>
      </c>
      <c r="B711" t="s">
        <v>846</v>
      </c>
      <c r="C711" s="1">
        <v>231973.07</v>
      </c>
      <c r="D711">
        <v>0</v>
      </c>
      <c r="E711" s="1">
        <v>11506.49</v>
      </c>
      <c r="F711" s="1">
        <v>243479.56</v>
      </c>
    </row>
    <row r="712" spans="1:6">
      <c r="A712" t="s">
        <v>847</v>
      </c>
      <c r="B712">
        <v>2015</v>
      </c>
      <c r="C712" s="1">
        <v>9481.89</v>
      </c>
      <c r="D712">
        <v>0</v>
      </c>
      <c r="E712">
        <v>0</v>
      </c>
      <c r="F712" s="1">
        <v>9481.89</v>
      </c>
    </row>
    <row r="713" spans="1:6">
      <c r="A713" t="s">
        <v>848</v>
      </c>
      <c r="B713" t="s">
        <v>753</v>
      </c>
      <c r="C713" s="1">
        <v>9481.89</v>
      </c>
      <c r="D713">
        <v>0</v>
      </c>
      <c r="E713">
        <v>0</v>
      </c>
      <c r="F713" s="1">
        <v>9481.89</v>
      </c>
    </row>
    <row r="714" spans="1:6">
      <c r="A714" t="s">
        <v>849</v>
      </c>
      <c r="B714">
        <v>2017</v>
      </c>
      <c r="C714" s="1">
        <v>53597.01</v>
      </c>
      <c r="D714">
        <v>0</v>
      </c>
      <c r="E714" s="1">
        <v>1246.97</v>
      </c>
      <c r="F714" s="1">
        <v>54843.98</v>
      </c>
    </row>
    <row r="715" spans="1:6">
      <c r="A715" t="s">
        <v>850</v>
      </c>
      <c r="B715" t="s">
        <v>756</v>
      </c>
      <c r="C715" s="1">
        <v>10233.92</v>
      </c>
      <c r="D715">
        <v>0</v>
      </c>
      <c r="E715">
        <v>238.13</v>
      </c>
      <c r="F715" s="1">
        <v>10472.049999999999</v>
      </c>
    </row>
    <row r="716" spans="1:6">
      <c r="A716" t="s">
        <v>851</v>
      </c>
      <c r="B716" t="s">
        <v>758</v>
      </c>
      <c r="C716" s="1">
        <v>12040.77</v>
      </c>
      <c r="D716">
        <v>0</v>
      </c>
      <c r="E716">
        <v>280.14999999999998</v>
      </c>
      <c r="F716" s="1">
        <v>12320.92</v>
      </c>
    </row>
    <row r="717" spans="1:6">
      <c r="A717" t="s">
        <v>852</v>
      </c>
      <c r="B717" t="s">
        <v>853</v>
      </c>
      <c r="C717" s="1">
        <v>22988.58</v>
      </c>
      <c r="D717">
        <v>0</v>
      </c>
      <c r="E717">
        <v>534.75</v>
      </c>
      <c r="F717" s="1">
        <v>23523.33</v>
      </c>
    </row>
    <row r="718" spans="1:6">
      <c r="A718" t="s">
        <v>854</v>
      </c>
      <c r="B718" t="s">
        <v>760</v>
      </c>
      <c r="C718" s="1">
        <v>8333.74</v>
      </c>
      <c r="D718">
        <v>0</v>
      </c>
      <c r="E718">
        <v>193.94</v>
      </c>
      <c r="F718" s="1">
        <v>8527.68</v>
      </c>
    </row>
    <row r="719" spans="1:6">
      <c r="A719" t="s">
        <v>855</v>
      </c>
      <c r="B719">
        <v>2018</v>
      </c>
      <c r="C719" s="1">
        <v>58026.25</v>
      </c>
      <c r="D719">
        <v>0</v>
      </c>
      <c r="E719" s="1">
        <v>2076.41</v>
      </c>
      <c r="F719" s="1">
        <v>60102.66</v>
      </c>
    </row>
    <row r="720" spans="1:6">
      <c r="A720" t="s">
        <v>856</v>
      </c>
      <c r="B720" t="s">
        <v>764</v>
      </c>
      <c r="C720" s="1">
        <v>9999.49</v>
      </c>
      <c r="D720">
        <v>0</v>
      </c>
      <c r="E720">
        <v>344.81</v>
      </c>
      <c r="F720" s="1">
        <v>10344.299999999999</v>
      </c>
    </row>
    <row r="721" spans="1:6">
      <c r="A721" t="s">
        <v>857</v>
      </c>
      <c r="B721" t="s">
        <v>766</v>
      </c>
      <c r="C721" s="1">
        <v>8506.57</v>
      </c>
      <c r="D721">
        <v>0</v>
      </c>
      <c r="E721">
        <v>293.33</v>
      </c>
      <c r="F721" s="1">
        <v>8799.9</v>
      </c>
    </row>
    <row r="722" spans="1:6">
      <c r="A722" t="s">
        <v>858</v>
      </c>
      <c r="B722" t="s">
        <v>768</v>
      </c>
      <c r="C722" s="1">
        <v>7867.12</v>
      </c>
      <c r="D722">
        <v>0</v>
      </c>
      <c r="E722">
        <v>271.27999999999997</v>
      </c>
      <c r="F722" s="1">
        <v>8138.4</v>
      </c>
    </row>
    <row r="723" spans="1:6">
      <c r="A723" t="s">
        <v>859</v>
      </c>
      <c r="B723" t="s">
        <v>770</v>
      </c>
      <c r="C723" s="1">
        <v>9450</v>
      </c>
      <c r="D723">
        <v>0</v>
      </c>
      <c r="E723">
        <v>337.5</v>
      </c>
      <c r="F723" s="1">
        <v>9787.5</v>
      </c>
    </row>
    <row r="724" spans="1:6">
      <c r="A724" t="s">
        <v>860</v>
      </c>
      <c r="B724" t="s">
        <v>772</v>
      </c>
      <c r="C724" s="1">
        <v>8749.44</v>
      </c>
      <c r="D724">
        <v>0</v>
      </c>
      <c r="E724">
        <v>312.48</v>
      </c>
      <c r="F724" s="1">
        <v>9061.92</v>
      </c>
    </row>
    <row r="725" spans="1:6">
      <c r="A725" t="s">
        <v>861</v>
      </c>
      <c r="B725" t="s">
        <v>772</v>
      </c>
      <c r="C725" s="1">
        <v>8749.44</v>
      </c>
      <c r="D725">
        <v>0</v>
      </c>
      <c r="E725">
        <v>312.48</v>
      </c>
      <c r="F725" s="1">
        <v>9061.92</v>
      </c>
    </row>
    <row r="726" spans="1:6">
      <c r="A726" t="s">
        <v>862</v>
      </c>
      <c r="B726" t="s">
        <v>775</v>
      </c>
      <c r="C726">
        <v>0</v>
      </c>
      <c r="D726">
        <v>0</v>
      </c>
      <c r="E726">
        <v>0</v>
      </c>
      <c r="F726">
        <v>0</v>
      </c>
    </row>
    <row r="727" spans="1:6">
      <c r="A727" t="s">
        <v>863</v>
      </c>
      <c r="B727" t="s">
        <v>777</v>
      </c>
      <c r="C727" s="1">
        <v>4704.1899999999996</v>
      </c>
      <c r="D727">
        <v>0</v>
      </c>
      <c r="E727">
        <v>204.53</v>
      </c>
      <c r="F727" s="1">
        <v>4908.72</v>
      </c>
    </row>
    <row r="728" spans="1:6">
      <c r="A728" t="s">
        <v>864</v>
      </c>
      <c r="B728">
        <v>2019</v>
      </c>
      <c r="C728" s="1">
        <v>110867.92</v>
      </c>
      <c r="D728">
        <v>0</v>
      </c>
      <c r="E728" s="1">
        <v>8183.11</v>
      </c>
      <c r="F728" s="1">
        <v>119051.03</v>
      </c>
    </row>
    <row r="729" spans="1:6">
      <c r="A729" t="s">
        <v>865</v>
      </c>
      <c r="B729" t="s">
        <v>866</v>
      </c>
      <c r="C729" s="1">
        <v>4275</v>
      </c>
      <c r="D729">
        <v>0</v>
      </c>
      <c r="E729">
        <v>225</v>
      </c>
      <c r="F729" s="1">
        <v>4500</v>
      </c>
    </row>
    <row r="730" spans="1:6">
      <c r="A730" t="s">
        <v>867</v>
      </c>
      <c r="B730" t="s">
        <v>782</v>
      </c>
      <c r="C730" s="1">
        <v>4913.3999999999996</v>
      </c>
      <c r="D730">
        <v>0</v>
      </c>
      <c r="E730">
        <v>258.60000000000002</v>
      </c>
      <c r="F730" s="1">
        <v>5172</v>
      </c>
    </row>
    <row r="731" spans="1:6">
      <c r="A731" t="s">
        <v>868</v>
      </c>
      <c r="B731" t="s">
        <v>869</v>
      </c>
      <c r="C731" s="1">
        <v>4280.8900000000003</v>
      </c>
      <c r="D731">
        <v>0</v>
      </c>
      <c r="E731">
        <v>225.31</v>
      </c>
      <c r="F731" s="1">
        <v>4506.2</v>
      </c>
    </row>
    <row r="732" spans="1:6">
      <c r="A732" t="s">
        <v>870</v>
      </c>
      <c r="B732" t="s">
        <v>786</v>
      </c>
      <c r="C732" s="1">
        <v>5630.72</v>
      </c>
      <c r="D732">
        <v>0</v>
      </c>
      <c r="E732">
        <v>351.92</v>
      </c>
      <c r="F732" s="1">
        <v>5982.64</v>
      </c>
    </row>
    <row r="733" spans="1:6">
      <c r="A733" t="s">
        <v>871</v>
      </c>
      <c r="B733" t="s">
        <v>788</v>
      </c>
      <c r="C733" s="1">
        <v>6464.85</v>
      </c>
      <c r="D733">
        <v>0</v>
      </c>
      <c r="E733">
        <v>430.99</v>
      </c>
      <c r="F733" s="1">
        <v>6895.84</v>
      </c>
    </row>
    <row r="734" spans="1:6">
      <c r="A734" t="s">
        <v>872</v>
      </c>
      <c r="B734" t="s">
        <v>790</v>
      </c>
      <c r="C734" s="1">
        <v>5430.74</v>
      </c>
      <c r="D734">
        <v>0</v>
      </c>
      <c r="E734">
        <v>387.91</v>
      </c>
      <c r="F734" s="1">
        <v>5818.65</v>
      </c>
    </row>
    <row r="735" spans="1:6">
      <c r="A735" t="s">
        <v>873</v>
      </c>
      <c r="B735" t="s">
        <v>874</v>
      </c>
      <c r="C735" s="1">
        <v>4743.76</v>
      </c>
      <c r="D735">
        <v>0</v>
      </c>
      <c r="E735">
        <v>338.84</v>
      </c>
      <c r="F735" s="1">
        <v>5082.6000000000004</v>
      </c>
    </row>
    <row r="736" spans="1:6">
      <c r="A736" t="s">
        <v>875</v>
      </c>
      <c r="B736" t="s">
        <v>794</v>
      </c>
      <c r="C736" s="1">
        <v>43405.32</v>
      </c>
      <c r="D736">
        <v>0</v>
      </c>
      <c r="E736" s="1">
        <v>3100.38</v>
      </c>
      <c r="F736" s="1">
        <v>46505.7</v>
      </c>
    </row>
    <row r="737" spans="1:6">
      <c r="A737" t="s">
        <v>876</v>
      </c>
      <c r="B737" t="s">
        <v>796</v>
      </c>
      <c r="C737" s="1">
        <v>6730.64</v>
      </c>
      <c r="D737">
        <v>0</v>
      </c>
      <c r="E737">
        <v>480.76</v>
      </c>
      <c r="F737" s="1">
        <v>7211.4</v>
      </c>
    </row>
    <row r="738" spans="1:6">
      <c r="A738" t="s">
        <v>877</v>
      </c>
      <c r="B738" t="s">
        <v>798</v>
      </c>
      <c r="C738" s="1">
        <v>3900</v>
      </c>
      <c r="D738">
        <v>0</v>
      </c>
      <c r="E738">
        <v>300</v>
      </c>
      <c r="F738" s="1">
        <v>4200</v>
      </c>
    </row>
    <row r="739" spans="1:6">
      <c r="A739" t="s">
        <v>878</v>
      </c>
      <c r="B739" t="s">
        <v>800</v>
      </c>
      <c r="C739" s="1">
        <v>2844.6</v>
      </c>
      <c r="D739">
        <v>0</v>
      </c>
      <c r="E739">
        <v>258.60000000000002</v>
      </c>
      <c r="F739" s="1">
        <v>3103.2</v>
      </c>
    </row>
    <row r="740" spans="1:6">
      <c r="A740" t="s">
        <v>879</v>
      </c>
      <c r="B740" t="s">
        <v>880</v>
      </c>
      <c r="C740" s="1">
        <v>11853.2</v>
      </c>
      <c r="D740">
        <v>0</v>
      </c>
      <c r="E740" s="1">
        <v>1185.32</v>
      </c>
      <c r="F740" s="1">
        <v>13038.52</v>
      </c>
    </row>
    <row r="741" spans="1:6">
      <c r="A741" t="s">
        <v>881</v>
      </c>
      <c r="B741" t="s">
        <v>804</v>
      </c>
      <c r="C741" s="1">
        <v>2951</v>
      </c>
      <c r="D741">
        <v>0</v>
      </c>
      <c r="E741">
        <v>295.10000000000002</v>
      </c>
      <c r="F741" s="1">
        <v>3246.1</v>
      </c>
    </row>
    <row r="742" spans="1:6">
      <c r="A742" t="s">
        <v>882</v>
      </c>
      <c r="B742" t="s">
        <v>806</v>
      </c>
      <c r="C742" s="1">
        <v>3443.8</v>
      </c>
      <c r="D742">
        <v>0</v>
      </c>
      <c r="E742">
        <v>344.38</v>
      </c>
      <c r="F742" s="1">
        <v>3788.18</v>
      </c>
    </row>
    <row r="743" spans="1:6">
      <c r="A743" t="s">
        <v>883</v>
      </c>
      <c r="B743" t="s">
        <v>884</v>
      </c>
      <c r="C743" s="1">
        <v>1475884.15</v>
      </c>
      <c r="D743" s="1">
        <v>12122.6</v>
      </c>
      <c r="E743">
        <v>0</v>
      </c>
      <c r="F743" s="1">
        <v>1488006.75</v>
      </c>
    </row>
    <row r="744" spans="1:6">
      <c r="A744" t="s">
        <v>885</v>
      </c>
      <c r="B744" t="s">
        <v>886</v>
      </c>
      <c r="C744">
        <v>0</v>
      </c>
      <c r="D744">
        <v>0</v>
      </c>
      <c r="E744">
        <v>0</v>
      </c>
      <c r="F744">
        <v>0</v>
      </c>
    </row>
    <row r="745" spans="1:6">
      <c r="A745" t="s">
        <v>887</v>
      </c>
      <c r="B745" t="s">
        <v>696</v>
      </c>
      <c r="C745">
        <v>0</v>
      </c>
      <c r="D745">
        <v>0</v>
      </c>
      <c r="E745">
        <v>0</v>
      </c>
      <c r="F745">
        <v>0</v>
      </c>
    </row>
    <row r="746" spans="1:6">
      <c r="A746" t="s">
        <v>888</v>
      </c>
      <c r="B746" t="s">
        <v>889</v>
      </c>
      <c r="C746">
        <v>0</v>
      </c>
      <c r="D746">
        <v>0</v>
      </c>
      <c r="E746">
        <v>0</v>
      </c>
      <c r="F746">
        <v>0</v>
      </c>
    </row>
    <row r="747" spans="1:6">
      <c r="A747" t="s">
        <v>890</v>
      </c>
      <c r="B747" t="s">
        <v>891</v>
      </c>
      <c r="C747">
        <v>0</v>
      </c>
      <c r="D747">
        <v>0</v>
      </c>
      <c r="E747">
        <v>0</v>
      </c>
      <c r="F747">
        <v>0</v>
      </c>
    </row>
    <row r="748" spans="1:6">
      <c r="A748" t="s">
        <v>892</v>
      </c>
      <c r="B748" t="s">
        <v>696</v>
      </c>
      <c r="C748">
        <v>0</v>
      </c>
      <c r="D748">
        <v>0</v>
      </c>
      <c r="E748">
        <v>0</v>
      </c>
      <c r="F748">
        <v>0</v>
      </c>
    </row>
    <row r="749" spans="1:6">
      <c r="A749" t="s">
        <v>893</v>
      </c>
      <c r="B749" t="s">
        <v>889</v>
      </c>
      <c r="C749">
        <v>0</v>
      </c>
      <c r="D749">
        <v>0</v>
      </c>
      <c r="E749">
        <v>0</v>
      </c>
      <c r="F749">
        <v>0</v>
      </c>
    </row>
    <row r="750" spans="1:6">
      <c r="A750" t="s">
        <v>894</v>
      </c>
      <c r="B750" t="s">
        <v>895</v>
      </c>
      <c r="C750">
        <v>0</v>
      </c>
      <c r="D750">
        <v>0</v>
      </c>
      <c r="E750">
        <v>0</v>
      </c>
      <c r="F750">
        <v>0</v>
      </c>
    </row>
    <row r="751" spans="1:6">
      <c r="A751" t="s">
        <v>896</v>
      </c>
      <c r="B751" t="s">
        <v>696</v>
      </c>
      <c r="C751">
        <v>0</v>
      </c>
      <c r="D751">
        <v>0</v>
      </c>
      <c r="E751">
        <v>0</v>
      </c>
      <c r="F751">
        <v>0</v>
      </c>
    </row>
    <row r="752" spans="1:6">
      <c r="A752" t="s">
        <v>897</v>
      </c>
      <c r="B752" t="s">
        <v>889</v>
      </c>
      <c r="C752">
        <v>0</v>
      </c>
      <c r="D752">
        <v>0</v>
      </c>
      <c r="E752">
        <v>0</v>
      </c>
      <c r="F752">
        <v>0</v>
      </c>
    </row>
    <row r="753" spans="1:6">
      <c r="A753" t="s">
        <v>898</v>
      </c>
      <c r="B753" t="s">
        <v>899</v>
      </c>
      <c r="C753">
        <v>0</v>
      </c>
      <c r="D753">
        <v>0</v>
      </c>
      <c r="E753">
        <v>0</v>
      </c>
      <c r="F753">
        <v>0</v>
      </c>
    </row>
    <row r="754" spans="1:6">
      <c r="A754" t="s">
        <v>900</v>
      </c>
      <c r="B754" t="s">
        <v>696</v>
      </c>
      <c r="C754">
        <v>0</v>
      </c>
      <c r="D754">
        <v>0</v>
      </c>
      <c r="E754">
        <v>0</v>
      </c>
      <c r="F754">
        <v>0</v>
      </c>
    </row>
    <row r="755" spans="1:6">
      <c r="A755" t="s">
        <v>901</v>
      </c>
      <c r="B755" t="s">
        <v>889</v>
      </c>
      <c r="C755">
        <v>0</v>
      </c>
      <c r="D755">
        <v>0</v>
      </c>
      <c r="E755">
        <v>0</v>
      </c>
      <c r="F755">
        <v>0</v>
      </c>
    </row>
    <row r="756" spans="1:6">
      <c r="A756" t="s">
        <v>902</v>
      </c>
      <c r="B756" t="s">
        <v>903</v>
      </c>
      <c r="C756">
        <v>0</v>
      </c>
      <c r="D756">
        <v>0</v>
      </c>
      <c r="E756">
        <v>0</v>
      </c>
      <c r="F756">
        <v>0</v>
      </c>
    </row>
    <row r="757" spans="1:6">
      <c r="A757" t="s">
        <v>904</v>
      </c>
      <c r="B757" t="s">
        <v>696</v>
      </c>
      <c r="C757">
        <v>0</v>
      </c>
      <c r="D757">
        <v>0</v>
      </c>
      <c r="E757">
        <v>0</v>
      </c>
      <c r="F757">
        <v>0</v>
      </c>
    </row>
    <row r="758" spans="1:6">
      <c r="A758" t="s">
        <v>905</v>
      </c>
      <c r="B758" t="s">
        <v>889</v>
      </c>
      <c r="C758">
        <v>0</v>
      </c>
      <c r="D758">
        <v>0</v>
      </c>
      <c r="E758">
        <v>0</v>
      </c>
      <c r="F758">
        <v>0</v>
      </c>
    </row>
    <row r="759" spans="1:6">
      <c r="A759" t="s">
        <v>906</v>
      </c>
      <c r="B759" t="s">
        <v>907</v>
      </c>
      <c r="C759" s="1">
        <v>1455113.15</v>
      </c>
      <c r="D759">
        <v>0</v>
      </c>
      <c r="E759">
        <v>0</v>
      </c>
      <c r="F759" s="1">
        <v>1455113.15</v>
      </c>
    </row>
    <row r="760" spans="1:6">
      <c r="A760" t="s">
        <v>908</v>
      </c>
      <c r="B760">
        <v>2017</v>
      </c>
      <c r="C760" s="1">
        <v>950745.74</v>
      </c>
      <c r="D760">
        <v>0</v>
      </c>
      <c r="E760">
        <v>0</v>
      </c>
      <c r="F760" s="1">
        <v>950745.74</v>
      </c>
    </row>
    <row r="761" spans="1:6">
      <c r="A761" t="s">
        <v>909</v>
      </c>
      <c r="B761" t="s">
        <v>889</v>
      </c>
      <c r="C761" s="1">
        <v>950745.74</v>
      </c>
      <c r="D761">
        <v>0</v>
      </c>
      <c r="E761">
        <v>0</v>
      </c>
      <c r="F761" s="1">
        <v>950745.74</v>
      </c>
    </row>
    <row r="762" spans="1:6">
      <c r="A762" t="s">
        <v>910</v>
      </c>
      <c r="B762">
        <v>2018</v>
      </c>
      <c r="C762">
        <v>0</v>
      </c>
      <c r="D762">
        <v>0</v>
      </c>
      <c r="E762">
        <v>0</v>
      </c>
      <c r="F762">
        <v>0</v>
      </c>
    </row>
    <row r="763" spans="1:6">
      <c r="A763" t="s">
        <v>911</v>
      </c>
      <c r="B763">
        <v>2019</v>
      </c>
      <c r="C763" s="1">
        <v>504367.41</v>
      </c>
      <c r="D763">
        <v>0</v>
      </c>
      <c r="E763">
        <v>0</v>
      </c>
      <c r="F763" s="1">
        <v>504367.41</v>
      </c>
    </row>
    <row r="764" spans="1:6">
      <c r="A764" t="s">
        <v>912</v>
      </c>
      <c r="B764" t="s">
        <v>913</v>
      </c>
      <c r="C764" s="1">
        <v>504367.41</v>
      </c>
      <c r="D764">
        <v>0</v>
      </c>
      <c r="E764">
        <v>0</v>
      </c>
      <c r="F764" s="1">
        <v>504367.41</v>
      </c>
    </row>
    <row r="765" spans="1:6">
      <c r="A765" t="s">
        <v>914</v>
      </c>
      <c r="B765" t="s">
        <v>915</v>
      </c>
      <c r="C765">
        <v>0</v>
      </c>
      <c r="D765">
        <v>0</v>
      </c>
      <c r="E765">
        <v>0</v>
      </c>
      <c r="F765">
        <v>0</v>
      </c>
    </row>
    <row r="766" spans="1:6">
      <c r="A766" t="s">
        <v>916</v>
      </c>
      <c r="B766" t="s">
        <v>696</v>
      </c>
      <c r="C766">
        <v>0</v>
      </c>
      <c r="D766">
        <v>0</v>
      </c>
      <c r="E766">
        <v>0</v>
      </c>
      <c r="F766">
        <v>0</v>
      </c>
    </row>
    <row r="767" spans="1:6">
      <c r="A767" t="s">
        <v>917</v>
      </c>
      <c r="B767" t="s">
        <v>889</v>
      </c>
      <c r="C767">
        <v>0</v>
      </c>
      <c r="D767">
        <v>0</v>
      </c>
      <c r="E767">
        <v>0</v>
      </c>
      <c r="F767">
        <v>0</v>
      </c>
    </row>
    <row r="768" spans="1:6">
      <c r="A768" t="s">
        <v>918</v>
      </c>
      <c r="B768" t="s">
        <v>919</v>
      </c>
      <c r="C768" s="1">
        <v>20771</v>
      </c>
      <c r="D768" s="1">
        <v>12122.6</v>
      </c>
      <c r="E768">
        <v>0</v>
      </c>
      <c r="F768" s="1">
        <v>32893.599999999999</v>
      </c>
    </row>
    <row r="769" spans="1:6">
      <c r="A769" t="s">
        <v>920</v>
      </c>
      <c r="B769">
        <v>2019</v>
      </c>
      <c r="C769" s="1">
        <v>20771</v>
      </c>
      <c r="D769">
        <v>0</v>
      </c>
      <c r="E769">
        <v>0</v>
      </c>
      <c r="F769" s="1">
        <v>20771</v>
      </c>
    </row>
    <row r="770" spans="1:6">
      <c r="A770" t="s">
        <v>921</v>
      </c>
      <c r="B770" t="s">
        <v>922</v>
      </c>
      <c r="C770" s="1">
        <v>20000</v>
      </c>
      <c r="D770">
        <v>0</v>
      </c>
      <c r="E770">
        <v>0</v>
      </c>
      <c r="F770" s="1">
        <v>20000</v>
      </c>
    </row>
    <row r="771" spans="1:6">
      <c r="A771" t="s">
        <v>923</v>
      </c>
      <c r="B771" t="s">
        <v>924</v>
      </c>
      <c r="C771">
        <v>771</v>
      </c>
      <c r="D771">
        <v>0</v>
      </c>
      <c r="E771">
        <v>0</v>
      </c>
      <c r="F771">
        <v>771</v>
      </c>
    </row>
    <row r="772" spans="1:6">
      <c r="A772" t="s">
        <v>925</v>
      </c>
      <c r="B772">
        <v>2020</v>
      </c>
      <c r="C772">
        <v>0</v>
      </c>
      <c r="D772" s="1">
        <v>12122.6</v>
      </c>
      <c r="E772">
        <v>0</v>
      </c>
      <c r="F772" s="1">
        <v>12122.6</v>
      </c>
    </row>
    <row r="773" spans="1:6">
      <c r="A773" t="s">
        <v>926</v>
      </c>
      <c r="B773" t="s">
        <v>927</v>
      </c>
      <c r="C773">
        <v>0</v>
      </c>
      <c r="D773" s="1">
        <v>12122.6</v>
      </c>
      <c r="E773">
        <v>0</v>
      </c>
      <c r="F773" s="1">
        <v>12122.6</v>
      </c>
    </row>
    <row r="774" spans="1:6">
      <c r="A774" t="s">
        <v>928</v>
      </c>
      <c r="B774" t="s">
        <v>929</v>
      </c>
      <c r="C774">
        <v>0</v>
      </c>
      <c r="D774">
        <v>0</v>
      </c>
      <c r="E774">
        <v>0</v>
      </c>
      <c r="F774">
        <v>0</v>
      </c>
    </row>
    <row r="775" spans="1:6">
      <c r="A775" t="s">
        <v>930</v>
      </c>
      <c r="B775" t="s">
        <v>696</v>
      </c>
      <c r="C775">
        <v>0</v>
      </c>
      <c r="D775">
        <v>0</v>
      </c>
      <c r="E775">
        <v>0</v>
      </c>
      <c r="F775">
        <v>0</v>
      </c>
    </row>
    <row r="776" spans="1:6">
      <c r="A776" t="s">
        <v>931</v>
      </c>
      <c r="B776" t="s">
        <v>889</v>
      </c>
      <c r="C776">
        <v>0</v>
      </c>
      <c r="D776">
        <v>0</v>
      </c>
      <c r="E776">
        <v>0</v>
      </c>
      <c r="F776">
        <v>0</v>
      </c>
    </row>
    <row r="777" spans="1:6">
      <c r="A777" t="s">
        <v>932</v>
      </c>
      <c r="B777" t="s">
        <v>933</v>
      </c>
      <c r="C777">
        <v>0</v>
      </c>
      <c r="D777">
        <v>0</v>
      </c>
      <c r="E777">
        <v>0</v>
      </c>
      <c r="F777">
        <v>0</v>
      </c>
    </row>
    <row r="778" spans="1:6">
      <c r="A778" t="s">
        <v>934</v>
      </c>
      <c r="B778" t="s">
        <v>696</v>
      </c>
      <c r="C778">
        <v>0</v>
      </c>
      <c r="D778">
        <v>0</v>
      </c>
      <c r="E778">
        <v>0</v>
      </c>
      <c r="F778">
        <v>0</v>
      </c>
    </row>
    <row r="779" spans="1:6">
      <c r="A779" t="s">
        <v>935</v>
      </c>
      <c r="B779" t="s">
        <v>936</v>
      </c>
      <c r="C779">
        <v>0</v>
      </c>
      <c r="D779">
        <v>0</v>
      </c>
      <c r="E779">
        <v>0</v>
      </c>
      <c r="F779">
        <v>0</v>
      </c>
    </row>
    <row r="780" spans="1:6">
      <c r="A780" t="s">
        <v>937</v>
      </c>
      <c r="B780" t="s">
        <v>938</v>
      </c>
      <c r="C780">
        <v>0</v>
      </c>
      <c r="D780">
        <v>0</v>
      </c>
      <c r="E780">
        <v>0</v>
      </c>
      <c r="F780">
        <v>0</v>
      </c>
    </row>
    <row r="781" spans="1:6">
      <c r="A781" t="s">
        <v>939</v>
      </c>
      <c r="B781" t="s">
        <v>696</v>
      </c>
      <c r="C781">
        <v>0</v>
      </c>
      <c r="D781">
        <v>0</v>
      </c>
      <c r="E781">
        <v>0</v>
      </c>
      <c r="F781">
        <v>0</v>
      </c>
    </row>
    <row r="782" spans="1:6">
      <c r="A782" t="s">
        <v>940</v>
      </c>
      <c r="B782" t="s">
        <v>936</v>
      </c>
      <c r="C782">
        <v>0</v>
      </c>
      <c r="D782">
        <v>0</v>
      </c>
      <c r="E782">
        <v>0</v>
      </c>
      <c r="F782">
        <v>0</v>
      </c>
    </row>
    <row r="783" spans="1:6">
      <c r="A783" t="s">
        <v>941</v>
      </c>
      <c r="B783" t="s">
        <v>942</v>
      </c>
      <c r="C783">
        <v>0</v>
      </c>
      <c r="D783">
        <v>0</v>
      </c>
      <c r="E783">
        <v>0</v>
      </c>
      <c r="F783">
        <v>0</v>
      </c>
    </row>
    <row r="784" spans="1:6">
      <c r="A784" t="s">
        <v>943</v>
      </c>
      <c r="B784" t="s">
        <v>696</v>
      </c>
      <c r="C784">
        <v>0</v>
      </c>
      <c r="D784">
        <v>0</v>
      </c>
      <c r="E784">
        <v>0</v>
      </c>
      <c r="F784">
        <v>0</v>
      </c>
    </row>
    <row r="785" spans="1:6">
      <c r="A785" t="s">
        <v>944</v>
      </c>
      <c r="B785" t="s">
        <v>936</v>
      </c>
      <c r="C785">
        <v>0</v>
      </c>
      <c r="D785">
        <v>0</v>
      </c>
      <c r="E785">
        <v>0</v>
      </c>
      <c r="F785">
        <v>0</v>
      </c>
    </row>
    <row r="786" spans="1:6">
      <c r="A786" t="s">
        <v>945</v>
      </c>
      <c r="B786" t="s">
        <v>946</v>
      </c>
      <c r="C786">
        <v>0</v>
      </c>
      <c r="D786">
        <v>0</v>
      </c>
      <c r="E786">
        <v>0</v>
      </c>
      <c r="F786">
        <v>0</v>
      </c>
    </row>
    <row r="787" spans="1:6">
      <c r="A787" t="s">
        <v>947</v>
      </c>
      <c r="B787" t="s">
        <v>696</v>
      </c>
      <c r="C787">
        <v>0</v>
      </c>
      <c r="D787">
        <v>0</v>
      </c>
      <c r="E787">
        <v>0</v>
      </c>
      <c r="F787">
        <v>0</v>
      </c>
    </row>
    <row r="788" spans="1:6">
      <c r="A788" t="s">
        <v>948</v>
      </c>
      <c r="B788" t="s">
        <v>936</v>
      </c>
      <c r="C788">
        <v>0</v>
      </c>
      <c r="D788">
        <v>0</v>
      </c>
      <c r="E788">
        <v>0</v>
      </c>
      <c r="F788">
        <v>0</v>
      </c>
    </row>
    <row r="789" spans="1:6">
      <c r="A789" t="s">
        <v>949</v>
      </c>
      <c r="B789" t="s">
        <v>950</v>
      </c>
      <c r="C789">
        <v>0</v>
      </c>
      <c r="D789">
        <v>0</v>
      </c>
      <c r="E789">
        <v>0</v>
      </c>
      <c r="F789">
        <v>0</v>
      </c>
    </row>
    <row r="790" spans="1:6">
      <c r="A790" t="s">
        <v>951</v>
      </c>
      <c r="B790" t="s">
        <v>952</v>
      </c>
      <c r="C790">
        <v>0</v>
      </c>
      <c r="D790">
        <v>0</v>
      </c>
      <c r="E790">
        <v>0</v>
      </c>
      <c r="F790">
        <v>0</v>
      </c>
    </row>
    <row r="791" spans="1:6">
      <c r="A791" t="s">
        <v>953</v>
      </c>
      <c r="B791">
        <v>2019</v>
      </c>
      <c r="C791">
        <v>0</v>
      </c>
      <c r="D791">
        <v>0</v>
      </c>
      <c r="E791">
        <v>0</v>
      </c>
      <c r="F791">
        <v>0</v>
      </c>
    </row>
    <row r="792" spans="1:6">
      <c r="A792" t="s">
        <v>954</v>
      </c>
      <c r="B792" t="s">
        <v>955</v>
      </c>
      <c r="C792">
        <v>0</v>
      </c>
      <c r="D792">
        <v>0</v>
      </c>
      <c r="E792">
        <v>0</v>
      </c>
      <c r="F792">
        <v>0</v>
      </c>
    </row>
    <row r="793" spans="1:6">
      <c r="A793" t="s">
        <v>956</v>
      </c>
      <c r="B793" t="s">
        <v>957</v>
      </c>
      <c r="C793">
        <v>0</v>
      </c>
      <c r="D793">
        <v>0</v>
      </c>
      <c r="E793">
        <v>0</v>
      </c>
      <c r="F793">
        <v>0</v>
      </c>
    </row>
    <row r="794" spans="1:6">
      <c r="A794" t="s">
        <v>958</v>
      </c>
      <c r="B794" t="s">
        <v>959</v>
      </c>
      <c r="C794">
        <v>0</v>
      </c>
      <c r="D794">
        <v>0</v>
      </c>
      <c r="E794">
        <v>0</v>
      </c>
      <c r="F794">
        <v>0</v>
      </c>
    </row>
    <row r="795" spans="1:6">
      <c r="A795" t="s">
        <v>960</v>
      </c>
      <c r="B795" t="s">
        <v>961</v>
      </c>
      <c r="C795">
        <v>0</v>
      </c>
      <c r="D795">
        <v>0</v>
      </c>
      <c r="E795">
        <v>0</v>
      </c>
      <c r="F795">
        <v>0</v>
      </c>
    </row>
    <row r="796" spans="1:6">
      <c r="A796" t="s">
        <v>962</v>
      </c>
      <c r="B796" t="s">
        <v>963</v>
      </c>
      <c r="C796">
        <v>0</v>
      </c>
      <c r="D796">
        <v>0</v>
      </c>
      <c r="E796">
        <v>0</v>
      </c>
      <c r="F796">
        <v>0</v>
      </c>
    </row>
    <row r="797" spans="1:6">
      <c r="A797" t="s">
        <v>964</v>
      </c>
      <c r="B797" t="s">
        <v>965</v>
      </c>
      <c r="C797">
        <v>0</v>
      </c>
      <c r="D797">
        <v>0</v>
      </c>
      <c r="E797">
        <v>0</v>
      </c>
      <c r="F797">
        <v>0</v>
      </c>
    </row>
    <row r="798" spans="1:6">
      <c r="A798" t="s">
        <v>966</v>
      </c>
      <c r="B798" t="s">
        <v>967</v>
      </c>
      <c r="C798">
        <v>0</v>
      </c>
      <c r="D798">
        <v>0</v>
      </c>
      <c r="E798">
        <v>0</v>
      </c>
      <c r="F798">
        <v>0</v>
      </c>
    </row>
    <row r="799" spans="1:6">
      <c r="A799" t="s">
        <v>968</v>
      </c>
      <c r="B799" t="s">
        <v>969</v>
      </c>
      <c r="C799">
        <v>0</v>
      </c>
      <c r="D799">
        <v>0</v>
      </c>
      <c r="E799">
        <v>0</v>
      </c>
      <c r="F799">
        <v>0</v>
      </c>
    </row>
    <row r="800" spans="1:6">
      <c r="A800" t="s">
        <v>970</v>
      </c>
      <c r="B800" t="s">
        <v>971</v>
      </c>
      <c r="C800" s="1">
        <v>10313830.119999999</v>
      </c>
      <c r="D800" s="1">
        <v>8934985.5399999991</v>
      </c>
      <c r="E800" s="1">
        <v>8394780.2400000002</v>
      </c>
      <c r="F800" s="1">
        <v>9773624.8200000003</v>
      </c>
    </row>
    <row r="801" spans="1:6">
      <c r="A801" t="s">
        <v>972</v>
      </c>
      <c r="B801" t="s">
        <v>973</v>
      </c>
      <c r="C801" s="1">
        <v>10313830.119999999</v>
      </c>
      <c r="D801" s="1">
        <v>8934985.5399999991</v>
      </c>
      <c r="E801" s="1">
        <v>8394780.2400000002</v>
      </c>
      <c r="F801" s="1">
        <v>9773624.8200000003</v>
      </c>
    </row>
    <row r="802" spans="1:6">
      <c r="A802" t="s">
        <v>974</v>
      </c>
      <c r="B802" t="s">
        <v>975</v>
      </c>
      <c r="C802" s="1">
        <v>6251728.0599999996</v>
      </c>
      <c r="D802" s="1">
        <v>3684512.31</v>
      </c>
      <c r="E802" s="1">
        <v>5083198.21</v>
      </c>
      <c r="F802" s="1">
        <v>7650413.96</v>
      </c>
    </row>
    <row r="803" spans="1:6">
      <c r="A803" t="s">
        <v>976</v>
      </c>
      <c r="B803" t="s">
        <v>977</v>
      </c>
      <c r="C803" s="1">
        <v>1611085.48</v>
      </c>
      <c r="D803" s="1">
        <v>1717105.61</v>
      </c>
      <c r="E803" s="1">
        <v>2272773.2200000002</v>
      </c>
      <c r="F803" s="1">
        <v>2166753.09</v>
      </c>
    </row>
    <row r="804" spans="1:6">
      <c r="A804" t="s">
        <v>978</v>
      </c>
      <c r="B804" t="s">
        <v>2307</v>
      </c>
      <c r="C804">
        <v>0</v>
      </c>
      <c r="D804">
        <v>0</v>
      </c>
      <c r="E804">
        <v>0</v>
      </c>
      <c r="F804">
        <v>0</v>
      </c>
    </row>
    <row r="805" spans="1:6">
      <c r="A805" t="s">
        <v>979</v>
      </c>
      <c r="B805" t="s">
        <v>2307</v>
      </c>
      <c r="C805" s="1">
        <v>1292.51</v>
      </c>
      <c r="D805">
        <v>0</v>
      </c>
      <c r="E805">
        <v>0</v>
      </c>
      <c r="F805" s="1">
        <v>1292.51</v>
      </c>
    </row>
    <row r="806" spans="1:6">
      <c r="A806" t="s">
        <v>980</v>
      </c>
      <c r="B806" t="s">
        <v>2307</v>
      </c>
      <c r="C806" s="1">
        <v>2352.06</v>
      </c>
      <c r="D806">
        <v>0</v>
      </c>
      <c r="E806">
        <v>0</v>
      </c>
      <c r="F806" s="1">
        <v>2352.06</v>
      </c>
    </row>
    <row r="807" spans="1:6">
      <c r="A807" t="s">
        <v>981</v>
      </c>
      <c r="B807" t="s">
        <v>2307</v>
      </c>
      <c r="C807">
        <v>69.900000000000006</v>
      </c>
      <c r="D807">
        <v>0</v>
      </c>
      <c r="E807">
        <v>0</v>
      </c>
      <c r="F807">
        <v>69.900000000000006</v>
      </c>
    </row>
    <row r="808" spans="1:6">
      <c r="A808" t="s">
        <v>982</v>
      </c>
      <c r="B808" t="s">
        <v>2307</v>
      </c>
      <c r="C808">
        <v>0</v>
      </c>
      <c r="D808">
        <v>0</v>
      </c>
      <c r="E808">
        <v>0</v>
      </c>
      <c r="F808">
        <v>0</v>
      </c>
    </row>
    <row r="809" spans="1:6">
      <c r="A809" t="s">
        <v>983</v>
      </c>
      <c r="B809" t="s">
        <v>2307</v>
      </c>
      <c r="C809">
        <v>0</v>
      </c>
      <c r="D809">
        <v>0</v>
      </c>
      <c r="E809">
        <v>0</v>
      </c>
      <c r="F809">
        <v>0</v>
      </c>
    </row>
    <row r="810" spans="1:6">
      <c r="A810" t="s">
        <v>984</v>
      </c>
      <c r="B810" t="s">
        <v>2307</v>
      </c>
      <c r="C810">
        <v>0</v>
      </c>
      <c r="D810">
        <v>0</v>
      </c>
      <c r="E810">
        <v>0</v>
      </c>
      <c r="F810">
        <v>0</v>
      </c>
    </row>
    <row r="811" spans="1:6">
      <c r="A811" t="s">
        <v>985</v>
      </c>
      <c r="B811" t="s">
        <v>2307</v>
      </c>
      <c r="C811">
        <v>0</v>
      </c>
      <c r="D811">
        <v>0</v>
      </c>
      <c r="E811">
        <v>0</v>
      </c>
      <c r="F811">
        <v>0</v>
      </c>
    </row>
    <row r="812" spans="1:6">
      <c r="A812" t="s">
        <v>986</v>
      </c>
      <c r="B812" t="s">
        <v>2307</v>
      </c>
      <c r="C812" s="1">
        <v>1146</v>
      </c>
      <c r="D812">
        <v>0</v>
      </c>
      <c r="E812">
        <v>0</v>
      </c>
      <c r="F812" s="1">
        <v>1146</v>
      </c>
    </row>
    <row r="813" spans="1:6">
      <c r="A813" t="s">
        <v>987</v>
      </c>
      <c r="B813" t="s">
        <v>2307</v>
      </c>
      <c r="C813">
        <v>640</v>
      </c>
      <c r="D813">
        <v>0</v>
      </c>
      <c r="E813">
        <v>0</v>
      </c>
      <c r="F813">
        <v>640</v>
      </c>
    </row>
    <row r="814" spans="1:6">
      <c r="A814" t="s">
        <v>988</v>
      </c>
      <c r="B814" t="s">
        <v>2307</v>
      </c>
      <c r="C814">
        <v>0</v>
      </c>
      <c r="D814">
        <v>0</v>
      </c>
      <c r="E814">
        <v>0</v>
      </c>
      <c r="F814">
        <v>0</v>
      </c>
    </row>
    <row r="815" spans="1:6">
      <c r="A815" t="s">
        <v>989</v>
      </c>
      <c r="B815" t="s">
        <v>2307</v>
      </c>
      <c r="C815">
        <v>0</v>
      </c>
      <c r="D815">
        <v>0</v>
      </c>
      <c r="E815">
        <v>0</v>
      </c>
      <c r="F815">
        <v>0</v>
      </c>
    </row>
    <row r="816" spans="1:6">
      <c r="A816" t="s">
        <v>990</v>
      </c>
      <c r="B816" t="s">
        <v>2307</v>
      </c>
      <c r="C816" s="1">
        <v>19180.36</v>
      </c>
      <c r="D816">
        <v>0</v>
      </c>
      <c r="E816">
        <v>0</v>
      </c>
      <c r="F816" s="1">
        <v>19180.36</v>
      </c>
    </row>
    <row r="817" spans="1:6">
      <c r="A817" t="s">
        <v>991</v>
      </c>
      <c r="B817" t="s">
        <v>2307</v>
      </c>
      <c r="C817">
        <v>0</v>
      </c>
      <c r="D817">
        <v>0</v>
      </c>
      <c r="E817">
        <v>0</v>
      </c>
      <c r="F817">
        <v>0</v>
      </c>
    </row>
    <row r="818" spans="1:6">
      <c r="A818" t="s">
        <v>992</v>
      </c>
      <c r="B818" t="s">
        <v>2307</v>
      </c>
      <c r="C818">
        <v>0</v>
      </c>
      <c r="D818">
        <v>0</v>
      </c>
      <c r="E818">
        <v>0</v>
      </c>
      <c r="F818">
        <v>0</v>
      </c>
    </row>
    <row r="819" spans="1:6">
      <c r="A819" t="s">
        <v>993</v>
      </c>
      <c r="B819" t="s">
        <v>2307</v>
      </c>
      <c r="C819">
        <v>0</v>
      </c>
      <c r="D819">
        <v>0</v>
      </c>
      <c r="E819">
        <v>0</v>
      </c>
      <c r="F819">
        <v>0</v>
      </c>
    </row>
    <row r="820" spans="1:6">
      <c r="A820" t="s">
        <v>994</v>
      </c>
      <c r="B820" t="s">
        <v>2307</v>
      </c>
      <c r="C820">
        <v>0</v>
      </c>
      <c r="D820">
        <v>0</v>
      </c>
      <c r="E820">
        <v>0</v>
      </c>
      <c r="F820">
        <v>0</v>
      </c>
    </row>
    <row r="821" spans="1:6">
      <c r="A821" t="s">
        <v>995</v>
      </c>
      <c r="B821" t="s">
        <v>2307</v>
      </c>
      <c r="C821">
        <v>0</v>
      </c>
      <c r="D821">
        <v>0</v>
      </c>
      <c r="E821">
        <v>0</v>
      </c>
      <c r="F821">
        <v>0</v>
      </c>
    </row>
    <row r="822" spans="1:6">
      <c r="A822" t="s">
        <v>996</v>
      </c>
      <c r="B822" t="s">
        <v>2307</v>
      </c>
      <c r="C822">
        <v>0</v>
      </c>
      <c r="D822" s="1">
        <v>16198</v>
      </c>
      <c r="E822" s="1">
        <v>16198</v>
      </c>
      <c r="F822">
        <v>0</v>
      </c>
    </row>
    <row r="823" spans="1:6">
      <c r="A823" t="s">
        <v>997</v>
      </c>
      <c r="B823" t="s">
        <v>2307</v>
      </c>
      <c r="C823">
        <v>120</v>
      </c>
      <c r="D823">
        <v>0</v>
      </c>
      <c r="E823">
        <v>0</v>
      </c>
      <c r="F823">
        <v>120</v>
      </c>
    </row>
    <row r="824" spans="1:6">
      <c r="A824" t="s">
        <v>998</v>
      </c>
      <c r="B824" t="s">
        <v>2307</v>
      </c>
      <c r="C824">
        <v>854</v>
      </c>
      <c r="D824">
        <v>0</v>
      </c>
      <c r="E824">
        <v>0</v>
      </c>
      <c r="F824">
        <v>854</v>
      </c>
    </row>
    <row r="825" spans="1:6">
      <c r="A825" t="s">
        <v>999</v>
      </c>
      <c r="B825" t="s">
        <v>2307</v>
      </c>
      <c r="C825">
        <v>0</v>
      </c>
      <c r="D825">
        <v>0</v>
      </c>
      <c r="E825">
        <v>0</v>
      </c>
      <c r="F825">
        <v>0</v>
      </c>
    </row>
    <row r="826" spans="1:6">
      <c r="A826" t="s">
        <v>1000</v>
      </c>
      <c r="B826" t="s">
        <v>2307</v>
      </c>
      <c r="C826">
        <v>0</v>
      </c>
      <c r="D826">
        <v>0</v>
      </c>
      <c r="E826">
        <v>0</v>
      </c>
      <c r="F826">
        <v>0</v>
      </c>
    </row>
    <row r="827" spans="1:6">
      <c r="A827" t="s">
        <v>1001</v>
      </c>
      <c r="B827" t="s">
        <v>2307</v>
      </c>
      <c r="C827" s="1">
        <v>1930</v>
      </c>
      <c r="D827" s="1">
        <v>2208</v>
      </c>
      <c r="E827" s="1">
        <v>2208</v>
      </c>
      <c r="F827" s="1">
        <v>1930</v>
      </c>
    </row>
    <row r="828" spans="1:6">
      <c r="A828" t="s">
        <v>1002</v>
      </c>
      <c r="B828" t="s">
        <v>2307</v>
      </c>
      <c r="C828">
        <v>0</v>
      </c>
      <c r="D828">
        <v>0</v>
      </c>
      <c r="E828">
        <v>0</v>
      </c>
      <c r="F828">
        <v>0</v>
      </c>
    </row>
    <row r="829" spans="1:6">
      <c r="A829" t="s">
        <v>1003</v>
      </c>
      <c r="B829" t="s">
        <v>2307</v>
      </c>
      <c r="C829">
        <v>0</v>
      </c>
      <c r="D829">
        <v>0</v>
      </c>
      <c r="E829">
        <v>0</v>
      </c>
      <c r="F829">
        <v>0</v>
      </c>
    </row>
    <row r="830" spans="1:6">
      <c r="A830" t="s">
        <v>1004</v>
      </c>
      <c r="B830" t="s">
        <v>2307</v>
      </c>
      <c r="C830">
        <v>0</v>
      </c>
      <c r="D830">
        <v>0</v>
      </c>
      <c r="E830">
        <v>0</v>
      </c>
      <c r="F830">
        <v>0</v>
      </c>
    </row>
    <row r="831" spans="1:6">
      <c r="A831" t="s">
        <v>1005</v>
      </c>
      <c r="B831" t="s">
        <v>2307</v>
      </c>
      <c r="C831" s="1">
        <v>15003.54</v>
      </c>
      <c r="D831">
        <v>0</v>
      </c>
      <c r="E831">
        <v>0</v>
      </c>
      <c r="F831" s="1">
        <v>15003.54</v>
      </c>
    </row>
    <row r="832" spans="1:6">
      <c r="A832" t="s">
        <v>1006</v>
      </c>
      <c r="B832" t="s">
        <v>2307</v>
      </c>
      <c r="C832">
        <v>0</v>
      </c>
      <c r="D832">
        <v>0</v>
      </c>
      <c r="E832">
        <v>0</v>
      </c>
      <c r="F832">
        <v>0</v>
      </c>
    </row>
    <row r="833" spans="1:6">
      <c r="A833" t="s">
        <v>1007</v>
      </c>
      <c r="B833" t="s">
        <v>2307</v>
      </c>
      <c r="C833">
        <v>0</v>
      </c>
      <c r="D833">
        <v>0</v>
      </c>
      <c r="E833">
        <v>0</v>
      </c>
      <c r="F833">
        <v>0</v>
      </c>
    </row>
    <row r="834" spans="1:6">
      <c r="A834" t="s">
        <v>1008</v>
      </c>
      <c r="B834" t="s">
        <v>2307</v>
      </c>
      <c r="C834">
        <v>450</v>
      </c>
      <c r="D834">
        <v>0</v>
      </c>
      <c r="E834">
        <v>0</v>
      </c>
      <c r="F834">
        <v>450</v>
      </c>
    </row>
    <row r="835" spans="1:6">
      <c r="A835" t="s">
        <v>1009</v>
      </c>
      <c r="B835" t="s">
        <v>2307</v>
      </c>
      <c r="C835" s="1">
        <v>5097.8100000000004</v>
      </c>
      <c r="D835">
        <v>0</v>
      </c>
      <c r="E835">
        <v>0</v>
      </c>
      <c r="F835" s="1">
        <v>5097.8100000000004</v>
      </c>
    </row>
    <row r="836" spans="1:6">
      <c r="A836" t="s">
        <v>1010</v>
      </c>
      <c r="B836" t="s">
        <v>2307</v>
      </c>
      <c r="C836">
        <v>0</v>
      </c>
      <c r="D836">
        <v>0</v>
      </c>
      <c r="E836">
        <v>0</v>
      </c>
      <c r="F836">
        <v>0</v>
      </c>
    </row>
    <row r="837" spans="1:6">
      <c r="A837" t="s">
        <v>1011</v>
      </c>
      <c r="B837" t="s">
        <v>2307</v>
      </c>
      <c r="C837">
        <v>0</v>
      </c>
      <c r="D837">
        <v>0</v>
      </c>
      <c r="E837">
        <v>0</v>
      </c>
      <c r="F837">
        <v>0</v>
      </c>
    </row>
    <row r="838" spans="1:6">
      <c r="A838" t="s">
        <v>1012</v>
      </c>
      <c r="B838" t="s">
        <v>2307</v>
      </c>
      <c r="C838">
        <v>0</v>
      </c>
      <c r="D838">
        <v>0</v>
      </c>
      <c r="E838">
        <v>0</v>
      </c>
      <c r="F838">
        <v>0</v>
      </c>
    </row>
    <row r="839" spans="1:6">
      <c r="A839" t="s">
        <v>1013</v>
      </c>
      <c r="B839" t="s">
        <v>2307</v>
      </c>
      <c r="C839">
        <v>719.99</v>
      </c>
      <c r="D839">
        <v>719.99</v>
      </c>
      <c r="E839">
        <v>0</v>
      </c>
      <c r="F839">
        <v>0</v>
      </c>
    </row>
    <row r="840" spans="1:6">
      <c r="A840" t="s">
        <v>1014</v>
      </c>
      <c r="B840" t="s">
        <v>2307</v>
      </c>
      <c r="C840">
        <v>724.84</v>
      </c>
      <c r="D840">
        <v>383</v>
      </c>
      <c r="E840">
        <v>922.7</v>
      </c>
      <c r="F840" s="1">
        <v>1264.54</v>
      </c>
    </row>
    <row r="841" spans="1:6">
      <c r="A841" t="s">
        <v>1015</v>
      </c>
      <c r="B841" t="s">
        <v>2307</v>
      </c>
      <c r="C841">
        <v>0</v>
      </c>
      <c r="D841">
        <v>0</v>
      </c>
      <c r="E841">
        <v>0</v>
      </c>
      <c r="F841">
        <v>0</v>
      </c>
    </row>
    <row r="842" spans="1:6">
      <c r="A842" t="s">
        <v>1016</v>
      </c>
      <c r="B842" t="s">
        <v>2307</v>
      </c>
      <c r="C842">
        <v>0</v>
      </c>
      <c r="D842">
        <v>0</v>
      </c>
      <c r="E842">
        <v>0</v>
      </c>
      <c r="F842">
        <v>0</v>
      </c>
    </row>
    <row r="843" spans="1:6">
      <c r="A843" t="s">
        <v>1017</v>
      </c>
      <c r="B843" t="s">
        <v>2307</v>
      </c>
      <c r="C843" s="1">
        <v>74792</v>
      </c>
      <c r="D843" s="1">
        <v>3830</v>
      </c>
      <c r="E843" s="1">
        <v>1331</v>
      </c>
      <c r="F843" s="1">
        <v>72293</v>
      </c>
    </row>
    <row r="844" spans="1:6">
      <c r="A844" t="s">
        <v>1018</v>
      </c>
      <c r="B844" t="s">
        <v>2307</v>
      </c>
      <c r="C844">
        <v>0</v>
      </c>
      <c r="D844">
        <v>0</v>
      </c>
      <c r="E844">
        <v>0</v>
      </c>
      <c r="F844">
        <v>0</v>
      </c>
    </row>
    <row r="845" spans="1:6">
      <c r="A845" t="s">
        <v>1019</v>
      </c>
      <c r="B845" t="s">
        <v>2307</v>
      </c>
      <c r="C845">
        <v>0</v>
      </c>
      <c r="D845">
        <v>0</v>
      </c>
      <c r="E845">
        <v>0</v>
      </c>
      <c r="F845">
        <v>0</v>
      </c>
    </row>
    <row r="846" spans="1:6">
      <c r="A846" t="s">
        <v>1020</v>
      </c>
      <c r="B846" t="s">
        <v>2307</v>
      </c>
      <c r="C846">
        <v>0</v>
      </c>
      <c r="D846">
        <v>0</v>
      </c>
      <c r="E846">
        <v>0</v>
      </c>
      <c r="F846">
        <v>0</v>
      </c>
    </row>
    <row r="847" spans="1:6">
      <c r="A847" t="s">
        <v>1021</v>
      </c>
      <c r="B847" t="s">
        <v>2307</v>
      </c>
      <c r="C847" s="1">
        <v>1857.86</v>
      </c>
      <c r="D847">
        <v>0</v>
      </c>
      <c r="E847">
        <v>0</v>
      </c>
      <c r="F847" s="1">
        <v>1857.86</v>
      </c>
    </row>
    <row r="848" spans="1:6">
      <c r="A848" t="s">
        <v>1022</v>
      </c>
      <c r="B848" t="s">
        <v>2307</v>
      </c>
      <c r="C848" s="1">
        <v>6512.1</v>
      </c>
      <c r="D848" s="1">
        <v>3327.22</v>
      </c>
      <c r="E848" s="1">
        <v>3405.36</v>
      </c>
      <c r="F848" s="1">
        <v>6590.24</v>
      </c>
    </row>
    <row r="849" spans="1:6">
      <c r="A849" t="s">
        <v>1023</v>
      </c>
      <c r="B849" t="s">
        <v>2307</v>
      </c>
      <c r="C849">
        <v>0</v>
      </c>
      <c r="D849">
        <v>0</v>
      </c>
      <c r="E849">
        <v>110</v>
      </c>
      <c r="F849">
        <v>110</v>
      </c>
    </row>
    <row r="850" spans="1:6">
      <c r="A850" t="s">
        <v>1024</v>
      </c>
      <c r="B850" t="s">
        <v>2307</v>
      </c>
      <c r="C850">
        <v>0</v>
      </c>
      <c r="D850">
        <v>0</v>
      </c>
      <c r="E850">
        <v>0</v>
      </c>
      <c r="F850">
        <v>0</v>
      </c>
    </row>
    <row r="851" spans="1:6">
      <c r="A851" t="s">
        <v>1025</v>
      </c>
      <c r="B851" t="s">
        <v>2307</v>
      </c>
      <c r="C851">
        <v>0</v>
      </c>
      <c r="D851">
        <v>0</v>
      </c>
      <c r="E851">
        <v>0</v>
      </c>
      <c r="F851">
        <v>0</v>
      </c>
    </row>
    <row r="852" spans="1:6">
      <c r="A852" t="s">
        <v>1026</v>
      </c>
      <c r="B852" t="s">
        <v>2307</v>
      </c>
      <c r="C852">
        <v>0</v>
      </c>
      <c r="D852">
        <v>0</v>
      </c>
      <c r="E852">
        <v>0</v>
      </c>
      <c r="F852">
        <v>0</v>
      </c>
    </row>
    <row r="853" spans="1:6">
      <c r="A853" t="s">
        <v>1027</v>
      </c>
      <c r="B853" t="s">
        <v>2307</v>
      </c>
      <c r="C853">
        <v>0</v>
      </c>
      <c r="D853">
        <v>0</v>
      </c>
      <c r="E853">
        <v>0</v>
      </c>
      <c r="F853">
        <v>0</v>
      </c>
    </row>
    <row r="854" spans="1:6">
      <c r="A854" t="s">
        <v>1028</v>
      </c>
      <c r="B854" t="s">
        <v>2307</v>
      </c>
      <c r="C854" s="1">
        <v>93585.99</v>
      </c>
      <c r="D854" s="1">
        <v>13276.56</v>
      </c>
      <c r="E854" s="1">
        <v>14451.61</v>
      </c>
      <c r="F854" s="1">
        <v>94761.04</v>
      </c>
    </row>
    <row r="855" spans="1:6">
      <c r="A855" t="s">
        <v>1029</v>
      </c>
      <c r="B855" t="s">
        <v>2307</v>
      </c>
      <c r="C855">
        <v>0</v>
      </c>
      <c r="D855">
        <v>0</v>
      </c>
      <c r="E855">
        <v>0</v>
      </c>
      <c r="F855">
        <v>0</v>
      </c>
    </row>
    <row r="856" spans="1:6">
      <c r="A856" t="s">
        <v>1030</v>
      </c>
      <c r="B856" t="s">
        <v>2307</v>
      </c>
      <c r="C856">
        <v>0</v>
      </c>
      <c r="D856">
        <v>0</v>
      </c>
      <c r="E856">
        <v>0</v>
      </c>
      <c r="F856">
        <v>0</v>
      </c>
    </row>
    <row r="857" spans="1:6">
      <c r="A857" t="s">
        <v>1031</v>
      </c>
      <c r="B857" t="s">
        <v>2307</v>
      </c>
      <c r="C857">
        <v>0</v>
      </c>
      <c r="D857">
        <v>0</v>
      </c>
      <c r="E857">
        <v>0</v>
      </c>
      <c r="F857">
        <v>0</v>
      </c>
    </row>
    <row r="858" spans="1:6">
      <c r="A858" t="s">
        <v>1032</v>
      </c>
      <c r="B858" t="s">
        <v>2307</v>
      </c>
      <c r="C858">
        <v>0</v>
      </c>
      <c r="D858">
        <v>0</v>
      </c>
      <c r="E858">
        <v>0</v>
      </c>
      <c r="F858">
        <v>0</v>
      </c>
    </row>
    <row r="859" spans="1:6">
      <c r="A859" t="s">
        <v>1033</v>
      </c>
      <c r="B859" t="s">
        <v>2307</v>
      </c>
      <c r="C859" s="1">
        <v>1022.46</v>
      </c>
      <c r="D859" s="1">
        <v>1000</v>
      </c>
      <c r="E859">
        <v>500</v>
      </c>
      <c r="F859">
        <v>522.46</v>
      </c>
    </row>
    <row r="860" spans="1:6">
      <c r="A860" t="s">
        <v>1034</v>
      </c>
      <c r="B860" t="s">
        <v>2307</v>
      </c>
      <c r="C860">
        <v>0</v>
      </c>
      <c r="D860">
        <v>0</v>
      </c>
      <c r="E860">
        <v>0</v>
      </c>
      <c r="F860">
        <v>0</v>
      </c>
    </row>
    <row r="861" spans="1:6">
      <c r="A861" t="s">
        <v>1035</v>
      </c>
      <c r="B861" t="s">
        <v>2307</v>
      </c>
      <c r="C861">
        <v>0</v>
      </c>
      <c r="D861">
        <v>0</v>
      </c>
      <c r="E861">
        <v>266.8</v>
      </c>
      <c r="F861">
        <v>266.8</v>
      </c>
    </row>
    <row r="862" spans="1:6">
      <c r="A862" t="s">
        <v>1036</v>
      </c>
      <c r="B862" t="s">
        <v>2307</v>
      </c>
      <c r="C862">
        <v>0</v>
      </c>
      <c r="D862">
        <v>0</v>
      </c>
      <c r="E862">
        <v>0</v>
      </c>
      <c r="F862">
        <v>0</v>
      </c>
    </row>
    <row r="863" spans="1:6">
      <c r="A863" t="s">
        <v>1037</v>
      </c>
      <c r="B863" t="s">
        <v>2307</v>
      </c>
      <c r="C863">
        <v>0</v>
      </c>
      <c r="D863">
        <v>0</v>
      </c>
      <c r="E863">
        <v>0</v>
      </c>
      <c r="F863">
        <v>0</v>
      </c>
    </row>
    <row r="864" spans="1:6">
      <c r="A864" t="s">
        <v>1038</v>
      </c>
      <c r="B864" t="s">
        <v>2307</v>
      </c>
      <c r="C864">
        <v>0</v>
      </c>
      <c r="D864">
        <v>0</v>
      </c>
      <c r="E864">
        <v>0</v>
      </c>
      <c r="F864">
        <v>0</v>
      </c>
    </row>
    <row r="865" spans="1:6">
      <c r="A865" t="s">
        <v>1039</v>
      </c>
      <c r="B865" t="s">
        <v>2307</v>
      </c>
      <c r="C865">
        <v>0</v>
      </c>
      <c r="D865">
        <v>0</v>
      </c>
      <c r="E865">
        <v>0</v>
      </c>
      <c r="F865">
        <v>0</v>
      </c>
    </row>
    <row r="866" spans="1:6">
      <c r="A866" t="s">
        <v>1040</v>
      </c>
      <c r="B866" t="s">
        <v>2307</v>
      </c>
      <c r="C866">
        <v>325</v>
      </c>
      <c r="D866">
        <v>0</v>
      </c>
      <c r="E866">
        <v>0</v>
      </c>
      <c r="F866">
        <v>325</v>
      </c>
    </row>
    <row r="867" spans="1:6">
      <c r="A867" t="s">
        <v>1041</v>
      </c>
      <c r="B867" t="s">
        <v>2307</v>
      </c>
      <c r="C867">
        <v>0</v>
      </c>
      <c r="D867">
        <v>0</v>
      </c>
      <c r="E867">
        <v>0</v>
      </c>
      <c r="F867">
        <v>0</v>
      </c>
    </row>
    <row r="868" spans="1:6">
      <c r="A868" t="s">
        <v>1042</v>
      </c>
      <c r="B868" t="s">
        <v>2307</v>
      </c>
      <c r="C868">
        <v>0</v>
      </c>
      <c r="D868">
        <v>0</v>
      </c>
      <c r="E868">
        <v>0</v>
      </c>
      <c r="F868">
        <v>0</v>
      </c>
    </row>
    <row r="869" spans="1:6">
      <c r="A869" t="s">
        <v>1043</v>
      </c>
      <c r="B869" t="s">
        <v>2307</v>
      </c>
      <c r="C869">
        <v>0</v>
      </c>
      <c r="D869">
        <v>0</v>
      </c>
      <c r="E869">
        <v>0</v>
      </c>
      <c r="F869">
        <v>0</v>
      </c>
    </row>
    <row r="870" spans="1:6">
      <c r="A870" t="s">
        <v>1044</v>
      </c>
      <c r="B870" t="s">
        <v>2307</v>
      </c>
      <c r="C870">
        <v>0</v>
      </c>
      <c r="D870">
        <v>0</v>
      </c>
      <c r="E870">
        <v>0</v>
      </c>
      <c r="F870">
        <v>0</v>
      </c>
    </row>
    <row r="871" spans="1:6">
      <c r="A871" t="s">
        <v>1045</v>
      </c>
      <c r="B871" t="s">
        <v>2307</v>
      </c>
      <c r="C871">
        <v>0</v>
      </c>
      <c r="D871">
        <v>0</v>
      </c>
      <c r="E871">
        <v>0</v>
      </c>
      <c r="F871">
        <v>0</v>
      </c>
    </row>
    <row r="872" spans="1:6">
      <c r="A872" t="s">
        <v>1046</v>
      </c>
      <c r="B872" t="s">
        <v>2307</v>
      </c>
      <c r="C872">
        <v>0</v>
      </c>
      <c r="D872">
        <v>0</v>
      </c>
      <c r="E872">
        <v>0</v>
      </c>
      <c r="F872">
        <v>0</v>
      </c>
    </row>
    <row r="873" spans="1:6">
      <c r="A873" t="s">
        <v>1047</v>
      </c>
      <c r="B873" t="s">
        <v>2307</v>
      </c>
      <c r="C873">
        <v>0</v>
      </c>
      <c r="D873">
        <v>0</v>
      </c>
      <c r="E873" s="1">
        <v>62536</v>
      </c>
      <c r="F873" s="1">
        <v>62536</v>
      </c>
    </row>
    <row r="874" spans="1:6">
      <c r="A874" t="s">
        <v>1048</v>
      </c>
      <c r="B874" t="s">
        <v>2307</v>
      </c>
      <c r="C874">
        <v>0</v>
      </c>
      <c r="D874">
        <v>0</v>
      </c>
      <c r="E874">
        <v>0</v>
      </c>
      <c r="F874">
        <v>0</v>
      </c>
    </row>
    <row r="875" spans="1:6">
      <c r="A875" t="s">
        <v>1049</v>
      </c>
      <c r="B875" t="s">
        <v>2307</v>
      </c>
      <c r="C875" s="1">
        <v>3542.64</v>
      </c>
      <c r="D875">
        <v>0</v>
      </c>
      <c r="E875">
        <v>0</v>
      </c>
      <c r="F875" s="1">
        <v>3542.64</v>
      </c>
    </row>
    <row r="876" spans="1:6">
      <c r="A876" t="s">
        <v>1050</v>
      </c>
      <c r="B876" t="s">
        <v>2307</v>
      </c>
      <c r="C876">
        <v>0</v>
      </c>
      <c r="D876">
        <v>0</v>
      </c>
      <c r="E876">
        <v>0</v>
      </c>
      <c r="F876">
        <v>0</v>
      </c>
    </row>
    <row r="877" spans="1:6">
      <c r="A877" t="s">
        <v>1051</v>
      </c>
      <c r="B877" t="s">
        <v>2307</v>
      </c>
      <c r="C877" s="1">
        <v>3941.68</v>
      </c>
      <c r="D877" s="1">
        <v>348000</v>
      </c>
      <c r="E877" s="1">
        <v>348000</v>
      </c>
      <c r="F877" s="1">
        <v>3941.68</v>
      </c>
    </row>
    <row r="878" spans="1:6">
      <c r="A878" t="s">
        <v>1052</v>
      </c>
      <c r="B878" t="s">
        <v>2307</v>
      </c>
      <c r="C878">
        <v>0</v>
      </c>
      <c r="D878">
        <v>0</v>
      </c>
      <c r="E878">
        <v>0</v>
      </c>
      <c r="F878">
        <v>0</v>
      </c>
    </row>
    <row r="879" spans="1:6">
      <c r="A879" t="s">
        <v>1053</v>
      </c>
      <c r="B879" t="s">
        <v>2307</v>
      </c>
      <c r="C879">
        <v>0</v>
      </c>
      <c r="D879">
        <v>0</v>
      </c>
      <c r="E879">
        <v>0</v>
      </c>
      <c r="F879">
        <v>0</v>
      </c>
    </row>
    <row r="880" spans="1:6">
      <c r="A880" t="s">
        <v>1054</v>
      </c>
      <c r="B880" t="s">
        <v>2307</v>
      </c>
      <c r="C880">
        <v>0</v>
      </c>
      <c r="D880">
        <v>0</v>
      </c>
      <c r="E880">
        <v>0</v>
      </c>
      <c r="F880">
        <v>0</v>
      </c>
    </row>
    <row r="881" spans="1:6">
      <c r="A881" t="s">
        <v>1055</v>
      </c>
      <c r="B881" t="s">
        <v>2307</v>
      </c>
      <c r="C881">
        <v>0</v>
      </c>
      <c r="D881" s="1">
        <v>15730</v>
      </c>
      <c r="E881" s="1">
        <v>17318</v>
      </c>
      <c r="F881" s="1">
        <v>1588</v>
      </c>
    </row>
    <row r="882" spans="1:6">
      <c r="A882" t="s">
        <v>1056</v>
      </c>
      <c r="B882" t="s">
        <v>2307</v>
      </c>
      <c r="C882">
        <v>0</v>
      </c>
      <c r="D882">
        <v>0</v>
      </c>
      <c r="E882">
        <v>0</v>
      </c>
      <c r="F882">
        <v>0</v>
      </c>
    </row>
    <row r="883" spans="1:6">
      <c r="A883" t="s">
        <v>1057</v>
      </c>
      <c r="B883" t="s">
        <v>2307</v>
      </c>
      <c r="C883" s="1">
        <v>46549.81</v>
      </c>
      <c r="D883" s="1">
        <v>8706.14</v>
      </c>
      <c r="E883" s="1">
        <v>8706.14</v>
      </c>
      <c r="F883" s="1">
        <v>46549.81</v>
      </c>
    </row>
    <row r="884" spans="1:6">
      <c r="A884" t="s">
        <v>1058</v>
      </c>
      <c r="B884" t="s">
        <v>2307</v>
      </c>
      <c r="C884">
        <v>230</v>
      </c>
      <c r="D884">
        <v>0</v>
      </c>
      <c r="E884">
        <v>0</v>
      </c>
      <c r="F884">
        <v>230</v>
      </c>
    </row>
    <row r="885" spans="1:6">
      <c r="A885" t="s">
        <v>1059</v>
      </c>
      <c r="B885" t="s">
        <v>2307</v>
      </c>
      <c r="C885">
        <v>0</v>
      </c>
      <c r="D885">
        <v>0</v>
      </c>
      <c r="E885">
        <v>0</v>
      </c>
      <c r="F885">
        <v>0</v>
      </c>
    </row>
    <row r="886" spans="1:6">
      <c r="A886" t="s">
        <v>1060</v>
      </c>
      <c r="B886" t="s">
        <v>2307</v>
      </c>
      <c r="C886">
        <v>443.13</v>
      </c>
      <c r="D886">
        <v>0</v>
      </c>
      <c r="E886">
        <v>0</v>
      </c>
      <c r="F886">
        <v>443.13</v>
      </c>
    </row>
    <row r="887" spans="1:6">
      <c r="A887" t="s">
        <v>1061</v>
      </c>
      <c r="B887" t="s">
        <v>2307</v>
      </c>
      <c r="C887">
        <v>0</v>
      </c>
      <c r="D887">
        <v>0</v>
      </c>
      <c r="E887">
        <v>0</v>
      </c>
      <c r="F887">
        <v>0</v>
      </c>
    </row>
    <row r="888" spans="1:6">
      <c r="A888" t="s">
        <v>1062</v>
      </c>
      <c r="B888" t="s">
        <v>2307</v>
      </c>
      <c r="C888">
        <v>0</v>
      </c>
      <c r="D888">
        <v>0</v>
      </c>
      <c r="E888">
        <v>0</v>
      </c>
      <c r="F888">
        <v>0</v>
      </c>
    </row>
    <row r="889" spans="1:6">
      <c r="A889" t="s">
        <v>1063</v>
      </c>
      <c r="B889" t="s">
        <v>2307</v>
      </c>
      <c r="C889">
        <v>0</v>
      </c>
      <c r="D889">
        <v>0</v>
      </c>
      <c r="E889">
        <v>0</v>
      </c>
      <c r="F889">
        <v>0</v>
      </c>
    </row>
    <row r="890" spans="1:6">
      <c r="A890" t="s">
        <v>1064</v>
      </c>
      <c r="B890" t="s">
        <v>2307</v>
      </c>
      <c r="C890">
        <v>0</v>
      </c>
      <c r="D890">
        <v>0</v>
      </c>
      <c r="E890">
        <v>0</v>
      </c>
      <c r="F890">
        <v>0</v>
      </c>
    </row>
    <row r="891" spans="1:6">
      <c r="A891" t="s">
        <v>1065</v>
      </c>
      <c r="B891" t="s">
        <v>2307</v>
      </c>
      <c r="C891" s="1">
        <v>1858.09</v>
      </c>
      <c r="D891">
        <v>0</v>
      </c>
      <c r="E891">
        <v>0</v>
      </c>
      <c r="F891" s="1">
        <v>1858.09</v>
      </c>
    </row>
    <row r="892" spans="1:6">
      <c r="A892" t="s">
        <v>1066</v>
      </c>
      <c r="B892" t="s">
        <v>2307</v>
      </c>
      <c r="C892">
        <v>385</v>
      </c>
      <c r="D892">
        <v>0</v>
      </c>
      <c r="E892">
        <v>0</v>
      </c>
      <c r="F892">
        <v>385</v>
      </c>
    </row>
    <row r="893" spans="1:6">
      <c r="A893" t="s">
        <v>1067</v>
      </c>
      <c r="B893" t="s">
        <v>2307</v>
      </c>
      <c r="C893">
        <v>0</v>
      </c>
      <c r="D893">
        <v>0</v>
      </c>
      <c r="E893">
        <v>0</v>
      </c>
      <c r="F893">
        <v>0</v>
      </c>
    </row>
    <row r="894" spans="1:6">
      <c r="A894" t="s">
        <v>1068</v>
      </c>
      <c r="B894" t="s">
        <v>2307</v>
      </c>
      <c r="C894" s="1">
        <v>6747.92</v>
      </c>
      <c r="D894" s="1">
        <v>120385.64</v>
      </c>
      <c r="E894" s="1">
        <v>120385.64</v>
      </c>
      <c r="F894" s="1">
        <v>6747.92</v>
      </c>
    </row>
    <row r="895" spans="1:6">
      <c r="A895" t="s">
        <v>1069</v>
      </c>
      <c r="B895" t="s">
        <v>2307</v>
      </c>
      <c r="C895" s="1">
        <v>1553.32</v>
      </c>
      <c r="D895">
        <v>447.96</v>
      </c>
      <c r="E895">
        <v>279.63</v>
      </c>
      <c r="F895" s="1">
        <v>1384.99</v>
      </c>
    </row>
    <row r="896" spans="1:6">
      <c r="A896" t="s">
        <v>1070</v>
      </c>
      <c r="B896" t="s">
        <v>2307</v>
      </c>
      <c r="C896">
        <v>800</v>
      </c>
      <c r="D896">
        <v>0</v>
      </c>
      <c r="E896">
        <v>0</v>
      </c>
      <c r="F896">
        <v>800</v>
      </c>
    </row>
    <row r="897" spans="1:6">
      <c r="A897" t="s">
        <v>1071</v>
      </c>
      <c r="B897" t="s">
        <v>2307</v>
      </c>
      <c r="C897">
        <v>379.38</v>
      </c>
      <c r="D897">
        <v>0</v>
      </c>
      <c r="E897">
        <v>0</v>
      </c>
      <c r="F897">
        <v>379.38</v>
      </c>
    </row>
    <row r="898" spans="1:6">
      <c r="A898" t="s">
        <v>1072</v>
      </c>
      <c r="B898" t="s">
        <v>2307</v>
      </c>
      <c r="C898">
        <v>0</v>
      </c>
      <c r="D898">
        <v>0</v>
      </c>
      <c r="E898">
        <v>0</v>
      </c>
      <c r="F898">
        <v>0</v>
      </c>
    </row>
    <row r="899" spans="1:6">
      <c r="A899" t="s">
        <v>1073</v>
      </c>
      <c r="B899" t="s">
        <v>2307</v>
      </c>
      <c r="C899" s="1">
        <v>3785.72</v>
      </c>
      <c r="D899">
        <v>0</v>
      </c>
      <c r="E899">
        <v>0</v>
      </c>
      <c r="F899" s="1">
        <v>3785.72</v>
      </c>
    </row>
    <row r="900" spans="1:6">
      <c r="A900" t="s">
        <v>1074</v>
      </c>
      <c r="B900" t="s">
        <v>2307</v>
      </c>
      <c r="C900">
        <v>0</v>
      </c>
      <c r="D900">
        <v>0</v>
      </c>
      <c r="E900">
        <v>0</v>
      </c>
      <c r="F900">
        <v>0</v>
      </c>
    </row>
    <row r="901" spans="1:6">
      <c r="A901" t="s">
        <v>1075</v>
      </c>
      <c r="B901" t="s">
        <v>2307</v>
      </c>
      <c r="C901">
        <v>0</v>
      </c>
      <c r="D901">
        <v>0</v>
      </c>
      <c r="E901">
        <v>0</v>
      </c>
      <c r="F901">
        <v>0</v>
      </c>
    </row>
    <row r="902" spans="1:6">
      <c r="A902" t="s">
        <v>1076</v>
      </c>
      <c r="B902" t="s">
        <v>2307</v>
      </c>
      <c r="C902">
        <v>0</v>
      </c>
      <c r="D902">
        <v>0</v>
      </c>
      <c r="E902">
        <v>0</v>
      </c>
      <c r="F902">
        <v>0</v>
      </c>
    </row>
    <row r="903" spans="1:6">
      <c r="A903" t="s">
        <v>1077</v>
      </c>
      <c r="B903" t="s">
        <v>2307</v>
      </c>
      <c r="C903">
        <v>0</v>
      </c>
      <c r="D903">
        <v>0</v>
      </c>
      <c r="E903">
        <v>0</v>
      </c>
      <c r="F903">
        <v>0</v>
      </c>
    </row>
    <row r="904" spans="1:6">
      <c r="A904" t="s">
        <v>1078</v>
      </c>
      <c r="B904" t="s">
        <v>2307</v>
      </c>
      <c r="C904">
        <v>0</v>
      </c>
      <c r="D904">
        <v>0</v>
      </c>
      <c r="E904">
        <v>0</v>
      </c>
      <c r="F904">
        <v>0</v>
      </c>
    </row>
    <row r="905" spans="1:6">
      <c r="A905" t="s">
        <v>1079</v>
      </c>
      <c r="B905" t="s">
        <v>2307</v>
      </c>
      <c r="C905" s="1">
        <v>2373.71</v>
      </c>
      <c r="D905">
        <v>0</v>
      </c>
      <c r="E905">
        <v>0</v>
      </c>
      <c r="F905" s="1">
        <v>2373.71</v>
      </c>
    </row>
    <row r="906" spans="1:6">
      <c r="A906" t="s">
        <v>1080</v>
      </c>
      <c r="B906" t="s">
        <v>2307</v>
      </c>
      <c r="C906">
        <v>0</v>
      </c>
      <c r="D906">
        <v>0</v>
      </c>
      <c r="E906">
        <v>0</v>
      </c>
      <c r="F906">
        <v>0</v>
      </c>
    </row>
    <row r="907" spans="1:6">
      <c r="A907" t="s">
        <v>1081</v>
      </c>
      <c r="B907" t="s">
        <v>2307</v>
      </c>
      <c r="C907">
        <v>0</v>
      </c>
      <c r="D907">
        <v>0</v>
      </c>
      <c r="E907">
        <v>0</v>
      </c>
      <c r="F907">
        <v>0</v>
      </c>
    </row>
    <row r="908" spans="1:6">
      <c r="A908" t="s">
        <v>1082</v>
      </c>
      <c r="B908" t="s">
        <v>2307</v>
      </c>
      <c r="C908">
        <v>0</v>
      </c>
      <c r="D908">
        <v>0</v>
      </c>
      <c r="E908">
        <v>0</v>
      </c>
      <c r="F908">
        <v>0</v>
      </c>
    </row>
    <row r="909" spans="1:6">
      <c r="A909" t="s">
        <v>1083</v>
      </c>
      <c r="B909" t="s">
        <v>2307</v>
      </c>
      <c r="C909">
        <v>0</v>
      </c>
      <c r="D909">
        <v>0</v>
      </c>
      <c r="E909">
        <v>0</v>
      </c>
      <c r="F909">
        <v>0</v>
      </c>
    </row>
    <row r="910" spans="1:6">
      <c r="A910" t="s">
        <v>1084</v>
      </c>
      <c r="B910" t="s">
        <v>2307</v>
      </c>
      <c r="C910">
        <v>0</v>
      </c>
      <c r="D910">
        <v>0</v>
      </c>
      <c r="E910">
        <v>0</v>
      </c>
      <c r="F910">
        <v>0</v>
      </c>
    </row>
    <row r="911" spans="1:6">
      <c r="A911" t="s">
        <v>1085</v>
      </c>
      <c r="B911" t="s">
        <v>2307</v>
      </c>
      <c r="C911">
        <v>0</v>
      </c>
      <c r="D911" s="1">
        <v>254976.82</v>
      </c>
      <c r="E911" s="1">
        <v>254976.82</v>
      </c>
      <c r="F911">
        <v>0</v>
      </c>
    </row>
    <row r="912" spans="1:6">
      <c r="A912" t="s">
        <v>1086</v>
      </c>
      <c r="B912" t="s">
        <v>2307</v>
      </c>
      <c r="C912">
        <v>600</v>
      </c>
      <c r="D912">
        <v>0</v>
      </c>
      <c r="E912">
        <v>0</v>
      </c>
      <c r="F912">
        <v>600</v>
      </c>
    </row>
    <row r="913" spans="1:6">
      <c r="A913" t="s">
        <v>1087</v>
      </c>
      <c r="B913" t="s">
        <v>2307</v>
      </c>
      <c r="C913">
        <v>0</v>
      </c>
      <c r="D913">
        <v>0</v>
      </c>
      <c r="E913">
        <v>0</v>
      </c>
      <c r="F913">
        <v>0</v>
      </c>
    </row>
    <row r="914" spans="1:6">
      <c r="A914" t="s">
        <v>1088</v>
      </c>
      <c r="B914" t="s">
        <v>2307</v>
      </c>
      <c r="C914">
        <v>0</v>
      </c>
      <c r="D914">
        <v>0</v>
      </c>
      <c r="E914">
        <v>0</v>
      </c>
      <c r="F914">
        <v>0</v>
      </c>
    </row>
    <row r="915" spans="1:6">
      <c r="A915" t="s">
        <v>1089</v>
      </c>
      <c r="B915" t="s">
        <v>2307</v>
      </c>
      <c r="C915">
        <v>533.42999999999995</v>
      </c>
      <c r="D915">
        <v>935.18</v>
      </c>
      <c r="E915">
        <v>744.62</v>
      </c>
      <c r="F915">
        <v>342.87</v>
      </c>
    </row>
    <row r="916" spans="1:6">
      <c r="A916" t="s">
        <v>1090</v>
      </c>
      <c r="B916" t="s">
        <v>2307</v>
      </c>
      <c r="C916">
        <v>489.99</v>
      </c>
      <c r="D916">
        <v>489.99</v>
      </c>
      <c r="E916">
        <v>0</v>
      </c>
      <c r="F916">
        <v>0</v>
      </c>
    </row>
    <row r="917" spans="1:6">
      <c r="A917" t="s">
        <v>1091</v>
      </c>
      <c r="B917" t="s">
        <v>2307</v>
      </c>
      <c r="C917">
        <v>850</v>
      </c>
      <c r="D917">
        <v>0</v>
      </c>
      <c r="E917">
        <v>0</v>
      </c>
      <c r="F917">
        <v>850</v>
      </c>
    </row>
    <row r="918" spans="1:6">
      <c r="A918" t="s">
        <v>1092</v>
      </c>
      <c r="B918" t="s">
        <v>2307</v>
      </c>
      <c r="C918" s="1">
        <v>1409.32</v>
      </c>
      <c r="D918">
        <v>0</v>
      </c>
      <c r="E918">
        <v>0</v>
      </c>
      <c r="F918" s="1">
        <v>1409.32</v>
      </c>
    </row>
    <row r="919" spans="1:6">
      <c r="A919" t="s">
        <v>1093</v>
      </c>
      <c r="B919" t="s">
        <v>2307</v>
      </c>
      <c r="C919">
        <v>0</v>
      </c>
      <c r="D919">
        <v>0</v>
      </c>
      <c r="E919">
        <v>0</v>
      </c>
      <c r="F919">
        <v>0</v>
      </c>
    </row>
    <row r="920" spans="1:6">
      <c r="A920" t="s">
        <v>1094</v>
      </c>
      <c r="B920" t="s">
        <v>2307</v>
      </c>
      <c r="C920">
        <v>0</v>
      </c>
      <c r="D920">
        <v>0</v>
      </c>
      <c r="E920">
        <v>0</v>
      </c>
      <c r="F920">
        <v>0</v>
      </c>
    </row>
    <row r="921" spans="1:6">
      <c r="A921" t="s">
        <v>1095</v>
      </c>
      <c r="B921" t="s">
        <v>2307</v>
      </c>
      <c r="C921">
        <v>0</v>
      </c>
      <c r="D921">
        <v>309.98</v>
      </c>
      <c r="E921">
        <v>309.98</v>
      </c>
      <c r="F921">
        <v>0</v>
      </c>
    </row>
    <row r="922" spans="1:6">
      <c r="A922" t="s">
        <v>1096</v>
      </c>
      <c r="B922" t="s">
        <v>2307</v>
      </c>
      <c r="C922" s="1">
        <v>1528.01</v>
      </c>
      <c r="D922">
        <v>0</v>
      </c>
      <c r="E922">
        <v>489.99</v>
      </c>
      <c r="F922" s="1">
        <v>2018</v>
      </c>
    </row>
    <row r="923" spans="1:6">
      <c r="A923" t="s">
        <v>1097</v>
      </c>
      <c r="B923" t="s">
        <v>2307</v>
      </c>
      <c r="C923">
        <v>0</v>
      </c>
      <c r="D923">
        <v>0</v>
      </c>
      <c r="E923">
        <v>0</v>
      </c>
      <c r="F923">
        <v>0</v>
      </c>
    </row>
    <row r="924" spans="1:6">
      <c r="A924" t="s">
        <v>1098</v>
      </c>
      <c r="B924" t="s">
        <v>2307</v>
      </c>
      <c r="C924">
        <v>0</v>
      </c>
      <c r="D924">
        <v>0</v>
      </c>
      <c r="E924">
        <v>0</v>
      </c>
      <c r="F924">
        <v>0</v>
      </c>
    </row>
    <row r="925" spans="1:6">
      <c r="A925" t="s">
        <v>1099</v>
      </c>
      <c r="B925" t="s">
        <v>2307</v>
      </c>
      <c r="C925">
        <v>0</v>
      </c>
      <c r="D925">
        <v>399.8</v>
      </c>
      <c r="E925">
        <v>399.8</v>
      </c>
      <c r="F925">
        <v>0</v>
      </c>
    </row>
    <row r="926" spans="1:6">
      <c r="A926" t="s">
        <v>1100</v>
      </c>
      <c r="B926" t="s">
        <v>2307</v>
      </c>
      <c r="C926">
        <v>0</v>
      </c>
      <c r="D926">
        <v>0</v>
      </c>
      <c r="E926">
        <v>0</v>
      </c>
      <c r="F926">
        <v>0</v>
      </c>
    </row>
    <row r="927" spans="1:6">
      <c r="A927" t="s">
        <v>1101</v>
      </c>
      <c r="B927" t="s">
        <v>2307</v>
      </c>
      <c r="C927">
        <v>0</v>
      </c>
      <c r="D927">
        <v>0</v>
      </c>
      <c r="E927">
        <v>0</v>
      </c>
      <c r="F927">
        <v>0</v>
      </c>
    </row>
    <row r="928" spans="1:6">
      <c r="A928" t="s">
        <v>1102</v>
      </c>
      <c r="B928" t="s">
        <v>2307</v>
      </c>
      <c r="C928">
        <v>0</v>
      </c>
      <c r="D928">
        <v>0</v>
      </c>
      <c r="E928">
        <v>0</v>
      </c>
      <c r="F928">
        <v>0</v>
      </c>
    </row>
    <row r="929" spans="1:6">
      <c r="A929" t="s">
        <v>1103</v>
      </c>
      <c r="B929" t="s">
        <v>2307</v>
      </c>
      <c r="C929" s="1">
        <v>1115.57</v>
      </c>
      <c r="D929">
        <v>70.91</v>
      </c>
      <c r="E929">
        <v>0</v>
      </c>
      <c r="F929" s="1">
        <v>1044.6600000000001</v>
      </c>
    </row>
    <row r="930" spans="1:6">
      <c r="A930" t="s">
        <v>1104</v>
      </c>
      <c r="B930" t="s">
        <v>2307</v>
      </c>
      <c r="C930">
        <v>0</v>
      </c>
      <c r="D930">
        <v>0</v>
      </c>
      <c r="E930">
        <v>0</v>
      </c>
      <c r="F930">
        <v>0</v>
      </c>
    </row>
    <row r="931" spans="1:6">
      <c r="A931" t="s">
        <v>1105</v>
      </c>
      <c r="B931" t="s">
        <v>2307</v>
      </c>
      <c r="C931">
        <v>0</v>
      </c>
      <c r="D931">
        <v>0</v>
      </c>
      <c r="E931">
        <v>0</v>
      </c>
      <c r="F931">
        <v>0</v>
      </c>
    </row>
    <row r="932" spans="1:6">
      <c r="A932" t="s">
        <v>1106</v>
      </c>
      <c r="B932" t="s">
        <v>2307</v>
      </c>
      <c r="C932">
        <v>0</v>
      </c>
      <c r="D932">
        <v>0</v>
      </c>
      <c r="E932">
        <v>0</v>
      </c>
      <c r="F932">
        <v>0</v>
      </c>
    </row>
    <row r="933" spans="1:6">
      <c r="A933" t="s">
        <v>1107</v>
      </c>
      <c r="B933" t="s">
        <v>2307</v>
      </c>
      <c r="C933">
        <v>0</v>
      </c>
      <c r="D933">
        <v>0</v>
      </c>
      <c r="E933">
        <v>0</v>
      </c>
      <c r="F933">
        <v>0</v>
      </c>
    </row>
    <row r="934" spans="1:6">
      <c r="A934" t="s">
        <v>1108</v>
      </c>
      <c r="B934" t="s">
        <v>2307</v>
      </c>
      <c r="C934">
        <v>0</v>
      </c>
      <c r="D934">
        <v>0</v>
      </c>
      <c r="E934">
        <v>0</v>
      </c>
      <c r="F934">
        <v>0</v>
      </c>
    </row>
    <row r="935" spans="1:6">
      <c r="A935" t="s">
        <v>1109</v>
      </c>
      <c r="B935" t="s">
        <v>2307</v>
      </c>
      <c r="C935">
        <v>0</v>
      </c>
      <c r="D935">
        <v>0</v>
      </c>
      <c r="E935">
        <v>0</v>
      </c>
      <c r="F935">
        <v>0</v>
      </c>
    </row>
    <row r="936" spans="1:6">
      <c r="A936" t="s">
        <v>1110</v>
      </c>
      <c r="B936" t="s">
        <v>2307</v>
      </c>
      <c r="C936">
        <v>0</v>
      </c>
      <c r="D936">
        <v>0</v>
      </c>
      <c r="E936">
        <v>0</v>
      </c>
      <c r="F936">
        <v>0</v>
      </c>
    </row>
    <row r="937" spans="1:6">
      <c r="A937" t="s">
        <v>1111</v>
      </c>
      <c r="B937" t="s">
        <v>2307</v>
      </c>
      <c r="C937" s="1">
        <v>2159.94</v>
      </c>
      <c r="D937">
        <v>0</v>
      </c>
      <c r="E937">
        <v>0</v>
      </c>
      <c r="F937" s="1">
        <v>2159.94</v>
      </c>
    </row>
    <row r="938" spans="1:6">
      <c r="A938" t="s">
        <v>1112</v>
      </c>
      <c r="B938" t="s">
        <v>2307</v>
      </c>
      <c r="C938">
        <v>674.01</v>
      </c>
      <c r="D938">
        <v>0</v>
      </c>
      <c r="E938">
        <v>0</v>
      </c>
      <c r="F938">
        <v>674.01</v>
      </c>
    </row>
    <row r="939" spans="1:6">
      <c r="A939" t="s">
        <v>1113</v>
      </c>
      <c r="B939" t="s">
        <v>2307</v>
      </c>
      <c r="C939">
        <v>0</v>
      </c>
      <c r="D939">
        <v>0</v>
      </c>
      <c r="E939">
        <v>0</v>
      </c>
      <c r="F939">
        <v>0</v>
      </c>
    </row>
    <row r="940" spans="1:6">
      <c r="A940" t="s">
        <v>1114</v>
      </c>
      <c r="B940" t="s">
        <v>2307</v>
      </c>
      <c r="C940">
        <v>0</v>
      </c>
      <c r="D940">
        <v>0</v>
      </c>
      <c r="E940">
        <v>0</v>
      </c>
      <c r="F940">
        <v>0</v>
      </c>
    </row>
    <row r="941" spans="1:6">
      <c r="A941" t="s">
        <v>1115</v>
      </c>
      <c r="B941" t="s">
        <v>2307</v>
      </c>
      <c r="C941">
        <v>0</v>
      </c>
      <c r="D941">
        <v>80</v>
      </c>
      <c r="E941">
        <v>80</v>
      </c>
      <c r="F941">
        <v>0</v>
      </c>
    </row>
    <row r="942" spans="1:6">
      <c r="A942" t="s">
        <v>1116</v>
      </c>
      <c r="B942" t="s">
        <v>2307</v>
      </c>
      <c r="C942">
        <v>481.07</v>
      </c>
      <c r="D942">
        <v>0</v>
      </c>
      <c r="E942">
        <v>0</v>
      </c>
      <c r="F942">
        <v>481.07</v>
      </c>
    </row>
    <row r="943" spans="1:6">
      <c r="A943" t="s">
        <v>1117</v>
      </c>
      <c r="B943" t="s">
        <v>2307</v>
      </c>
      <c r="C943">
        <v>0</v>
      </c>
      <c r="D943">
        <v>0</v>
      </c>
      <c r="E943">
        <v>0</v>
      </c>
      <c r="F943">
        <v>0</v>
      </c>
    </row>
    <row r="944" spans="1:6">
      <c r="A944" t="s">
        <v>1118</v>
      </c>
      <c r="B944" t="s">
        <v>2307</v>
      </c>
      <c r="C944">
        <v>657.03</v>
      </c>
      <c r="D944">
        <v>657.03</v>
      </c>
      <c r="E944">
        <v>0</v>
      </c>
      <c r="F944">
        <v>0</v>
      </c>
    </row>
    <row r="945" spans="1:6">
      <c r="A945" t="s">
        <v>1119</v>
      </c>
      <c r="B945" t="s">
        <v>2307</v>
      </c>
      <c r="C945">
        <v>0</v>
      </c>
      <c r="D945">
        <v>0</v>
      </c>
      <c r="E945">
        <v>0</v>
      </c>
      <c r="F945">
        <v>0</v>
      </c>
    </row>
    <row r="946" spans="1:6">
      <c r="A946" t="s">
        <v>1120</v>
      </c>
      <c r="B946" t="s">
        <v>2307</v>
      </c>
      <c r="C946">
        <v>65.150000000000006</v>
      </c>
      <c r="D946">
        <v>0</v>
      </c>
      <c r="E946">
        <v>0</v>
      </c>
      <c r="F946">
        <v>65.150000000000006</v>
      </c>
    </row>
    <row r="947" spans="1:6">
      <c r="A947" t="s">
        <v>1121</v>
      </c>
      <c r="B947" t="s">
        <v>2307</v>
      </c>
      <c r="C947">
        <v>0</v>
      </c>
      <c r="D947">
        <v>0</v>
      </c>
      <c r="E947">
        <v>0</v>
      </c>
      <c r="F947">
        <v>0</v>
      </c>
    </row>
    <row r="948" spans="1:6">
      <c r="A948" t="s">
        <v>1122</v>
      </c>
      <c r="B948" t="s">
        <v>2307</v>
      </c>
      <c r="C948">
        <v>545</v>
      </c>
      <c r="D948">
        <v>458</v>
      </c>
      <c r="E948">
        <v>458</v>
      </c>
      <c r="F948">
        <v>545</v>
      </c>
    </row>
    <row r="949" spans="1:6">
      <c r="A949" t="s">
        <v>1123</v>
      </c>
      <c r="B949" t="s">
        <v>2307</v>
      </c>
      <c r="C949">
        <v>0</v>
      </c>
      <c r="D949">
        <v>0</v>
      </c>
      <c r="E949">
        <v>0</v>
      </c>
      <c r="F949">
        <v>0</v>
      </c>
    </row>
    <row r="950" spans="1:6">
      <c r="A950" t="s">
        <v>1124</v>
      </c>
      <c r="B950" t="s">
        <v>2307</v>
      </c>
      <c r="C950">
        <v>0</v>
      </c>
      <c r="D950">
        <v>0</v>
      </c>
      <c r="E950">
        <v>0</v>
      </c>
      <c r="F950">
        <v>0</v>
      </c>
    </row>
    <row r="951" spans="1:6">
      <c r="A951" t="s">
        <v>1125</v>
      </c>
      <c r="B951" t="s">
        <v>2307</v>
      </c>
      <c r="C951">
        <v>0</v>
      </c>
      <c r="D951">
        <v>0</v>
      </c>
      <c r="E951">
        <v>0</v>
      </c>
      <c r="F951">
        <v>0</v>
      </c>
    </row>
    <row r="952" spans="1:6">
      <c r="A952" t="s">
        <v>1126</v>
      </c>
      <c r="B952" t="s">
        <v>2307</v>
      </c>
      <c r="C952" s="1">
        <v>15987.53</v>
      </c>
      <c r="D952">
        <v>0</v>
      </c>
      <c r="E952">
        <v>313.49</v>
      </c>
      <c r="F952" s="1">
        <v>16301.02</v>
      </c>
    </row>
    <row r="953" spans="1:6">
      <c r="A953" t="s">
        <v>1127</v>
      </c>
      <c r="B953" t="s">
        <v>2307</v>
      </c>
      <c r="C953">
        <v>0</v>
      </c>
      <c r="D953">
        <v>0</v>
      </c>
      <c r="E953">
        <v>0</v>
      </c>
      <c r="F953">
        <v>0</v>
      </c>
    </row>
    <row r="954" spans="1:6">
      <c r="A954" t="s">
        <v>1128</v>
      </c>
      <c r="B954" t="s">
        <v>2307</v>
      </c>
      <c r="C954" s="1">
        <v>15992</v>
      </c>
      <c r="D954">
        <v>0</v>
      </c>
      <c r="E954">
        <v>0</v>
      </c>
      <c r="F954" s="1">
        <v>15992</v>
      </c>
    </row>
    <row r="955" spans="1:6">
      <c r="A955" t="s">
        <v>1129</v>
      </c>
      <c r="B955" t="s">
        <v>2307</v>
      </c>
      <c r="C955">
        <v>0</v>
      </c>
      <c r="D955">
        <v>0</v>
      </c>
      <c r="E955">
        <v>0</v>
      </c>
      <c r="F955">
        <v>0</v>
      </c>
    </row>
    <row r="956" spans="1:6">
      <c r="A956" t="s">
        <v>1130</v>
      </c>
      <c r="B956" t="s">
        <v>2307</v>
      </c>
      <c r="C956">
        <v>0</v>
      </c>
      <c r="D956" s="1">
        <v>16506.8</v>
      </c>
      <c r="E956" s="1">
        <v>16506.8</v>
      </c>
      <c r="F956">
        <v>0</v>
      </c>
    </row>
    <row r="957" spans="1:6">
      <c r="A957" t="s">
        <v>1131</v>
      </c>
      <c r="B957" t="s">
        <v>2307</v>
      </c>
      <c r="C957">
        <v>0</v>
      </c>
      <c r="D957">
        <v>0</v>
      </c>
      <c r="E957">
        <v>0</v>
      </c>
      <c r="F957">
        <v>0</v>
      </c>
    </row>
    <row r="958" spans="1:6">
      <c r="A958" t="s">
        <v>1132</v>
      </c>
      <c r="B958" t="s">
        <v>2307</v>
      </c>
      <c r="C958">
        <v>0</v>
      </c>
      <c r="D958">
        <v>0</v>
      </c>
      <c r="E958">
        <v>0</v>
      </c>
      <c r="F958">
        <v>0</v>
      </c>
    </row>
    <row r="959" spans="1:6">
      <c r="A959" t="s">
        <v>1133</v>
      </c>
      <c r="B959" t="s">
        <v>2307</v>
      </c>
      <c r="C959">
        <v>0</v>
      </c>
      <c r="D959">
        <v>0</v>
      </c>
      <c r="E959">
        <v>587.88</v>
      </c>
      <c r="F959">
        <v>587.88</v>
      </c>
    </row>
    <row r="960" spans="1:6">
      <c r="A960" t="s">
        <v>1134</v>
      </c>
      <c r="B960" t="s">
        <v>2307</v>
      </c>
      <c r="C960">
        <v>0</v>
      </c>
      <c r="D960">
        <v>0</v>
      </c>
      <c r="E960">
        <v>0</v>
      </c>
      <c r="F960">
        <v>0</v>
      </c>
    </row>
    <row r="961" spans="1:6">
      <c r="A961" t="s">
        <v>1135</v>
      </c>
      <c r="B961" t="s">
        <v>2307</v>
      </c>
      <c r="C961">
        <v>0</v>
      </c>
      <c r="D961">
        <v>0</v>
      </c>
      <c r="E961">
        <v>0</v>
      </c>
      <c r="F961">
        <v>0</v>
      </c>
    </row>
    <row r="962" spans="1:6">
      <c r="A962" t="s">
        <v>1136</v>
      </c>
      <c r="B962" t="s">
        <v>2307</v>
      </c>
      <c r="C962">
        <v>0</v>
      </c>
      <c r="D962">
        <v>0</v>
      </c>
      <c r="E962">
        <v>0</v>
      </c>
      <c r="F962">
        <v>0</v>
      </c>
    </row>
    <row r="963" spans="1:6">
      <c r="A963" t="s">
        <v>1137</v>
      </c>
      <c r="B963" t="s">
        <v>2307</v>
      </c>
      <c r="C963">
        <v>248.1</v>
      </c>
      <c r="D963">
        <v>0</v>
      </c>
      <c r="E963">
        <v>0</v>
      </c>
      <c r="F963">
        <v>248.1</v>
      </c>
    </row>
    <row r="964" spans="1:6">
      <c r="A964" t="s">
        <v>1138</v>
      </c>
      <c r="B964" t="s">
        <v>2307</v>
      </c>
      <c r="C964">
        <v>0</v>
      </c>
      <c r="D964">
        <v>0</v>
      </c>
      <c r="E964">
        <v>0</v>
      </c>
      <c r="F964">
        <v>0</v>
      </c>
    </row>
    <row r="965" spans="1:6">
      <c r="A965" t="s">
        <v>1139</v>
      </c>
      <c r="B965" t="s">
        <v>2307</v>
      </c>
      <c r="C965" s="1">
        <v>2754.74</v>
      </c>
      <c r="D965" s="1">
        <v>3441.55</v>
      </c>
      <c r="E965" s="1">
        <v>3804.8</v>
      </c>
      <c r="F965" s="1">
        <v>3117.99</v>
      </c>
    </row>
    <row r="966" spans="1:6">
      <c r="A966" t="s">
        <v>1140</v>
      </c>
      <c r="B966" t="s">
        <v>2307</v>
      </c>
      <c r="C966">
        <v>0</v>
      </c>
      <c r="D966">
        <v>0</v>
      </c>
      <c r="E966">
        <v>400</v>
      </c>
      <c r="F966">
        <v>400</v>
      </c>
    </row>
    <row r="967" spans="1:6">
      <c r="A967" t="s">
        <v>1141</v>
      </c>
      <c r="B967" t="s">
        <v>2307</v>
      </c>
      <c r="C967">
        <v>399.8</v>
      </c>
      <c r="D967">
        <v>399.8</v>
      </c>
      <c r="E967">
        <v>900.15</v>
      </c>
      <c r="F967">
        <v>900.15</v>
      </c>
    </row>
    <row r="968" spans="1:6">
      <c r="A968" t="s">
        <v>1142</v>
      </c>
      <c r="B968" t="s">
        <v>2307</v>
      </c>
      <c r="C968">
        <v>0</v>
      </c>
      <c r="D968">
        <v>0</v>
      </c>
      <c r="E968">
        <v>0</v>
      </c>
      <c r="F968">
        <v>0</v>
      </c>
    </row>
    <row r="969" spans="1:6">
      <c r="A969" t="s">
        <v>1143</v>
      </c>
      <c r="B969" t="s">
        <v>2307</v>
      </c>
      <c r="C969">
        <v>0</v>
      </c>
      <c r="D969">
        <v>0</v>
      </c>
      <c r="E969">
        <v>0</v>
      </c>
      <c r="F969">
        <v>0</v>
      </c>
    </row>
    <row r="970" spans="1:6">
      <c r="A970" t="s">
        <v>1144</v>
      </c>
      <c r="B970" t="s">
        <v>2307</v>
      </c>
      <c r="C970">
        <v>0</v>
      </c>
      <c r="D970">
        <v>0</v>
      </c>
      <c r="E970">
        <v>0</v>
      </c>
      <c r="F970">
        <v>0</v>
      </c>
    </row>
    <row r="971" spans="1:6">
      <c r="A971" t="s">
        <v>1145</v>
      </c>
      <c r="B971" t="s">
        <v>2307</v>
      </c>
      <c r="C971">
        <v>0</v>
      </c>
      <c r="D971">
        <v>0</v>
      </c>
      <c r="E971">
        <v>0</v>
      </c>
      <c r="F971">
        <v>0</v>
      </c>
    </row>
    <row r="972" spans="1:6">
      <c r="A972" t="s">
        <v>1146</v>
      </c>
      <c r="B972" t="s">
        <v>2307</v>
      </c>
      <c r="C972">
        <v>650.08000000000004</v>
      </c>
      <c r="D972">
        <v>0</v>
      </c>
      <c r="E972">
        <v>0</v>
      </c>
      <c r="F972">
        <v>650.08000000000004</v>
      </c>
    </row>
    <row r="973" spans="1:6">
      <c r="A973" t="s">
        <v>1147</v>
      </c>
      <c r="B973" t="s">
        <v>2307</v>
      </c>
      <c r="C973">
        <v>0</v>
      </c>
      <c r="D973">
        <v>0</v>
      </c>
      <c r="E973" s="1">
        <v>392263.03</v>
      </c>
      <c r="F973" s="1">
        <v>392263.03</v>
      </c>
    </row>
    <row r="974" spans="1:6">
      <c r="A974" t="s">
        <v>1148</v>
      </c>
      <c r="B974" t="s">
        <v>2307</v>
      </c>
      <c r="C974">
        <v>0</v>
      </c>
      <c r="D974">
        <v>0</v>
      </c>
      <c r="E974">
        <v>0</v>
      </c>
      <c r="F974">
        <v>0</v>
      </c>
    </row>
    <row r="975" spans="1:6">
      <c r="A975" t="s">
        <v>1149</v>
      </c>
      <c r="B975" t="s">
        <v>2307</v>
      </c>
      <c r="C975" s="1">
        <v>28130</v>
      </c>
      <c r="D975">
        <v>0</v>
      </c>
      <c r="E975">
        <v>0</v>
      </c>
      <c r="F975" s="1">
        <v>28130</v>
      </c>
    </row>
    <row r="976" spans="1:6">
      <c r="A976" t="s">
        <v>1150</v>
      </c>
      <c r="B976" t="s">
        <v>2307</v>
      </c>
      <c r="C976">
        <v>0</v>
      </c>
      <c r="D976">
        <v>0</v>
      </c>
      <c r="E976">
        <v>0</v>
      </c>
      <c r="F976">
        <v>0</v>
      </c>
    </row>
    <row r="977" spans="1:6">
      <c r="A977" t="s">
        <v>1151</v>
      </c>
      <c r="B977" t="s">
        <v>2307</v>
      </c>
      <c r="C977">
        <v>0</v>
      </c>
      <c r="D977">
        <v>0</v>
      </c>
      <c r="E977">
        <v>0</v>
      </c>
      <c r="F977">
        <v>0</v>
      </c>
    </row>
    <row r="978" spans="1:6">
      <c r="A978" t="s">
        <v>1152</v>
      </c>
      <c r="B978" t="s">
        <v>2307</v>
      </c>
      <c r="C978">
        <v>0</v>
      </c>
      <c r="D978">
        <v>0</v>
      </c>
      <c r="E978">
        <v>0</v>
      </c>
      <c r="F978">
        <v>0</v>
      </c>
    </row>
    <row r="979" spans="1:6">
      <c r="A979" t="s">
        <v>1153</v>
      </c>
      <c r="B979" t="s">
        <v>2307</v>
      </c>
      <c r="C979">
        <v>0</v>
      </c>
      <c r="D979">
        <v>0</v>
      </c>
      <c r="E979">
        <v>0</v>
      </c>
      <c r="F979">
        <v>0</v>
      </c>
    </row>
    <row r="980" spans="1:6">
      <c r="A980" t="s">
        <v>1154</v>
      </c>
      <c r="B980" t="s">
        <v>2307</v>
      </c>
      <c r="C980">
        <v>0</v>
      </c>
      <c r="D980">
        <v>0</v>
      </c>
      <c r="E980">
        <v>0</v>
      </c>
      <c r="F980">
        <v>0</v>
      </c>
    </row>
    <row r="981" spans="1:6">
      <c r="A981" t="s">
        <v>1155</v>
      </c>
      <c r="B981" t="s">
        <v>2307</v>
      </c>
      <c r="C981">
        <v>0</v>
      </c>
      <c r="D981">
        <v>0</v>
      </c>
      <c r="E981">
        <v>0</v>
      </c>
      <c r="F981">
        <v>0</v>
      </c>
    </row>
    <row r="982" spans="1:6">
      <c r="A982" t="s">
        <v>1156</v>
      </c>
      <c r="B982" t="s">
        <v>2307</v>
      </c>
      <c r="C982">
        <v>0</v>
      </c>
      <c r="D982">
        <v>0</v>
      </c>
      <c r="E982">
        <v>0</v>
      </c>
      <c r="F982">
        <v>0</v>
      </c>
    </row>
    <row r="983" spans="1:6">
      <c r="A983" t="s">
        <v>1157</v>
      </c>
      <c r="B983" t="s">
        <v>2307</v>
      </c>
      <c r="C983" s="1">
        <v>13435.25</v>
      </c>
      <c r="D983">
        <v>0</v>
      </c>
      <c r="E983">
        <v>0</v>
      </c>
      <c r="F983" s="1">
        <v>13435.25</v>
      </c>
    </row>
    <row r="984" spans="1:6">
      <c r="A984" t="s">
        <v>1158</v>
      </c>
      <c r="B984" t="s">
        <v>2307</v>
      </c>
      <c r="C984">
        <v>0</v>
      </c>
      <c r="D984">
        <v>0</v>
      </c>
      <c r="E984">
        <v>0</v>
      </c>
      <c r="F984">
        <v>0</v>
      </c>
    </row>
    <row r="985" spans="1:6">
      <c r="A985" t="s">
        <v>1159</v>
      </c>
      <c r="B985" t="s">
        <v>2307</v>
      </c>
      <c r="C985">
        <v>0</v>
      </c>
      <c r="D985">
        <v>0</v>
      </c>
      <c r="E985">
        <v>0</v>
      </c>
      <c r="F985">
        <v>0</v>
      </c>
    </row>
    <row r="986" spans="1:6">
      <c r="A986" t="s">
        <v>1160</v>
      </c>
      <c r="B986" t="s">
        <v>2307</v>
      </c>
      <c r="C986">
        <v>0</v>
      </c>
      <c r="D986">
        <v>0</v>
      </c>
      <c r="E986">
        <v>0</v>
      </c>
      <c r="F986">
        <v>0</v>
      </c>
    </row>
    <row r="987" spans="1:6">
      <c r="A987" t="s">
        <v>1161</v>
      </c>
      <c r="B987" t="s">
        <v>2307</v>
      </c>
      <c r="C987" s="1">
        <v>1016.61</v>
      </c>
      <c r="D987" s="1">
        <v>4700.01</v>
      </c>
      <c r="E987" s="1">
        <v>4064</v>
      </c>
      <c r="F987">
        <v>380.6</v>
      </c>
    </row>
    <row r="988" spans="1:6">
      <c r="A988" t="s">
        <v>1162</v>
      </c>
      <c r="B988" t="s">
        <v>2307</v>
      </c>
      <c r="C988">
        <v>0</v>
      </c>
      <c r="D988">
        <v>0</v>
      </c>
      <c r="E988">
        <v>0</v>
      </c>
      <c r="F988">
        <v>0</v>
      </c>
    </row>
    <row r="989" spans="1:6">
      <c r="A989" t="s">
        <v>1163</v>
      </c>
      <c r="B989" t="s">
        <v>2307</v>
      </c>
      <c r="C989" s="1">
        <v>11444.33</v>
      </c>
      <c r="D989">
        <v>0</v>
      </c>
      <c r="E989">
        <v>0</v>
      </c>
      <c r="F989" s="1">
        <v>11444.33</v>
      </c>
    </row>
    <row r="990" spans="1:6">
      <c r="A990" t="s">
        <v>1164</v>
      </c>
      <c r="B990" t="s">
        <v>2307</v>
      </c>
      <c r="C990">
        <v>0</v>
      </c>
      <c r="D990">
        <v>0</v>
      </c>
      <c r="E990">
        <v>0</v>
      </c>
      <c r="F990">
        <v>0</v>
      </c>
    </row>
    <row r="991" spans="1:6">
      <c r="A991" t="s">
        <v>1165</v>
      </c>
      <c r="B991" t="s">
        <v>2307</v>
      </c>
      <c r="C991">
        <v>0</v>
      </c>
      <c r="D991">
        <v>0</v>
      </c>
      <c r="E991">
        <v>0</v>
      </c>
      <c r="F991">
        <v>0</v>
      </c>
    </row>
    <row r="992" spans="1:6">
      <c r="A992" t="s">
        <v>1166</v>
      </c>
      <c r="B992" t="s">
        <v>2307</v>
      </c>
      <c r="C992">
        <v>0</v>
      </c>
      <c r="D992">
        <v>0</v>
      </c>
      <c r="E992">
        <v>246</v>
      </c>
      <c r="F992">
        <v>246</v>
      </c>
    </row>
    <row r="993" spans="1:6">
      <c r="A993" t="s">
        <v>1167</v>
      </c>
      <c r="B993" t="s">
        <v>2307</v>
      </c>
      <c r="C993">
        <v>0</v>
      </c>
      <c r="D993">
        <v>0</v>
      </c>
      <c r="E993">
        <v>0</v>
      </c>
      <c r="F993">
        <v>0</v>
      </c>
    </row>
    <row r="994" spans="1:6">
      <c r="A994" t="s">
        <v>1168</v>
      </c>
      <c r="B994" t="s">
        <v>2307</v>
      </c>
      <c r="C994">
        <v>0</v>
      </c>
      <c r="D994">
        <v>0</v>
      </c>
      <c r="E994">
        <v>0</v>
      </c>
      <c r="F994">
        <v>0</v>
      </c>
    </row>
    <row r="995" spans="1:6">
      <c r="A995" t="s">
        <v>1169</v>
      </c>
      <c r="B995" t="s">
        <v>2307</v>
      </c>
      <c r="C995">
        <v>0</v>
      </c>
      <c r="D995">
        <v>0</v>
      </c>
      <c r="E995">
        <v>0</v>
      </c>
      <c r="F995">
        <v>0</v>
      </c>
    </row>
    <row r="996" spans="1:6">
      <c r="A996" t="s">
        <v>1170</v>
      </c>
      <c r="B996" t="s">
        <v>2307</v>
      </c>
      <c r="C996">
        <v>0</v>
      </c>
      <c r="D996">
        <v>0</v>
      </c>
      <c r="E996">
        <v>0</v>
      </c>
      <c r="F996">
        <v>0</v>
      </c>
    </row>
    <row r="997" spans="1:6">
      <c r="A997" t="s">
        <v>1171</v>
      </c>
      <c r="B997" t="s">
        <v>2307</v>
      </c>
      <c r="C997">
        <v>0</v>
      </c>
      <c r="D997" s="1">
        <v>7494.01</v>
      </c>
      <c r="E997" s="1">
        <v>7494.01</v>
      </c>
      <c r="F997">
        <v>0</v>
      </c>
    </row>
    <row r="998" spans="1:6">
      <c r="A998" t="s">
        <v>1172</v>
      </c>
      <c r="B998" t="s">
        <v>2307</v>
      </c>
      <c r="C998" s="1">
        <v>9976</v>
      </c>
      <c r="D998" s="1">
        <v>94182.25</v>
      </c>
      <c r="E998" s="1">
        <v>93022.25</v>
      </c>
      <c r="F998" s="1">
        <v>8816</v>
      </c>
    </row>
    <row r="999" spans="1:6">
      <c r="A999" t="s">
        <v>1173</v>
      </c>
      <c r="B999" t="s">
        <v>2307</v>
      </c>
      <c r="C999">
        <v>0</v>
      </c>
      <c r="D999">
        <v>0</v>
      </c>
      <c r="E999">
        <v>0</v>
      </c>
      <c r="F999">
        <v>0</v>
      </c>
    </row>
    <row r="1000" spans="1:6">
      <c r="A1000" t="s">
        <v>1174</v>
      </c>
      <c r="B1000" t="s">
        <v>2307</v>
      </c>
      <c r="C1000">
        <v>328</v>
      </c>
      <c r="D1000">
        <v>328</v>
      </c>
      <c r="E1000">
        <v>0</v>
      </c>
      <c r="F1000">
        <v>0</v>
      </c>
    </row>
    <row r="1001" spans="1:6">
      <c r="A1001" t="s">
        <v>1175</v>
      </c>
      <c r="B1001" t="s">
        <v>2307</v>
      </c>
      <c r="C1001">
        <v>0</v>
      </c>
      <c r="D1001">
        <v>0</v>
      </c>
      <c r="E1001">
        <v>0</v>
      </c>
      <c r="F1001">
        <v>0</v>
      </c>
    </row>
    <row r="1002" spans="1:6">
      <c r="A1002" t="s">
        <v>1176</v>
      </c>
      <c r="B1002" t="s">
        <v>2307</v>
      </c>
      <c r="C1002">
        <v>0</v>
      </c>
      <c r="D1002">
        <v>0</v>
      </c>
      <c r="E1002">
        <v>0</v>
      </c>
      <c r="F1002">
        <v>0</v>
      </c>
    </row>
    <row r="1003" spans="1:6">
      <c r="A1003" t="s">
        <v>1177</v>
      </c>
      <c r="B1003" t="s">
        <v>2307</v>
      </c>
      <c r="C1003">
        <v>0</v>
      </c>
      <c r="D1003">
        <v>0</v>
      </c>
      <c r="E1003">
        <v>0</v>
      </c>
      <c r="F1003">
        <v>0</v>
      </c>
    </row>
    <row r="1004" spans="1:6">
      <c r="A1004" t="s">
        <v>1178</v>
      </c>
      <c r="B1004" t="s">
        <v>2307</v>
      </c>
      <c r="C1004">
        <v>0</v>
      </c>
      <c r="D1004">
        <v>0</v>
      </c>
      <c r="E1004">
        <v>0</v>
      </c>
      <c r="F1004">
        <v>0</v>
      </c>
    </row>
    <row r="1005" spans="1:6">
      <c r="A1005" t="s">
        <v>1179</v>
      </c>
      <c r="B1005" t="s">
        <v>2307</v>
      </c>
      <c r="C1005">
        <v>0</v>
      </c>
      <c r="D1005">
        <v>0</v>
      </c>
      <c r="E1005">
        <v>0</v>
      </c>
      <c r="F1005">
        <v>0</v>
      </c>
    </row>
    <row r="1006" spans="1:6">
      <c r="A1006" t="s">
        <v>1180</v>
      </c>
      <c r="B1006" t="s">
        <v>2307</v>
      </c>
      <c r="C1006">
        <v>0</v>
      </c>
      <c r="D1006">
        <v>0</v>
      </c>
      <c r="E1006">
        <v>0</v>
      </c>
      <c r="F1006">
        <v>0</v>
      </c>
    </row>
    <row r="1007" spans="1:6">
      <c r="A1007" t="s">
        <v>1181</v>
      </c>
      <c r="B1007" t="s">
        <v>2307</v>
      </c>
      <c r="C1007" s="1">
        <v>9463.99</v>
      </c>
      <c r="D1007">
        <v>0</v>
      </c>
      <c r="E1007" s="1">
        <v>5493.16</v>
      </c>
      <c r="F1007" s="1">
        <v>14957.15</v>
      </c>
    </row>
    <row r="1008" spans="1:6">
      <c r="A1008" t="s">
        <v>1182</v>
      </c>
      <c r="B1008" t="s">
        <v>2307</v>
      </c>
      <c r="C1008" s="1">
        <v>1516.18</v>
      </c>
      <c r="D1008" s="1">
        <v>1516.18</v>
      </c>
      <c r="E1008" s="1">
        <v>1353.63</v>
      </c>
      <c r="F1008" s="1">
        <v>1353.63</v>
      </c>
    </row>
    <row r="1009" spans="1:6">
      <c r="A1009" t="s">
        <v>1183</v>
      </c>
      <c r="B1009" t="s">
        <v>2307</v>
      </c>
      <c r="C1009">
        <v>0</v>
      </c>
      <c r="D1009">
        <v>0</v>
      </c>
      <c r="E1009">
        <v>0</v>
      </c>
      <c r="F1009">
        <v>0</v>
      </c>
    </row>
    <row r="1010" spans="1:6">
      <c r="A1010" t="s">
        <v>1184</v>
      </c>
      <c r="B1010" t="s">
        <v>2307</v>
      </c>
      <c r="C1010">
        <v>0</v>
      </c>
      <c r="D1010">
        <v>0</v>
      </c>
      <c r="E1010">
        <v>0</v>
      </c>
      <c r="F1010">
        <v>0</v>
      </c>
    </row>
    <row r="1011" spans="1:6">
      <c r="A1011" t="s">
        <v>1185</v>
      </c>
      <c r="B1011" t="s">
        <v>2307</v>
      </c>
      <c r="C1011">
        <v>0</v>
      </c>
      <c r="D1011">
        <v>0</v>
      </c>
      <c r="E1011">
        <v>0</v>
      </c>
      <c r="F1011">
        <v>0</v>
      </c>
    </row>
    <row r="1012" spans="1:6">
      <c r="A1012" t="s">
        <v>1186</v>
      </c>
      <c r="B1012" t="s">
        <v>2307</v>
      </c>
      <c r="C1012">
        <v>0</v>
      </c>
      <c r="D1012">
        <v>0</v>
      </c>
      <c r="E1012">
        <v>0</v>
      </c>
      <c r="F1012">
        <v>0</v>
      </c>
    </row>
    <row r="1013" spans="1:6">
      <c r="A1013" t="s">
        <v>1187</v>
      </c>
      <c r="B1013" t="s">
        <v>2307</v>
      </c>
      <c r="C1013">
        <v>0</v>
      </c>
      <c r="D1013">
        <v>0</v>
      </c>
      <c r="E1013">
        <v>0</v>
      </c>
      <c r="F1013">
        <v>0</v>
      </c>
    </row>
    <row r="1014" spans="1:6">
      <c r="A1014" t="s">
        <v>1188</v>
      </c>
      <c r="B1014" t="s">
        <v>2307</v>
      </c>
      <c r="C1014">
        <v>0</v>
      </c>
      <c r="D1014">
        <v>0</v>
      </c>
      <c r="E1014">
        <v>0</v>
      </c>
      <c r="F1014">
        <v>0</v>
      </c>
    </row>
    <row r="1015" spans="1:6">
      <c r="A1015" t="s">
        <v>1189</v>
      </c>
      <c r="B1015" t="s">
        <v>2307</v>
      </c>
      <c r="C1015" s="1">
        <v>11328.02</v>
      </c>
      <c r="D1015">
        <v>0</v>
      </c>
      <c r="E1015">
        <v>0</v>
      </c>
      <c r="F1015" s="1">
        <v>11328.02</v>
      </c>
    </row>
    <row r="1016" spans="1:6">
      <c r="A1016" t="s">
        <v>1190</v>
      </c>
      <c r="B1016" t="s">
        <v>2307</v>
      </c>
      <c r="C1016">
        <v>0</v>
      </c>
      <c r="D1016">
        <v>0</v>
      </c>
      <c r="E1016">
        <v>0</v>
      </c>
      <c r="F1016">
        <v>0</v>
      </c>
    </row>
    <row r="1017" spans="1:6">
      <c r="A1017" t="s">
        <v>1191</v>
      </c>
      <c r="B1017" t="s">
        <v>2307</v>
      </c>
      <c r="C1017">
        <v>0</v>
      </c>
      <c r="D1017">
        <v>0</v>
      </c>
      <c r="E1017">
        <v>0</v>
      </c>
      <c r="F1017">
        <v>0</v>
      </c>
    </row>
    <row r="1018" spans="1:6">
      <c r="A1018" t="s">
        <v>1192</v>
      </c>
      <c r="B1018" t="s">
        <v>2307</v>
      </c>
      <c r="C1018">
        <v>0</v>
      </c>
      <c r="D1018">
        <v>0</v>
      </c>
      <c r="E1018">
        <v>0</v>
      </c>
      <c r="F1018">
        <v>0</v>
      </c>
    </row>
    <row r="1019" spans="1:6">
      <c r="A1019" t="s">
        <v>1193</v>
      </c>
      <c r="B1019" t="s">
        <v>2307</v>
      </c>
      <c r="C1019">
        <v>0</v>
      </c>
      <c r="D1019">
        <v>0</v>
      </c>
      <c r="E1019">
        <v>0</v>
      </c>
      <c r="F1019">
        <v>0</v>
      </c>
    </row>
    <row r="1020" spans="1:6">
      <c r="A1020" t="s">
        <v>1194</v>
      </c>
      <c r="B1020" t="s">
        <v>2307</v>
      </c>
      <c r="C1020">
        <v>0</v>
      </c>
      <c r="D1020">
        <v>0</v>
      </c>
      <c r="E1020">
        <v>0</v>
      </c>
      <c r="F1020">
        <v>0</v>
      </c>
    </row>
    <row r="1021" spans="1:6">
      <c r="A1021" t="s">
        <v>1195</v>
      </c>
      <c r="B1021" t="s">
        <v>2307</v>
      </c>
      <c r="C1021">
        <v>0</v>
      </c>
      <c r="D1021">
        <v>0</v>
      </c>
      <c r="E1021">
        <v>0</v>
      </c>
      <c r="F1021">
        <v>0</v>
      </c>
    </row>
    <row r="1022" spans="1:6">
      <c r="A1022" t="s">
        <v>1196</v>
      </c>
      <c r="B1022" t="s">
        <v>2307</v>
      </c>
      <c r="C1022">
        <v>0</v>
      </c>
      <c r="D1022">
        <v>0</v>
      </c>
      <c r="E1022">
        <v>0</v>
      </c>
      <c r="F1022">
        <v>0</v>
      </c>
    </row>
    <row r="1023" spans="1:6">
      <c r="A1023" t="s">
        <v>1197</v>
      </c>
      <c r="B1023" t="s">
        <v>2307</v>
      </c>
      <c r="C1023">
        <v>0</v>
      </c>
      <c r="D1023">
        <v>0</v>
      </c>
      <c r="E1023">
        <v>0</v>
      </c>
      <c r="F1023">
        <v>0</v>
      </c>
    </row>
    <row r="1024" spans="1:6">
      <c r="A1024" t="s">
        <v>1198</v>
      </c>
      <c r="B1024" t="s">
        <v>2307</v>
      </c>
      <c r="C1024">
        <v>0</v>
      </c>
      <c r="D1024">
        <v>0</v>
      </c>
      <c r="E1024">
        <v>0</v>
      </c>
      <c r="F1024">
        <v>0</v>
      </c>
    </row>
    <row r="1025" spans="1:6">
      <c r="A1025" t="s">
        <v>1199</v>
      </c>
      <c r="B1025" t="s">
        <v>2307</v>
      </c>
      <c r="C1025">
        <v>0</v>
      </c>
      <c r="D1025">
        <v>0</v>
      </c>
      <c r="E1025">
        <v>0</v>
      </c>
      <c r="F1025">
        <v>0</v>
      </c>
    </row>
    <row r="1026" spans="1:6">
      <c r="A1026" t="s">
        <v>1200</v>
      </c>
      <c r="B1026" t="s">
        <v>2307</v>
      </c>
      <c r="C1026">
        <v>305.12</v>
      </c>
      <c r="D1026">
        <v>0</v>
      </c>
      <c r="E1026">
        <v>119.32</v>
      </c>
      <c r="F1026">
        <v>424.44</v>
      </c>
    </row>
    <row r="1027" spans="1:6">
      <c r="A1027" t="s">
        <v>1201</v>
      </c>
      <c r="B1027" t="s">
        <v>2307</v>
      </c>
      <c r="C1027">
        <v>0</v>
      </c>
      <c r="D1027">
        <v>0</v>
      </c>
      <c r="E1027">
        <v>0</v>
      </c>
      <c r="F1027">
        <v>0</v>
      </c>
    </row>
    <row r="1028" spans="1:6">
      <c r="A1028" t="s">
        <v>1202</v>
      </c>
      <c r="B1028" t="s">
        <v>2307</v>
      </c>
      <c r="C1028">
        <v>0</v>
      </c>
      <c r="D1028">
        <v>0</v>
      </c>
      <c r="E1028">
        <v>0</v>
      </c>
      <c r="F1028">
        <v>0</v>
      </c>
    </row>
    <row r="1029" spans="1:6">
      <c r="A1029" t="s">
        <v>1203</v>
      </c>
      <c r="B1029" t="s">
        <v>2307</v>
      </c>
      <c r="C1029">
        <v>0</v>
      </c>
      <c r="D1029">
        <v>0</v>
      </c>
      <c r="E1029">
        <v>0</v>
      </c>
      <c r="F1029">
        <v>0</v>
      </c>
    </row>
    <row r="1030" spans="1:6">
      <c r="A1030" t="s">
        <v>1204</v>
      </c>
      <c r="B1030" t="s">
        <v>2307</v>
      </c>
      <c r="C1030" s="1">
        <v>28537.91</v>
      </c>
      <c r="D1030" s="1">
        <v>3452.97</v>
      </c>
      <c r="E1030" s="1">
        <v>3452.97</v>
      </c>
      <c r="F1030" s="1">
        <v>28537.91</v>
      </c>
    </row>
    <row r="1031" spans="1:6">
      <c r="A1031" t="s">
        <v>1205</v>
      </c>
      <c r="B1031" t="s">
        <v>2307</v>
      </c>
      <c r="C1031">
        <v>0</v>
      </c>
      <c r="D1031">
        <v>0</v>
      </c>
      <c r="E1031">
        <v>0</v>
      </c>
      <c r="F1031">
        <v>0</v>
      </c>
    </row>
    <row r="1032" spans="1:6">
      <c r="A1032" t="s">
        <v>1206</v>
      </c>
      <c r="B1032" t="s">
        <v>2307</v>
      </c>
      <c r="C1032">
        <v>0</v>
      </c>
      <c r="D1032">
        <v>0</v>
      </c>
      <c r="E1032">
        <v>0</v>
      </c>
      <c r="F1032">
        <v>0</v>
      </c>
    </row>
    <row r="1033" spans="1:6">
      <c r="A1033" t="s">
        <v>1207</v>
      </c>
      <c r="B1033" t="s">
        <v>2307</v>
      </c>
      <c r="C1033">
        <v>0</v>
      </c>
      <c r="D1033">
        <v>0</v>
      </c>
      <c r="E1033">
        <v>0</v>
      </c>
      <c r="F1033">
        <v>0</v>
      </c>
    </row>
    <row r="1034" spans="1:6">
      <c r="A1034" t="s">
        <v>1208</v>
      </c>
      <c r="B1034" t="s">
        <v>2307</v>
      </c>
      <c r="C1034">
        <v>0</v>
      </c>
      <c r="D1034">
        <v>0</v>
      </c>
      <c r="E1034">
        <v>0</v>
      </c>
      <c r="F1034">
        <v>0</v>
      </c>
    </row>
    <row r="1035" spans="1:6">
      <c r="A1035" t="s">
        <v>1209</v>
      </c>
      <c r="B1035" t="s">
        <v>2307</v>
      </c>
      <c r="C1035" s="1">
        <v>42041.06</v>
      </c>
      <c r="D1035">
        <v>0</v>
      </c>
      <c r="E1035">
        <v>0</v>
      </c>
      <c r="F1035" s="1">
        <v>42041.06</v>
      </c>
    </row>
    <row r="1036" spans="1:6">
      <c r="A1036" t="s">
        <v>1210</v>
      </c>
      <c r="B1036" t="s">
        <v>2307</v>
      </c>
      <c r="C1036">
        <v>0</v>
      </c>
      <c r="D1036">
        <v>0</v>
      </c>
      <c r="E1036">
        <v>0</v>
      </c>
      <c r="F1036">
        <v>0</v>
      </c>
    </row>
    <row r="1037" spans="1:6">
      <c r="A1037" t="s">
        <v>1211</v>
      </c>
      <c r="B1037" t="s">
        <v>2307</v>
      </c>
      <c r="C1037" s="1">
        <v>1856</v>
      </c>
      <c r="D1037">
        <v>928</v>
      </c>
      <c r="E1037">
        <v>928</v>
      </c>
      <c r="F1037" s="1">
        <v>1856</v>
      </c>
    </row>
    <row r="1038" spans="1:6">
      <c r="A1038" t="s">
        <v>1212</v>
      </c>
      <c r="B1038" t="s">
        <v>2307</v>
      </c>
      <c r="C1038">
        <v>0</v>
      </c>
      <c r="D1038" s="1">
        <v>14500</v>
      </c>
      <c r="E1038" s="1">
        <v>14500</v>
      </c>
      <c r="F1038">
        <v>0</v>
      </c>
    </row>
    <row r="1039" spans="1:6">
      <c r="A1039" t="s">
        <v>1213</v>
      </c>
      <c r="B1039" t="s">
        <v>2307</v>
      </c>
      <c r="C1039">
        <v>0</v>
      </c>
      <c r="D1039">
        <v>0</v>
      </c>
      <c r="E1039">
        <v>0</v>
      </c>
      <c r="F1039">
        <v>0</v>
      </c>
    </row>
    <row r="1040" spans="1:6">
      <c r="A1040" t="s">
        <v>1214</v>
      </c>
      <c r="B1040" t="s">
        <v>2307</v>
      </c>
      <c r="C1040">
        <v>0</v>
      </c>
      <c r="D1040">
        <v>0</v>
      </c>
      <c r="E1040">
        <v>0</v>
      </c>
      <c r="F1040">
        <v>0</v>
      </c>
    </row>
    <row r="1041" spans="1:6">
      <c r="A1041" t="s">
        <v>1215</v>
      </c>
      <c r="B1041" t="s">
        <v>2307</v>
      </c>
      <c r="C1041">
        <v>114.34</v>
      </c>
      <c r="D1041">
        <v>0</v>
      </c>
      <c r="E1041">
        <v>0</v>
      </c>
      <c r="F1041">
        <v>114.34</v>
      </c>
    </row>
    <row r="1042" spans="1:6">
      <c r="A1042" t="s">
        <v>1216</v>
      </c>
      <c r="B1042" t="s">
        <v>2307</v>
      </c>
      <c r="C1042">
        <v>0</v>
      </c>
      <c r="D1042">
        <v>0</v>
      </c>
      <c r="E1042">
        <v>0</v>
      </c>
      <c r="F1042">
        <v>0</v>
      </c>
    </row>
    <row r="1043" spans="1:6">
      <c r="A1043" t="s">
        <v>1217</v>
      </c>
      <c r="B1043" t="s">
        <v>2307</v>
      </c>
      <c r="C1043">
        <v>0</v>
      </c>
      <c r="D1043">
        <v>0</v>
      </c>
      <c r="E1043">
        <v>0</v>
      </c>
      <c r="F1043">
        <v>0</v>
      </c>
    </row>
    <row r="1044" spans="1:6">
      <c r="A1044" t="s">
        <v>1218</v>
      </c>
      <c r="B1044" t="s">
        <v>2307</v>
      </c>
      <c r="C1044" s="1">
        <v>2088</v>
      </c>
      <c r="D1044" s="1">
        <v>28993.040000000001</v>
      </c>
      <c r="E1044" s="1">
        <v>28993.040000000001</v>
      </c>
      <c r="F1044" s="1">
        <v>2088</v>
      </c>
    </row>
    <row r="1045" spans="1:6">
      <c r="A1045" t="s">
        <v>1219</v>
      </c>
      <c r="B1045" t="s">
        <v>2307</v>
      </c>
      <c r="C1045">
        <v>0</v>
      </c>
      <c r="D1045">
        <v>0</v>
      </c>
      <c r="E1045">
        <v>0</v>
      </c>
      <c r="F1045">
        <v>0</v>
      </c>
    </row>
    <row r="1046" spans="1:6">
      <c r="A1046" t="s">
        <v>1220</v>
      </c>
      <c r="B1046" t="s">
        <v>2307</v>
      </c>
      <c r="C1046">
        <v>0</v>
      </c>
      <c r="D1046">
        <v>0</v>
      </c>
      <c r="E1046">
        <v>0</v>
      </c>
      <c r="F1046">
        <v>0</v>
      </c>
    </row>
    <row r="1047" spans="1:6">
      <c r="A1047" t="s">
        <v>1221</v>
      </c>
      <c r="B1047" t="s">
        <v>2307</v>
      </c>
      <c r="C1047">
        <v>0</v>
      </c>
      <c r="D1047">
        <v>0</v>
      </c>
      <c r="E1047">
        <v>0</v>
      </c>
      <c r="F1047">
        <v>0</v>
      </c>
    </row>
    <row r="1048" spans="1:6">
      <c r="A1048" t="s">
        <v>1222</v>
      </c>
      <c r="B1048" t="s">
        <v>2307</v>
      </c>
      <c r="C1048">
        <v>0</v>
      </c>
      <c r="D1048">
        <v>0</v>
      </c>
      <c r="E1048">
        <v>0</v>
      </c>
      <c r="F1048">
        <v>0</v>
      </c>
    </row>
    <row r="1049" spans="1:6">
      <c r="A1049" t="s">
        <v>1223</v>
      </c>
      <c r="B1049" t="s">
        <v>2307</v>
      </c>
      <c r="C1049">
        <v>0</v>
      </c>
      <c r="D1049">
        <v>0</v>
      </c>
      <c r="E1049">
        <v>0</v>
      </c>
      <c r="F1049">
        <v>0</v>
      </c>
    </row>
    <row r="1050" spans="1:6">
      <c r="A1050" t="s">
        <v>1224</v>
      </c>
      <c r="B1050" t="s">
        <v>2307</v>
      </c>
      <c r="C1050">
        <v>0</v>
      </c>
      <c r="D1050">
        <v>0</v>
      </c>
      <c r="E1050">
        <v>0</v>
      </c>
      <c r="F1050">
        <v>0</v>
      </c>
    </row>
    <row r="1051" spans="1:6">
      <c r="A1051" t="s">
        <v>1225</v>
      </c>
      <c r="B1051" t="s">
        <v>2307</v>
      </c>
      <c r="C1051">
        <v>0</v>
      </c>
      <c r="D1051">
        <v>0</v>
      </c>
      <c r="E1051">
        <v>0</v>
      </c>
      <c r="F1051">
        <v>0</v>
      </c>
    </row>
    <row r="1052" spans="1:6">
      <c r="A1052" t="s">
        <v>1226</v>
      </c>
      <c r="B1052" t="s">
        <v>2307</v>
      </c>
      <c r="C1052">
        <v>0</v>
      </c>
      <c r="D1052">
        <v>0</v>
      </c>
      <c r="E1052">
        <v>0</v>
      </c>
      <c r="F1052">
        <v>0</v>
      </c>
    </row>
    <row r="1053" spans="1:6">
      <c r="A1053" t="s">
        <v>1227</v>
      </c>
      <c r="B1053" t="s">
        <v>2307</v>
      </c>
      <c r="C1053">
        <v>0</v>
      </c>
      <c r="D1053">
        <v>0</v>
      </c>
      <c r="E1053">
        <v>0</v>
      </c>
      <c r="F1053">
        <v>0</v>
      </c>
    </row>
    <row r="1054" spans="1:6">
      <c r="A1054" t="s">
        <v>1228</v>
      </c>
      <c r="B1054" t="s">
        <v>2307</v>
      </c>
      <c r="C1054" s="1">
        <v>4597.5600000000004</v>
      </c>
      <c r="D1054">
        <v>0</v>
      </c>
      <c r="E1054">
        <v>0</v>
      </c>
      <c r="F1054" s="1">
        <v>4597.5600000000004</v>
      </c>
    </row>
    <row r="1055" spans="1:6">
      <c r="A1055" t="s">
        <v>1229</v>
      </c>
      <c r="B1055" t="s">
        <v>2307</v>
      </c>
      <c r="C1055">
        <v>0</v>
      </c>
      <c r="D1055">
        <v>0</v>
      </c>
      <c r="E1055">
        <v>0</v>
      </c>
      <c r="F1055">
        <v>0</v>
      </c>
    </row>
    <row r="1056" spans="1:6">
      <c r="A1056" t="s">
        <v>1230</v>
      </c>
      <c r="B1056" t="s">
        <v>2307</v>
      </c>
      <c r="C1056">
        <v>0</v>
      </c>
      <c r="D1056">
        <v>0</v>
      </c>
      <c r="E1056">
        <v>0</v>
      </c>
      <c r="F1056">
        <v>0</v>
      </c>
    </row>
    <row r="1057" spans="1:6">
      <c r="A1057" t="s">
        <v>1231</v>
      </c>
      <c r="B1057" t="s">
        <v>2307</v>
      </c>
      <c r="C1057" s="1">
        <v>1508</v>
      </c>
      <c r="D1057">
        <v>0</v>
      </c>
      <c r="E1057">
        <v>0</v>
      </c>
      <c r="F1057" s="1">
        <v>1508</v>
      </c>
    </row>
    <row r="1058" spans="1:6">
      <c r="A1058" t="s">
        <v>1232</v>
      </c>
      <c r="B1058" t="s">
        <v>2307</v>
      </c>
      <c r="C1058">
        <v>0</v>
      </c>
      <c r="D1058">
        <v>0</v>
      </c>
      <c r="E1058">
        <v>0</v>
      </c>
      <c r="F1058">
        <v>0</v>
      </c>
    </row>
    <row r="1059" spans="1:6">
      <c r="A1059" t="s">
        <v>1233</v>
      </c>
      <c r="B1059" t="s">
        <v>2307</v>
      </c>
      <c r="C1059">
        <v>0</v>
      </c>
      <c r="D1059">
        <v>0</v>
      </c>
      <c r="E1059">
        <v>0</v>
      </c>
      <c r="F1059">
        <v>0</v>
      </c>
    </row>
    <row r="1060" spans="1:6">
      <c r="A1060" t="s">
        <v>1234</v>
      </c>
      <c r="B1060" t="s">
        <v>2307</v>
      </c>
      <c r="C1060">
        <v>0</v>
      </c>
      <c r="D1060">
        <v>0</v>
      </c>
      <c r="E1060">
        <v>0</v>
      </c>
      <c r="F1060">
        <v>0</v>
      </c>
    </row>
    <row r="1061" spans="1:6">
      <c r="A1061" t="s">
        <v>1235</v>
      </c>
      <c r="B1061" t="s">
        <v>2307</v>
      </c>
      <c r="C1061">
        <v>0</v>
      </c>
      <c r="D1061">
        <v>0</v>
      </c>
      <c r="E1061">
        <v>0</v>
      </c>
      <c r="F1061">
        <v>0</v>
      </c>
    </row>
    <row r="1062" spans="1:6">
      <c r="A1062" t="s">
        <v>1236</v>
      </c>
      <c r="B1062" t="s">
        <v>2307</v>
      </c>
      <c r="C1062" s="1">
        <v>3098.62</v>
      </c>
      <c r="D1062" s="1">
        <v>1113.58</v>
      </c>
      <c r="E1062" s="1">
        <v>7544.73</v>
      </c>
      <c r="F1062" s="1">
        <v>9529.77</v>
      </c>
    </row>
    <row r="1063" spans="1:6">
      <c r="A1063" t="s">
        <v>1237</v>
      </c>
      <c r="B1063" t="s">
        <v>2307</v>
      </c>
      <c r="C1063">
        <v>60</v>
      </c>
      <c r="D1063">
        <v>0</v>
      </c>
      <c r="E1063">
        <v>0</v>
      </c>
      <c r="F1063">
        <v>60</v>
      </c>
    </row>
    <row r="1064" spans="1:6">
      <c r="A1064" t="s">
        <v>1238</v>
      </c>
      <c r="B1064" t="s">
        <v>2307</v>
      </c>
      <c r="C1064">
        <v>0</v>
      </c>
      <c r="D1064">
        <v>0</v>
      </c>
      <c r="E1064">
        <v>0</v>
      </c>
      <c r="F1064">
        <v>0</v>
      </c>
    </row>
    <row r="1065" spans="1:6">
      <c r="A1065" t="s">
        <v>1239</v>
      </c>
      <c r="B1065" t="s">
        <v>2307</v>
      </c>
      <c r="C1065" s="1">
        <v>151593.79</v>
      </c>
      <c r="D1065">
        <v>0</v>
      </c>
      <c r="E1065">
        <v>0</v>
      </c>
      <c r="F1065" s="1">
        <v>151593.79</v>
      </c>
    </row>
    <row r="1066" spans="1:6">
      <c r="A1066" t="s">
        <v>1240</v>
      </c>
      <c r="B1066" t="s">
        <v>2307</v>
      </c>
      <c r="C1066" s="1">
        <v>392926.8</v>
      </c>
      <c r="D1066">
        <v>0</v>
      </c>
      <c r="E1066">
        <v>0</v>
      </c>
      <c r="F1066" s="1">
        <v>392926.8</v>
      </c>
    </row>
    <row r="1067" spans="1:6">
      <c r="A1067" t="s">
        <v>1241</v>
      </c>
      <c r="B1067" t="s">
        <v>2307</v>
      </c>
      <c r="C1067">
        <v>0</v>
      </c>
      <c r="D1067">
        <v>0</v>
      </c>
      <c r="E1067">
        <v>0</v>
      </c>
      <c r="F1067">
        <v>0</v>
      </c>
    </row>
    <row r="1068" spans="1:6">
      <c r="A1068" t="s">
        <v>1242</v>
      </c>
      <c r="B1068" t="s">
        <v>2307</v>
      </c>
      <c r="C1068">
        <v>340</v>
      </c>
      <c r="D1068">
        <v>0</v>
      </c>
      <c r="E1068">
        <v>0</v>
      </c>
      <c r="F1068">
        <v>340</v>
      </c>
    </row>
    <row r="1069" spans="1:6">
      <c r="A1069" t="s">
        <v>1243</v>
      </c>
      <c r="B1069" t="s">
        <v>2307</v>
      </c>
      <c r="C1069" s="1">
        <v>28462.3</v>
      </c>
      <c r="D1069">
        <v>699</v>
      </c>
      <c r="E1069" s="1">
        <v>23805.200000000001</v>
      </c>
      <c r="F1069" s="1">
        <v>51568.5</v>
      </c>
    </row>
    <row r="1070" spans="1:6">
      <c r="A1070" t="s">
        <v>1244</v>
      </c>
      <c r="B1070" t="s">
        <v>2307</v>
      </c>
      <c r="C1070">
        <v>0</v>
      </c>
      <c r="D1070">
        <v>0</v>
      </c>
      <c r="E1070">
        <v>0</v>
      </c>
      <c r="F1070">
        <v>0</v>
      </c>
    </row>
    <row r="1071" spans="1:6">
      <c r="A1071" t="s">
        <v>1245</v>
      </c>
      <c r="B1071" t="s">
        <v>2307</v>
      </c>
      <c r="C1071">
        <v>700</v>
      </c>
      <c r="D1071">
        <v>0</v>
      </c>
      <c r="E1071">
        <v>0</v>
      </c>
      <c r="F1071">
        <v>700</v>
      </c>
    </row>
    <row r="1072" spans="1:6">
      <c r="A1072" t="s">
        <v>1246</v>
      </c>
      <c r="B1072" t="s">
        <v>2307</v>
      </c>
      <c r="C1072">
        <v>0</v>
      </c>
      <c r="D1072">
        <v>0</v>
      </c>
      <c r="E1072">
        <v>0</v>
      </c>
      <c r="F1072">
        <v>0</v>
      </c>
    </row>
    <row r="1073" spans="1:6">
      <c r="A1073" t="s">
        <v>1247</v>
      </c>
      <c r="B1073" t="s">
        <v>2307</v>
      </c>
      <c r="C1073" s="1">
        <v>1270</v>
      </c>
      <c r="D1073">
        <v>387.8</v>
      </c>
      <c r="E1073">
        <v>387.8</v>
      </c>
      <c r="F1073" s="1">
        <v>1270</v>
      </c>
    </row>
    <row r="1074" spans="1:6">
      <c r="A1074" t="s">
        <v>1248</v>
      </c>
      <c r="B1074" t="s">
        <v>2307</v>
      </c>
      <c r="C1074">
        <v>0</v>
      </c>
      <c r="D1074">
        <v>0</v>
      </c>
      <c r="E1074">
        <v>0</v>
      </c>
      <c r="F1074">
        <v>0</v>
      </c>
    </row>
    <row r="1075" spans="1:6">
      <c r="A1075" t="s">
        <v>1249</v>
      </c>
      <c r="B1075" t="s">
        <v>2307</v>
      </c>
      <c r="C1075">
        <v>0</v>
      </c>
      <c r="D1075">
        <v>0</v>
      </c>
      <c r="E1075">
        <v>0</v>
      </c>
      <c r="F1075">
        <v>0</v>
      </c>
    </row>
    <row r="1076" spans="1:6">
      <c r="A1076" t="s">
        <v>1250</v>
      </c>
      <c r="B1076" t="s">
        <v>2307</v>
      </c>
      <c r="C1076">
        <v>0</v>
      </c>
      <c r="D1076">
        <v>0</v>
      </c>
      <c r="E1076">
        <v>0</v>
      </c>
      <c r="F1076">
        <v>0</v>
      </c>
    </row>
    <row r="1077" spans="1:6">
      <c r="A1077" t="s">
        <v>1251</v>
      </c>
      <c r="B1077" t="s">
        <v>2307</v>
      </c>
      <c r="C1077">
        <v>81</v>
      </c>
      <c r="D1077">
        <v>0</v>
      </c>
      <c r="E1077">
        <v>109.56</v>
      </c>
      <c r="F1077">
        <v>190.56</v>
      </c>
    </row>
    <row r="1078" spans="1:6">
      <c r="A1078" t="s">
        <v>1252</v>
      </c>
      <c r="B1078" t="s">
        <v>2307</v>
      </c>
      <c r="C1078">
        <v>0</v>
      </c>
      <c r="D1078">
        <v>0</v>
      </c>
      <c r="E1078">
        <v>0</v>
      </c>
      <c r="F1078">
        <v>0</v>
      </c>
    </row>
    <row r="1079" spans="1:6">
      <c r="A1079" t="s">
        <v>1253</v>
      </c>
      <c r="B1079" t="s">
        <v>2307</v>
      </c>
      <c r="C1079">
        <v>933</v>
      </c>
      <c r="D1079">
        <v>0</v>
      </c>
      <c r="E1079" s="1">
        <v>1164</v>
      </c>
      <c r="F1079" s="1">
        <v>2097</v>
      </c>
    </row>
    <row r="1080" spans="1:6">
      <c r="A1080" t="s">
        <v>1254</v>
      </c>
      <c r="B1080" t="s">
        <v>2307</v>
      </c>
      <c r="C1080" s="1">
        <v>49947.68</v>
      </c>
      <c r="D1080">
        <v>0</v>
      </c>
      <c r="E1080">
        <v>0</v>
      </c>
      <c r="F1080" s="1">
        <v>49947.68</v>
      </c>
    </row>
    <row r="1081" spans="1:6">
      <c r="A1081" t="s">
        <v>1255</v>
      </c>
      <c r="B1081" t="s">
        <v>2307</v>
      </c>
      <c r="C1081">
        <v>0</v>
      </c>
      <c r="D1081">
        <v>0</v>
      </c>
      <c r="E1081">
        <v>0</v>
      </c>
      <c r="F1081">
        <v>0</v>
      </c>
    </row>
    <row r="1082" spans="1:6">
      <c r="A1082" t="s">
        <v>1256</v>
      </c>
      <c r="B1082" t="s">
        <v>2307</v>
      </c>
      <c r="C1082">
        <v>0</v>
      </c>
      <c r="D1082">
        <v>0</v>
      </c>
      <c r="E1082">
        <v>0</v>
      </c>
      <c r="F1082">
        <v>0</v>
      </c>
    </row>
    <row r="1083" spans="1:6">
      <c r="A1083" t="s">
        <v>1257</v>
      </c>
      <c r="B1083" t="s">
        <v>2307</v>
      </c>
      <c r="C1083">
        <v>213.8</v>
      </c>
      <c r="D1083">
        <v>0</v>
      </c>
      <c r="E1083">
        <v>58</v>
      </c>
      <c r="F1083">
        <v>271.8</v>
      </c>
    </row>
    <row r="1084" spans="1:6">
      <c r="A1084" t="s">
        <v>1258</v>
      </c>
      <c r="B1084" t="s">
        <v>2307</v>
      </c>
      <c r="C1084">
        <v>0</v>
      </c>
      <c r="D1084">
        <v>0</v>
      </c>
      <c r="E1084">
        <v>0</v>
      </c>
      <c r="F1084">
        <v>0</v>
      </c>
    </row>
    <row r="1085" spans="1:6">
      <c r="A1085" t="s">
        <v>1259</v>
      </c>
      <c r="B1085" t="s">
        <v>2307</v>
      </c>
      <c r="C1085">
        <v>0</v>
      </c>
      <c r="D1085">
        <v>0</v>
      </c>
      <c r="E1085">
        <v>0</v>
      </c>
      <c r="F1085">
        <v>0</v>
      </c>
    </row>
    <row r="1086" spans="1:6">
      <c r="A1086" t="s">
        <v>1260</v>
      </c>
      <c r="B1086" t="s">
        <v>2307</v>
      </c>
      <c r="C1086">
        <v>0</v>
      </c>
      <c r="D1086" s="1">
        <v>252184</v>
      </c>
      <c r="E1086" s="1">
        <v>252184</v>
      </c>
      <c r="F1086">
        <v>0</v>
      </c>
    </row>
    <row r="1087" spans="1:6">
      <c r="A1087" t="s">
        <v>1261</v>
      </c>
      <c r="B1087" t="s">
        <v>2307</v>
      </c>
      <c r="C1087">
        <v>0</v>
      </c>
      <c r="D1087">
        <v>0</v>
      </c>
      <c r="E1087">
        <v>0</v>
      </c>
      <c r="F1087">
        <v>0</v>
      </c>
    </row>
    <row r="1088" spans="1:6">
      <c r="A1088" t="s">
        <v>1262</v>
      </c>
      <c r="B1088" t="s">
        <v>2307</v>
      </c>
      <c r="C1088">
        <v>0</v>
      </c>
      <c r="D1088" s="1">
        <v>3897.6</v>
      </c>
      <c r="E1088" s="1">
        <v>24542.42</v>
      </c>
      <c r="F1088" s="1">
        <v>20644.82</v>
      </c>
    </row>
    <row r="1089" spans="1:6">
      <c r="A1089" t="s">
        <v>1263</v>
      </c>
      <c r="B1089" t="s">
        <v>2307</v>
      </c>
      <c r="C1089">
        <v>0</v>
      </c>
      <c r="D1089">
        <v>0</v>
      </c>
      <c r="E1089">
        <v>0</v>
      </c>
      <c r="F1089">
        <v>0</v>
      </c>
    </row>
    <row r="1090" spans="1:6">
      <c r="A1090" t="s">
        <v>1264</v>
      </c>
      <c r="B1090" t="s">
        <v>2307</v>
      </c>
      <c r="C1090">
        <v>0</v>
      </c>
      <c r="D1090">
        <v>0</v>
      </c>
      <c r="E1090">
        <v>0</v>
      </c>
      <c r="F1090">
        <v>0</v>
      </c>
    </row>
    <row r="1091" spans="1:6">
      <c r="A1091" t="s">
        <v>1265</v>
      </c>
      <c r="B1091" t="s">
        <v>2307</v>
      </c>
      <c r="C1091" s="1">
        <v>13177.7</v>
      </c>
      <c r="D1091" s="1">
        <v>2154.9</v>
      </c>
      <c r="E1091" s="1">
        <v>1371.3</v>
      </c>
      <c r="F1091" s="1">
        <v>12394.1</v>
      </c>
    </row>
    <row r="1092" spans="1:6">
      <c r="A1092" t="s">
        <v>1266</v>
      </c>
      <c r="B1092" t="s">
        <v>2307</v>
      </c>
      <c r="C1092">
        <v>0</v>
      </c>
      <c r="D1092">
        <v>0</v>
      </c>
      <c r="E1092">
        <v>0</v>
      </c>
      <c r="F1092">
        <v>0</v>
      </c>
    </row>
    <row r="1093" spans="1:6">
      <c r="A1093" t="s">
        <v>1267</v>
      </c>
      <c r="B1093" t="s">
        <v>2307</v>
      </c>
      <c r="C1093">
        <v>0</v>
      </c>
      <c r="D1093">
        <v>0</v>
      </c>
      <c r="E1093">
        <v>0</v>
      </c>
      <c r="F1093">
        <v>0</v>
      </c>
    </row>
    <row r="1094" spans="1:6">
      <c r="A1094" t="s">
        <v>1268</v>
      </c>
      <c r="B1094" t="s">
        <v>2307</v>
      </c>
      <c r="C1094">
        <v>0</v>
      </c>
      <c r="D1094">
        <v>0</v>
      </c>
      <c r="E1094">
        <v>0</v>
      </c>
      <c r="F1094">
        <v>0</v>
      </c>
    </row>
    <row r="1095" spans="1:6">
      <c r="A1095" t="s">
        <v>1269</v>
      </c>
      <c r="B1095" t="s">
        <v>2307</v>
      </c>
      <c r="C1095">
        <v>0</v>
      </c>
      <c r="D1095">
        <v>70</v>
      </c>
      <c r="E1095">
        <v>70</v>
      </c>
      <c r="F1095">
        <v>0</v>
      </c>
    </row>
    <row r="1096" spans="1:6">
      <c r="A1096" t="s">
        <v>1270</v>
      </c>
      <c r="B1096" t="s">
        <v>2307</v>
      </c>
      <c r="C1096">
        <v>0</v>
      </c>
      <c r="D1096">
        <v>0</v>
      </c>
      <c r="E1096">
        <v>0</v>
      </c>
      <c r="F1096">
        <v>0</v>
      </c>
    </row>
    <row r="1097" spans="1:6">
      <c r="A1097" t="s">
        <v>1271</v>
      </c>
      <c r="B1097" t="s">
        <v>2307</v>
      </c>
      <c r="C1097">
        <v>209.77</v>
      </c>
      <c r="D1097">
        <v>0</v>
      </c>
      <c r="E1097">
        <v>0</v>
      </c>
      <c r="F1097">
        <v>209.77</v>
      </c>
    </row>
    <row r="1098" spans="1:6">
      <c r="A1098" t="s">
        <v>1272</v>
      </c>
      <c r="B1098" t="s">
        <v>2307</v>
      </c>
      <c r="C1098">
        <v>0</v>
      </c>
      <c r="D1098">
        <v>0</v>
      </c>
      <c r="E1098">
        <v>0</v>
      </c>
      <c r="F1098">
        <v>0</v>
      </c>
    </row>
    <row r="1099" spans="1:6">
      <c r="A1099" t="s">
        <v>1273</v>
      </c>
      <c r="B1099" t="s">
        <v>2307</v>
      </c>
      <c r="C1099">
        <v>202</v>
      </c>
      <c r="D1099">
        <v>0</v>
      </c>
      <c r="E1099">
        <v>0</v>
      </c>
      <c r="F1099">
        <v>202</v>
      </c>
    </row>
    <row r="1100" spans="1:6">
      <c r="A1100" t="s">
        <v>1274</v>
      </c>
      <c r="B1100" t="s">
        <v>2307</v>
      </c>
      <c r="C1100" s="1">
        <v>1856</v>
      </c>
      <c r="D1100">
        <v>0</v>
      </c>
      <c r="E1100">
        <v>0</v>
      </c>
      <c r="F1100" s="1">
        <v>1856</v>
      </c>
    </row>
    <row r="1101" spans="1:6">
      <c r="A1101" t="s">
        <v>1275</v>
      </c>
      <c r="B1101" t="s">
        <v>2307</v>
      </c>
      <c r="C1101">
        <v>0</v>
      </c>
      <c r="D1101">
        <v>0</v>
      </c>
      <c r="E1101">
        <v>0</v>
      </c>
      <c r="F1101">
        <v>0</v>
      </c>
    </row>
    <row r="1102" spans="1:6">
      <c r="A1102" t="s">
        <v>1276</v>
      </c>
      <c r="B1102" t="s">
        <v>2307</v>
      </c>
      <c r="C1102">
        <v>120</v>
      </c>
      <c r="D1102">
        <v>0</v>
      </c>
      <c r="E1102">
        <v>0</v>
      </c>
      <c r="F1102">
        <v>120</v>
      </c>
    </row>
    <row r="1103" spans="1:6">
      <c r="A1103" t="s">
        <v>1277</v>
      </c>
      <c r="B1103" t="s">
        <v>2307</v>
      </c>
      <c r="C1103">
        <v>0</v>
      </c>
      <c r="D1103">
        <v>0</v>
      </c>
      <c r="E1103">
        <v>0</v>
      </c>
      <c r="F1103">
        <v>0</v>
      </c>
    </row>
    <row r="1104" spans="1:6">
      <c r="A1104" t="s">
        <v>1278</v>
      </c>
      <c r="B1104" t="s">
        <v>2307</v>
      </c>
      <c r="C1104">
        <v>146.74</v>
      </c>
      <c r="D1104">
        <v>0</v>
      </c>
      <c r="E1104">
        <v>0</v>
      </c>
      <c r="F1104">
        <v>146.74</v>
      </c>
    </row>
    <row r="1105" spans="1:6">
      <c r="A1105" t="s">
        <v>1279</v>
      </c>
      <c r="B1105" t="s">
        <v>2307</v>
      </c>
      <c r="C1105">
        <v>0</v>
      </c>
      <c r="D1105">
        <v>0</v>
      </c>
      <c r="E1105">
        <v>0</v>
      </c>
      <c r="F1105">
        <v>0</v>
      </c>
    </row>
    <row r="1106" spans="1:6">
      <c r="A1106" t="s">
        <v>1280</v>
      </c>
      <c r="B1106" t="s">
        <v>2307</v>
      </c>
      <c r="C1106">
        <v>0</v>
      </c>
      <c r="D1106">
        <v>0</v>
      </c>
      <c r="E1106">
        <v>0</v>
      </c>
      <c r="F1106">
        <v>0</v>
      </c>
    </row>
    <row r="1107" spans="1:6">
      <c r="A1107" t="s">
        <v>1281</v>
      </c>
      <c r="B1107" t="s">
        <v>2307</v>
      </c>
      <c r="C1107">
        <v>0</v>
      </c>
      <c r="D1107">
        <v>0</v>
      </c>
      <c r="E1107">
        <v>0</v>
      </c>
      <c r="F1107">
        <v>0</v>
      </c>
    </row>
    <row r="1108" spans="1:6">
      <c r="A1108" t="s">
        <v>1282</v>
      </c>
      <c r="B1108" t="s">
        <v>2307</v>
      </c>
      <c r="C1108" s="1">
        <v>63469.97</v>
      </c>
      <c r="D1108">
        <v>73.36</v>
      </c>
      <c r="E1108" s="1">
        <v>44394</v>
      </c>
      <c r="F1108" s="1">
        <v>107790.61</v>
      </c>
    </row>
    <row r="1109" spans="1:6">
      <c r="A1109" t="s">
        <v>1283</v>
      </c>
      <c r="B1109" t="s">
        <v>2307</v>
      </c>
      <c r="C1109">
        <v>0</v>
      </c>
      <c r="D1109">
        <v>0</v>
      </c>
      <c r="E1109">
        <v>0</v>
      </c>
      <c r="F1109">
        <v>0</v>
      </c>
    </row>
    <row r="1110" spans="1:6">
      <c r="A1110" t="s">
        <v>1284</v>
      </c>
      <c r="B1110" t="s">
        <v>2307</v>
      </c>
      <c r="C1110">
        <v>0</v>
      </c>
      <c r="D1110">
        <v>0</v>
      </c>
      <c r="E1110">
        <v>0</v>
      </c>
      <c r="F1110">
        <v>0</v>
      </c>
    </row>
    <row r="1111" spans="1:6">
      <c r="A1111" t="s">
        <v>1285</v>
      </c>
      <c r="B1111" t="s">
        <v>2307</v>
      </c>
      <c r="C1111" s="1">
        <v>48565.3</v>
      </c>
      <c r="D1111" s="1">
        <v>449723.37</v>
      </c>
      <c r="E1111" s="1">
        <v>449723.37</v>
      </c>
      <c r="F1111" s="1">
        <v>48565.3</v>
      </c>
    </row>
    <row r="1112" spans="1:6">
      <c r="A1112" t="s">
        <v>1286</v>
      </c>
      <c r="B1112" t="s">
        <v>2307</v>
      </c>
      <c r="C1112" s="1">
        <v>7700</v>
      </c>
      <c r="D1112" s="1">
        <v>7700</v>
      </c>
      <c r="E1112" s="1">
        <v>7700</v>
      </c>
      <c r="F1112" s="1">
        <v>7700</v>
      </c>
    </row>
    <row r="1113" spans="1:6">
      <c r="A1113" t="s">
        <v>1287</v>
      </c>
      <c r="B1113" t="s">
        <v>2307</v>
      </c>
      <c r="C1113">
        <v>0</v>
      </c>
      <c r="D1113">
        <v>0</v>
      </c>
      <c r="E1113">
        <v>0</v>
      </c>
      <c r="F1113">
        <v>0</v>
      </c>
    </row>
    <row r="1114" spans="1:6">
      <c r="A1114" t="s">
        <v>1288</v>
      </c>
      <c r="B1114" t="s">
        <v>2307</v>
      </c>
      <c r="C1114">
        <v>0</v>
      </c>
      <c r="D1114">
        <v>0</v>
      </c>
      <c r="E1114">
        <v>0</v>
      </c>
      <c r="F1114">
        <v>0</v>
      </c>
    </row>
    <row r="1115" spans="1:6">
      <c r="A1115" t="s">
        <v>1289</v>
      </c>
      <c r="B1115" t="s">
        <v>2307</v>
      </c>
      <c r="C1115">
        <v>0</v>
      </c>
      <c r="D1115" s="1">
        <v>11008.98</v>
      </c>
      <c r="E1115" s="1">
        <v>11008.98</v>
      </c>
      <c r="F1115">
        <v>0</v>
      </c>
    </row>
    <row r="1116" spans="1:6">
      <c r="A1116" t="s">
        <v>1290</v>
      </c>
      <c r="B1116" t="s">
        <v>2307</v>
      </c>
      <c r="C1116">
        <v>0</v>
      </c>
      <c r="D1116">
        <v>0</v>
      </c>
      <c r="E1116">
        <v>0</v>
      </c>
      <c r="F1116">
        <v>0</v>
      </c>
    </row>
    <row r="1117" spans="1:6">
      <c r="A1117" t="s">
        <v>1291</v>
      </c>
      <c r="B1117" t="s">
        <v>2307</v>
      </c>
      <c r="C1117">
        <v>0</v>
      </c>
      <c r="D1117">
        <v>0</v>
      </c>
      <c r="E1117">
        <v>0</v>
      </c>
      <c r="F1117">
        <v>0</v>
      </c>
    </row>
    <row r="1118" spans="1:6">
      <c r="A1118" t="s">
        <v>1292</v>
      </c>
      <c r="B1118" t="s">
        <v>2307</v>
      </c>
      <c r="C1118">
        <v>0</v>
      </c>
      <c r="D1118">
        <v>0</v>
      </c>
      <c r="E1118">
        <v>0</v>
      </c>
      <c r="F1118">
        <v>0</v>
      </c>
    </row>
    <row r="1119" spans="1:6">
      <c r="A1119" t="s">
        <v>1293</v>
      </c>
      <c r="B1119" t="s">
        <v>2307</v>
      </c>
      <c r="C1119">
        <v>0</v>
      </c>
      <c r="D1119">
        <v>0</v>
      </c>
      <c r="E1119">
        <v>0</v>
      </c>
      <c r="F1119">
        <v>0</v>
      </c>
    </row>
    <row r="1120" spans="1:6">
      <c r="A1120" t="s">
        <v>1294</v>
      </c>
      <c r="B1120" t="s">
        <v>2307</v>
      </c>
      <c r="C1120">
        <v>0</v>
      </c>
      <c r="D1120">
        <v>0</v>
      </c>
      <c r="E1120">
        <v>0</v>
      </c>
      <c r="F1120">
        <v>0</v>
      </c>
    </row>
    <row r="1121" spans="1:6">
      <c r="A1121" t="s">
        <v>1295</v>
      </c>
      <c r="B1121" t="s">
        <v>2307</v>
      </c>
      <c r="C1121">
        <v>407.8</v>
      </c>
      <c r="D1121">
        <v>500</v>
      </c>
      <c r="E1121" s="1">
        <v>1414.59</v>
      </c>
      <c r="F1121" s="1">
        <v>1322.39</v>
      </c>
    </row>
    <row r="1122" spans="1:6">
      <c r="A1122" t="s">
        <v>1296</v>
      </c>
      <c r="B1122" t="s">
        <v>2307</v>
      </c>
      <c r="C1122" s="1">
        <v>2734.6</v>
      </c>
      <c r="D1122" s="1">
        <v>2371.8000000000002</v>
      </c>
      <c r="E1122" s="1">
        <v>3350.9</v>
      </c>
      <c r="F1122" s="1">
        <v>3713.7</v>
      </c>
    </row>
    <row r="1123" spans="1:6">
      <c r="A1123" t="s">
        <v>1297</v>
      </c>
      <c r="B1123" t="s">
        <v>2307</v>
      </c>
      <c r="C1123" s="1">
        <v>1063.51</v>
      </c>
      <c r="D1123">
        <v>714.75</v>
      </c>
      <c r="E1123" s="1">
        <v>1128.48</v>
      </c>
      <c r="F1123" s="1">
        <v>1477.24</v>
      </c>
    </row>
    <row r="1124" spans="1:6">
      <c r="A1124" t="s">
        <v>1298</v>
      </c>
      <c r="B1124" t="s">
        <v>2307</v>
      </c>
      <c r="C1124">
        <v>0</v>
      </c>
      <c r="D1124">
        <v>0</v>
      </c>
      <c r="E1124">
        <v>0</v>
      </c>
      <c r="F1124">
        <v>0</v>
      </c>
    </row>
    <row r="1125" spans="1:6">
      <c r="A1125" t="s">
        <v>1299</v>
      </c>
      <c r="B1125" t="s">
        <v>2307</v>
      </c>
      <c r="C1125">
        <v>499.99</v>
      </c>
      <c r="D1125" s="1">
        <v>1555.11</v>
      </c>
      <c r="E1125" s="1">
        <v>2096.6799999999998</v>
      </c>
      <c r="F1125" s="1">
        <v>1041.56</v>
      </c>
    </row>
    <row r="1126" spans="1:6">
      <c r="A1126" t="s">
        <v>1300</v>
      </c>
      <c r="B1126" t="s">
        <v>2307</v>
      </c>
      <c r="C1126">
        <v>0</v>
      </c>
      <c r="D1126">
        <v>0</v>
      </c>
      <c r="E1126">
        <v>0</v>
      </c>
      <c r="F1126">
        <v>0</v>
      </c>
    </row>
    <row r="1127" spans="1:6">
      <c r="A1127" t="s">
        <v>1301</v>
      </c>
      <c r="B1127" t="s">
        <v>2307</v>
      </c>
      <c r="C1127" s="1">
        <v>4733.75</v>
      </c>
      <c r="D1127">
        <v>0</v>
      </c>
      <c r="E1127">
        <v>0</v>
      </c>
      <c r="F1127" s="1">
        <v>4733.75</v>
      </c>
    </row>
    <row r="1128" spans="1:6">
      <c r="A1128" t="s">
        <v>1302</v>
      </c>
      <c r="B1128" t="s">
        <v>2307</v>
      </c>
      <c r="C1128" s="1">
        <v>8771.09</v>
      </c>
      <c r="D1128" s="1">
        <v>7649.91</v>
      </c>
      <c r="E1128" s="1">
        <v>6660.13</v>
      </c>
      <c r="F1128" s="1">
        <v>7781.31</v>
      </c>
    </row>
    <row r="1129" spans="1:6">
      <c r="A1129" t="s">
        <v>1303</v>
      </c>
      <c r="B1129" t="s">
        <v>2307</v>
      </c>
      <c r="C1129">
        <v>0</v>
      </c>
      <c r="D1129">
        <v>0</v>
      </c>
      <c r="E1129">
        <v>0</v>
      </c>
      <c r="F1129">
        <v>0</v>
      </c>
    </row>
    <row r="1130" spans="1:6">
      <c r="A1130" t="s">
        <v>1304</v>
      </c>
      <c r="B1130" t="s">
        <v>2307</v>
      </c>
      <c r="C1130">
        <v>500</v>
      </c>
      <c r="D1130">
        <v>0</v>
      </c>
      <c r="E1130">
        <v>0</v>
      </c>
      <c r="F1130">
        <v>500</v>
      </c>
    </row>
    <row r="1131" spans="1:6">
      <c r="A1131" t="s">
        <v>1305</v>
      </c>
      <c r="B1131" t="s">
        <v>2307</v>
      </c>
      <c r="C1131">
        <v>0</v>
      </c>
      <c r="D1131">
        <v>0</v>
      </c>
      <c r="E1131">
        <v>0</v>
      </c>
      <c r="F1131">
        <v>0</v>
      </c>
    </row>
    <row r="1132" spans="1:6">
      <c r="A1132" t="s">
        <v>1306</v>
      </c>
      <c r="B1132" t="s">
        <v>2307</v>
      </c>
      <c r="C1132">
        <v>0</v>
      </c>
      <c r="D1132">
        <v>0</v>
      </c>
      <c r="E1132">
        <v>0</v>
      </c>
      <c r="F1132">
        <v>0</v>
      </c>
    </row>
    <row r="1133" spans="1:6">
      <c r="A1133" t="s">
        <v>1307</v>
      </c>
      <c r="B1133" t="s">
        <v>2307</v>
      </c>
      <c r="C1133">
        <v>0</v>
      </c>
      <c r="D1133">
        <v>0</v>
      </c>
      <c r="E1133">
        <v>0</v>
      </c>
      <c r="F1133">
        <v>0</v>
      </c>
    </row>
    <row r="1134" spans="1:6">
      <c r="A1134" t="s">
        <v>1308</v>
      </c>
      <c r="B1134" t="s">
        <v>2307</v>
      </c>
      <c r="C1134">
        <v>94.35</v>
      </c>
      <c r="D1134">
        <v>223.33</v>
      </c>
      <c r="E1134">
        <v>223.33</v>
      </c>
      <c r="F1134">
        <v>94.35</v>
      </c>
    </row>
    <row r="1135" spans="1:6">
      <c r="A1135" t="s">
        <v>1309</v>
      </c>
      <c r="B1135" t="s">
        <v>2307</v>
      </c>
      <c r="C1135">
        <v>0</v>
      </c>
      <c r="D1135">
        <v>0</v>
      </c>
      <c r="E1135">
        <v>0</v>
      </c>
      <c r="F1135">
        <v>0</v>
      </c>
    </row>
    <row r="1136" spans="1:6">
      <c r="A1136" t="s">
        <v>1310</v>
      </c>
      <c r="B1136" t="s">
        <v>2307</v>
      </c>
      <c r="C1136">
        <v>303</v>
      </c>
      <c r="D1136">
        <v>0</v>
      </c>
      <c r="E1136">
        <v>0</v>
      </c>
      <c r="F1136">
        <v>303</v>
      </c>
    </row>
    <row r="1137" spans="1:6">
      <c r="A1137" t="s">
        <v>1311</v>
      </c>
      <c r="B1137" t="s">
        <v>2307</v>
      </c>
      <c r="C1137">
        <v>0</v>
      </c>
      <c r="D1137">
        <v>0</v>
      </c>
      <c r="E1137">
        <v>0</v>
      </c>
      <c r="F1137">
        <v>0</v>
      </c>
    </row>
    <row r="1138" spans="1:6">
      <c r="A1138" t="s">
        <v>1312</v>
      </c>
      <c r="B1138" t="s">
        <v>2307</v>
      </c>
      <c r="C1138">
        <v>731.15</v>
      </c>
      <c r="D1138">
        <v>0</v>
      </c>
      <c r="E1138">
        <v>0</v>
      </c>
      <c r="F1138">
        <v>731.15</v>
      </c>
    </row>
    <row r="1139" spans="1:6">
      <c r="A1139" t="s">
        <v>1313</v>
      </c>
      <c r="B1139" t="s">
        <v>2307</v>
      </c>
      <c r="C1139">
        <v>0</v>
      </c>
      <c r="D1139">
        <v>0</v>
      </c>
      <c r="E1139">
        <v>0</v>
      </c>
      <c r="F1139">
        <v>0</v>
      </c>
    </row>
    <row r="1140" spans="1:6">
      <c r="A1140" t="s">
        <v>1314</v>
      </c>
      <c r="B1140" t="s">
        <v>2307</v>
      </c>
      <c r="C1140">
        <v>0</v>
      </c>
      <c r="D1140">
        <v>0</v>
      </c>
      <c r="E1140">
        <v>0</v>
      </c>
      <c r="F1140">
        <v>0</v>
      </c>
    </row>
    <row r="1141" spans="1:6">
      <c r="A1141" t="s">
        <v>1315</v>
      </c>
      <c r="B1141" t="s">
        <v>2307</v>
      </c>
      <c r="C1141">
        <v>0</v>
      </c>
      <c r="D1141">
        <v>0</v>
      </c>
      <c r="E1141">
        <v>0</v>
      </c>
      <c r="F1141">
        <v>0</v>
      </c>
    </row>
    <row r="1142" spans="1:6">
      <c r="A1142" t="s">
        <v>1316</v>
      </c>
      <c r="B1142" t="s">
        <v>2307</v>
      </c>
      <c r="C1142">
        <v>300.02999999999997</v>
      </c>
      <c r="D1142">
        <v>0</v>
      </c>
      <c r="E1142">
        <v>0</v>
      </c>
      <c r="F1142">
        <v>300.02999999999997</v>
      </c>
    </row>
    <row r="1143" spans="1:6">
      <c r="A1143" t="s">
        <v>1317</v>
      </c>
      <c r="B1143" t="s">
        <v>2307</v>
      </c>
      <c r="C1143">
        <v>0</v>
      </c>
      <c r="D1143">
        <v>0</v>
      </c>
      <c r="E1143">
        <v>0</v>
      </c>
      <c r="F1143">
        <v>0</v>
      </c>
    </row>
    <row r="1144" spans="1:6">
      <c r="A1144" t="s">
        <v>1318</v>
      </c>
      <c r="B1144" t="s">
        <v>2307</v>
      </c>
      <c r="C1144">
        <v>0</v>
      </c>
      <c r="D1144">
        <v>0</v>
      </c>
      <c r="E1144">
        <v>0</v>
      </c>
      <c r="F1144">
        <v>0</v>
      </c>
    </row>
    <row r="1145" spans="1:6">
      <c r="A1145" t="s">
        <v>1319</v>
      </c>
      <c r="B1145" t="s">
        <v>2307</v>
      </c>
      <c r="C1145">
        <v>0</v>
      </c>
      <c r="D1145">
        <v>0</v>
      </c>
      <c r="E1145">
        <v>0</v>
      </c>
      <c r="F1145">
        <v>0</v>
      </c>
    </row>
    <row r="1146" spans="1:6">
      <c r="A1146" t="s">
        <v>1320</v>
      </c>
      <c r="B1146" t="s">
        <v>2307</v>
      </c>
      <c r="C1146">
        <v>0</v>
      </c>
      <c r="D1146">
        <v>0</v>
      </c>
      <c r="E1146">
        <v>0</v>
      </c>
      <c r="F1146">
        <v>0</v>
      </c>
    </row>
    <row r="1147" spans="1:6">
      <c r="A1147" t="s">
        <v>1321</v>
      </c>
      <c r="B1147" t="s">
        <v>2307</v>
      </c>
      <c r="C1147">
        <v>0</v>
      </c>
      <c r="D1147">
        <v>0</v>
      </c>
      <c r="E1147">
        <v>0</v>
      </c>
      <c r="F1147">
        <v>0</v>
      </c>
    </row>
    <row r="1148" spans="1:6">
      <c r="A1148" t="s">
        <v>1322</v>
      </c>
      <c r="B1148" t="s">
        <v>2307</v>
      </c>
      <c r="C1148">
        <v>0</v>
      </c>
      <c r="D1148">
        <v>0</v>
      </c>
      <c r="E1148">
        <v>0</v>
      </c>
      <c r="F1148">
        <v>0</v>
      </c>
    </row>
    <row r="1149" spans="1:6">
      <c r="A1149" t="s">
        <v>1323</v>
      </c>
      <c r="B1149" t="s">
        <v>2307</v>
      </c>
      <c r="C1149">
        <v>0</v>
      </c>
      <c r="D1149">
        <v>0</v>
      </c>
      <c r="E1149">
        <v>0</v>
      </c>
      <c r="F1149">
        <v>0</v>
      </c>
    </row>
    <row r="1150" spans="1:6">
      <c r="A1150" t="s">
        <v>1324</v>
      </c>
      <c r="B1150" t="s">
        <v>2307</v>
      </c>
      <c r="C1150">
        <v>0</v>
      </c>
      <c r="D1150">
        <v>0</v>
      </c>
      <c r="E1150">
        <v>0</v>
      </c>
      <c r="F1150">
        <v>0</v>
      </c>
    </row>
    <row r="1151" spans="1:6">
      <c r="A1151" t="s">
        <v>1325</v>
      </c>
      <c r="B1151" t="s">
        <v>2307</v>
      </c>
      <c r="C1151">
        <v>0</v>
      </c>
      <c r="D1151">
        <v>0</v>
      </c>
      <c r="E1151">
        <v>0</v>
      </c>
      <c r="F1151">
        <v>0</v>
      </c>
    </row>
    <row r="1152" spans="1:6">
      <c r="A1152" t="s">
        <v>1326</v>
      </c>
      <c r="B1152" t="s">
        <v>2307</v>
      </c>
      <c r="C1152">
        <v>789.6</v>
      </c>
      <c r="D1152">
        <v>399.8</v>
      </c>
      <c r="E1152">
        <v>0</v>
      </c>
      <c r="F1152">
        <v>389.8</v>
      </c>
    </row>
    <row r="1153" spans="1:6">
      <c r="A1153" t="s">
        <v>1327</v>
      </c>
      <c r="B1153" t="s">
        <v>2307</v>
      </c>
      <c r="C1153">
        <v>0</v>
      </c>
      <c r="D1153">
        <v>0</v>
      </c>
      <c r="E1153">
        <v>0</v>
      </c>
      <c r="F1153">
        <v>0</v>
      </c>
    </row>
    <row r="1154" spans="1:6">
      <c r="A1154" t="s">
        <v>1328</v>
      </c>
      <c r="B1154" t="s">
        <v>2307</v>
      </c>
      <c r="C1154">
        <v>0</v>
      </c>
      <c r="D1154">
        <v>0</v>
      </c>
      <c r="E1154">
        <v>0</v>
      </c>
      <c r="F1154">
        <v>0</v>
      </c>
    </row>
    <row r="1155" spans="1:6">
      <c r="A1155" t="s">
        <v>1329</v>
      </c>
      <c r="B1155" t="s">
        <v>2307</v>
      </c>
      <c r="C1155">
        <v>0</v>
      </c>
      <c r="D1155">
        <v>0</v>
      </c>
      <c r="E1155">
        <v>0</v>
      </c>
      <c r="F1155">
        <v>0</v>
      </c>
    </row>
    <row r="1156" spans="1:6">
      <c r="A1156" t="s">
        <v>1330</v>
      </c>
      <c r="B1156" t="s">
        <v>2307</v>
      </c>
      <c r="C1156">
        <v>0</v>
      </c>
      <c r="D1156">
        <v>0</v>
      </c>
      <c r="E1156">
        <v>0</v>
      </c>
      <c r="F1156">
        <v>0</v>
      </c>
    </row>
    <row r="1157" spans="1:6">
      <c r="A1157" t="s">
        <v>1331</v>
      </c>
      <c r="B1157" t="s">
        <v>2307</v>
      </c>
      <c r="C1157">
        <v>395.8</v>
      </c>
      <c r="D1157">
        <v>395.8</v>
      </c>
      <c r="E1157">
        <v>395.8</v>
      </c>
      <c r="F1157">
        <v>395.8</v>
      </c>
    </row>
    <row r="1158" spans="1:6">
      <c r="A1158" t="s">
        <v>1332</v>
      </c>
      <c r="B1158" t="s">
        <v>2307</v>
      </c>
      <c r="C1158">
        <v>0</v>
      </c>
      <c r="D1158">
        <v>0</v>
      </c>
      <c r="E1158">
        <v>0</v>
      </c>
      <c r="F1158">
        <v>0</v>
      </c>
    </row>
    <row r="1159" spans="1:6">
      <c r="A1159" t="s">
        <v>1333</v>
      </c>
      <c r="B1159" t="s">
        <v>2307</v>
      </c>
      <c r="C1159">
        <v>0</v>
      </c>
      <c r="D1159">
        <v>0</v>
      </c>
      <c r="E1159">
        <v>0</v>
      </c>
      <c r="F1159">
        <v>0</v>
      </c>
    </row>
    <row r="1160" spans="1:6">
      <c r="A1160" t="s">
        <v>1334</v>
      </c>
      <c r="B1160" t="s">
        <v>2307</v>
      </c>
      <c r="C1160">
        <v>830.12</v>
      </c>
      <c r="D1160">
        <v>469.75</v>
      </c>
      <c r="E1160">
        <v>939.5</v>
      </c>
      <c r="F1160" s="1">
        <v>1299.8699999999999</v>
      </c>
    </row>
    <row r="1161" spans="1:6">
      <c r="A1161" t="s">
        <v>1335</v>
      </c>
      <c r="B1161" t="s">
        <v>2307</v>
      </c>
      <c r="C1161">
        <v>500.01</v>
      </c>
      <c r="D1161">
        <v>0</v>
      </c>
      <c r="E1161">
        <v>0</v>
      </c>
      <c r="F1161">
        <v>500.01</v>
      </c>
    </row>
    <row r="1162" spans="1:6">
      <c r="A1162" t="s">
        <v>1336</v>
      </c>
      <c r="B1162" t="s">
        <v>2307</v>
      </c>
      <c r="C1162">
        <v>0</v>
      </c>
      <c r="D1162">
        <v>0</v>
      </c>
      <c r="E1162">
        <v>0</v>
      </c>
      <c r="F1162">
        <v>0</v>
      </c>
    </row>
    <row r="1163" spans="1:6">
      <c r="A1163" t="s">
        <v>1337</v>
      </c>
      <c r="B1163" t="s">
        <v>2307</v>
      </c>
      <c r="C1163">
        <v>0</v>
      </c>
      <c r="D1163">
        <v>0</v>
      </c>
      <c r="E1163">
        <v>0</v>
      </c>
      <c r="F1163">
        <v>0</v>
      </c>
    </row>
    <row r="1164" spans="1:6">
      <c r="A1164" t="s">
        <v>1338</v>
      </c>
      <c r="B1164" t="s">
        <v>2307</v>
      </c>
      <c r="C1164">
        <v>0</v>
      </c>
      <c r="D1164">
        <v>0</v>
      </c>
      <c r="E1164">
        <v>0</v>
      </c>
      <c r="F1164">
        <v>0</v>
      </c>
    </row>
    <row r="1165" spans="1:6">
      <c r="A1165" t="s">
        <v>1339</v>
      </c>
      <c r="B1165" t="s">
        <v>2307</v>
      </c>
      <c r="C1165">
        <v>0</v>
      </c>
      <c r="D1165">
        <v>0</v>
      </c>
      <c r="E1165">
        <v>0</v>
      </c>
      <c r="F1165">
        <v>0</v>
      </c>
    </row>
    <row r="1166" spans="1:6">
      <c r="A1166" t="s">
        <v>1340</v>
      </c>
      <c r="B1166" t="s">
        <v>2307</v>
      </c>
      <c r="C1166">
        <v>0</v>
      </c>
      <c r="D1166">
        <v>0</v>
      </c>
      <c r="E1166">
        <v>0</v>
      </c>
      <c r="F1166">
        <v>0</v>
      </c>
    </row>
    <row r="1167" spans="1:6">
      <c r="A1167" t="s">
        <v>1341</v>
      </c>
      <c r="B1167" t="s">
        <v>2307</v>
      </c>
      <c r="C1167">
        <v>0</v>
      </c>
      <c r="D1167">
        <v>0</v>
      </c>
      <c r="E1167">
        <v>0</v>
      </c>
      <c r="F1167">
        <v>0</v>
      </c>
    </row>
    <row r="1168" spans="1:6">
      <c r="A1168" t="s">
        <v>1342</v>
      </c>
      <c r="B1168" t="s">
        <v>2307</v>
      </c>
      <c r="C1168">
        <v>0</v>
      </c>
      <c r="D1168">
        <v>0</v>
      </c>
      <c r="E1168">
        <v>0</v>
      </c>
      <c r="F1168">
        <v>0</v>
      </c>
    </row>
    <row r="1169" spans="1:6">
      <c r="A1169" t="s">
        <v>1343</v>
      </c>
      <c r="B1169" t="s">
        <v>2307</v>
      </c>
      <c r="C1169">
        <v>0</v>
      </c>
      <c r="D1169">
        <v>0</v>
      </c>
      <c r="E1169">
        <v>0</v>
      </c>
      <c r="F1169">
        <v>0</v>
      </c>
    </row>
    <row r="1170" spans="1:6">
      <c r="A1170" t="s">
        <v>1344</v>
      </c>
      <c r="B1170" t="s">
        <v>2307</v>
      </c>
      <c r="C1170">
        <v>0</v>
      </c>
      <c r="D1170">
        <v>0</v>
      </c>
      <c r="E1170">
        <v>0</v>
      </c>
      <c r="F1170">
        <v>0</v>
      </c>
    </row>
    <row r="1171" spans="1:6">
      <c r="A1171" t="s">
        <v>1345</v>
      </c>
      <c r="B1171" t="s">
        <v>2307</v>
      </c>
      <c r="C1171" s="1">
        <v>9047.9599999999991</v>
      </c>
      <c r="D1171">
        <v>0</v>
      </c>
      <c r="E1171">
        <v>0</v>
      </c>
      <c r="F1171" s="1">
        <v>9047.9599999999991</v>
      </c>
    </row>
    <row r="1172" spans="1:6">
      <c r="A1172" t="s">
        <v>1346</v>
      </c>
      <c r="B1172" t="s">
        <v>2307</v>
      </c>
      <c r="C1172">
        <v>0</v>
      </c>
      <c r="D1172">
        <v>986</v>
      </c>
      <c r="E1172">
        <v>986</v>
      </c>
      <c r="F1172">
        <v>0</v>
      </c>
    </row>
    <row r="1173" spans="1:6">
      <c r="A1173" t="s">
        <v>1347</v>
      </c>
      <c r="B1173" t="s">
        <v>2307</v>
      </c>
      <c r="C1173">
        <v>0</v>
      </c>
      <c r="D1173">
        <v>0</v>
      </c>
      <c r="E1173">
        <v>0</v>
      </c>
      <c r="F1173">
        <v>0</v>
      </c>
    </row>
    <row r="1174" spans="1:6">
      <c r="A1174" t="s">
        <v>1348</v>
      </c>
      <c r="B1174" t="s">
        <v>2307</v>
      </c>
      <c r="C1174">
        <v>418.07</v>
      </c>
      <c r="D1174">
        <v>0</v>
      </c>
      <c r="E1174">
        <v>0</v>
      </c>
      <c r="F1174">
        <v>418.07</v>
      </c>
    </row>
    <row r="1175" spans="1:6">
      <c r="A1175" t="s">
        <v>1349</v>
      </c>
      <c r="B1175" t="s">
        <v>2307</v>
      </c>
      <c r="C1175">
        <v>0</v>
      </c>
      <c r="D1175">
        <v>0</v>
      </c>
      <c r="E1175">
        <v>0</v>
      </c>
      <c r="F1175">
        <v>0</v>
      </c>
    </row>
    <row r="1176" spans="1:6">
      <c r="A1176" t="s">
        <v>1350</v>
      </c>
      <c r="B1176" t="s">
        <v>2307</v>
      </c>
      <c r="C1176">
        <v>0</v>
      </c>
      <c r="D1176">
        <v>0</v>
      </c>
      <c r="E1176">
        <v>0</v>
      </c>
      <c r="F1176">
        <v>0</v>
      </c>
    </row>
    <row r="1177" spans="1:6">
      <c r="A1177" t="s">
        <v>1351</v>
      </c>
      <c r="B1177" t="s">
        <v>2307</v>
      </c>
      <c r="C1177" s="1">
        <v>1500.11</v>
      </c>
      <c r="D1177">
        <v>800.11</v>
      </c>
      <c r="E1177">
        <v>0</v>
      </c>
      <c r="F1177">
        <v>700</v>
      </c>
    </row>
    <row r="1178" spans="1:6">
      <c r="A1178" t="s">
        <v>1352</v>
      </c>
      <c r="B1178" t="s">
        <v>2307</v>
      </c>
      <c r="C1178">
        <v>0</v>
      </c>
      <c r="D1178">
        <v>0</v>
      </c>
      <c r="E1178">
        <v>0</v>
      </c>
      <c r="F1178">
        <v>0</v>
      </c>
    </row>
    <row r="1179" spans="1:6">
      <c r="A1179" t="s">
        <v>1353</v>
      </c>
      <c r="B1179" t="s">
        <v>2307</v>
      </c>
      <c r="C1179">
        <v>0</v>
      </c>
      <c r="D1179">
        <v>0</v>
      </c>
      <c r="E1179">
        <v>0</v>
      </c>
      <c r="F1179">
        <v>0</v>
      </c>
    </row>
    <row r="1180" spans="1:6">
      <c r="A1180" t="s">
        <v>1354</v>
      </c>
      <c r="B1180" t="s">
        <v>2307</v>
      </c>
      <c r="C1180">
        <v>0</v>
      </c>
      <c r="D1180">
        <v>0</v>
      </c>
      <c r="E1180">
        <v>0</v>
      </c>
      <c r="F1180">
        <v>0</v>
      </c>
    </row>
    <row r="1181" spans="1:6">
      <c r="A1181" t="s">
        <v>1355</v>
      </c>
      <c r="B1181" t="s">
        <v>2307</v>
      </c>
      <c r="C1181">
        <v>0</v>
      </c>
      <c r="D1181">
        <v>0</v>
      </c>
      <c r="E1181">
        <v>0</v>
      </c>
      <c r="F1181">
        <v>0</v>
      </c>
    </row>
    <row r="1182" spans="1:6">
      <c r="A1182" t="s">
        <v>1356</v>
      </c>
      <c r="B1182" t="s">
        <v>2307</v>
      </c>
      <c r="C1182">
        <v>0</v>
      </c>
      <c r="D1182">
        <v>0</v>
      </c>
      <c r="E1182">
        <v>0</v>
      </c>
      <c r="F1182">
        <v>0</v>
      </c>
    </row>
    <row r="1183" spans="1:6">
      <c r="A1183" t="s">
        <v>1357</v>
      </c>
      <c r="B1183" t="s">
        <v>2307</v>
      </c>
      <c r="C1183">
        <v>0</v>
      </c>
      <c r="D1183">
        <v>0</v>
      </c>
      <c r="E1183">
        <v>0</v>
      </c>
      <c r="F1183">
        <v>0</v>
      </c>
    </row>
    <row r="1184" spans="1:6">
      <c r="A1184" t="s">
        <v>1358</v>
      </c>
      <c r="B1184" t="s">
        <v>2307</v>
      </c>
      <c r="C1184">
        <v>0</v>
      </c>
      <c r="D1184">
        <v>0</v>
      </c>
      <c r="E1184">
        <v>0</v>
      </c>
      <c r="F1184">
        <v>0</v>
      </c>
    </row>
    <row r="1185" spans="1:6">
      <c r="A1185" t="s">
        <v>1359</v>
      </c>
      <c r="B1185" t="s">
        <v>2307</v>
      </c>
      <c r="C1185">
        <v>0</v>
      </c>
      <c r="D1185">
        <v>0</v>
      </c>
      <c r="E1185">
        <v>0</v>
      </c>
      <c r="F1185">
        <v>0</v>
      </c>
    </row>
    <row r="1186" spans="1:6">
      <c r="A1186" t="s">
        <v>1360</v>
      </c>
      <c r="B1186" t="s">
        <v>2307</v>
      </c>
      <c r="C1186">
        <v>0</v>
      </c>
      <c r="D1186">
        <v>0</v>
      </c>
      <c r="E1186">
        <v>0</v>
      </c>
      <c r="F1186">
        <v>0</v>
      </c>
    </row>
    <row r="1187" spans="1:6">
      <c r="A1187" t="s">
        <v>1361</v>
      </c>
      <c r="B1187" t="s">
        <v>2307</v>
      </c>
      <c r="C1187">
        <v>300</v>
      </c>
      <c r="D1187">
        <v>0</v>
      </c>
      <c r="E1187">
        <v>0</v>
      </c>
      <c r="F1187">
        <v>300</v>
      </c>
    </row>
    <row r="1188" spans="1:6">
      <c r="A1188" t="s">
        <v>1362</v>
      </c>
      <c r="B1188" t="s">
        <v>2307</v>
      </c>
      <c r="C1188">
        <v>303.05</v>
      </c>
      <c r="D1188">
        <v>0</v>
      </c>
      <c r="E1188">
        <v>0</v>
      </c>
      <c r="F1188">
        <v>303.05</v>
      </c>
    </row>
    <row r="1189" spans="1:6">
      <c r="A1189" t="s">
        <v>1363</v>
      </c>
      <c r="B1189" t="s">
        <v>2307</v>
      </c>
      <c r="C1189">
        <v>0</v>
      </c>
      <c r="D1189">
        <v>0</v>
      </c>
      <c r="E1189">
        <v>0</v>
      </c>
      <c r="F1189">
        <v>0</v>
      </c>
    </row>
    <row r="1190" spans="1:6">
      <c r="A1190" t="s">
        <v>1364</v>
      </c>
      <c r="B1190" t="s">
        <v>2307</v>
      </c>
      <c r="C1190">
        <v>0</v>
      </c>
      <c r="D1190" s="1">
        <v>2495.91</v>
      </c>
      <c r="E1190" s="1">
        <v>2495.91</v>
      </c>
      <c r="F1190">
        <v>0</v>
      </c>
    </row>
    <row r="1191" spans="1:6">
      <c r="A1191" t="s">
        <v>1365</v>
      </c>
      <c r="B1191" t="s">
        <v>2307</v>
      </c>
      <c r="C1191">
        <v>0</v>
      </c>
      <c r="D1191">
        <v>0</v>
      </c>
      <c r="E1191">
        <v>0</v>
      </c>
      <c r="F1191">
        <v>0</v>
      </c>
    </row>
    <row r="1192" spans="1:6">
      <c r="A1192" t="s">
        <v>1366</v>
      </c>
      <c r="B1192" t="s">
        <v>2307</v>
      </c>
      <c r="C1192">
        <v>0</v>
      </c>
      <c r="D1192">
        <v>0</v>
      </c>
      <c r="E1192">
        <v>0</v>
      </c>
      <c r="F1192">
        <v>0</v>
      </c>
    </row>
    <row r="1193" spans="1:6">
      <c r="A1193" t="s">
        <v>1367</v>
      </c>
      <c r="B1193" t="s">
        <v>2307</v>
      </c>
      <c r="C1193">
        <v>28.2</v>
      </c>
      <c r="D1193">
        <v>29.5</v>
      </c>
      <c r="E1193">
        <v>29.5</v>
      </c>
      <c r="F1193">
        <v>28.2</v>
      </c>
    </row>
    <row r="1194" spans="1:6">
      <c r="A1194" t="s">
        <v>1368</v>
      </c>
      <c r="B1194" t="s">
        <v>2307</v>
      </c>
      <c r="C1194">
        <v>0</v>
      </c>
      <c r="D1194">
        <v>0</v>
      </c>
      <c r="E1194">
        <v>0</v>
      </c>
      <c r="F1194">
        <v>0</v>
      </c>
    </row>
    <row r="1195" spans="1:6">
      <c r="A1195" t="s">
        <v>1369</v>
      </c>
      <c r="B1195" t="s">
        <v>2307</v>
      </c>
      <c r="C1195">
        <v>0</v>
      </c>
      <c r="D1195">
        <v>0</v>
      </c>
      <c r="E1195">
        <v>0</v>
      </c>
      <c r="F1195">
        <v>0</v>
      </c>
    </row>
    <row r="1196" spans="1:6">
      <c r="A1196" t="s">
        <v>1370</v>
      </c>
      <c r="B1196" t="s">
        <v>2307</v>
      </c>
      <c r="C1196">
        <v>0</v>
      </c>
      <c r="D1196">
        <v>468.42</v>
      </c>
      <c r="E1196">
        <v>468.42</v>
      </c>
      <c r="F1196">
        <v>0</v>
      </c>
    </row>
    <row r="1197" spans="1:6">
      <c r="A1197" t="s">
        <v>1371</v>
      </c>
      <c r="B1197" t="s">
        <v>2307</v>
      </c>
      <c r="C1197">
        <v>0</v>
      </c>
      <c r="D1197">
        <v>0</v>
      </c>
      <c r="E1197">
        <v>0</v>
      </c>
      <c r="F1197">
        <v>0</v>
      </c>
    </row>
    <row r="1198" spans="1:6">
      <c r="A1198" t="s">
        <v>1372</v>
      </c>
      <c r="B1198" t="s">
        <v>2307</v>
      </c>
      <c r="C1198">
        <v>600.01</v>
      </c>
      <c r="D1198">
        <v>0</v>
      </c>
      <c r="E1198">
        <v>0</v>
      </c>
      <c r="F1198">
        <v>600.01</v>
      </c>
    </row>
    <row r="1199" spans="1:6">
      <c r="A1199" t="s">
        <v>1373</v>
      </c>
      <c r="B1199" t="s">
        <v>2307</v>
      </c>
      <c r="C1199" s="1">
        <v>8138</v>
      </c>
      <c r="D1199">
        <v>0</v>
      </c>
      <c r="E1199">
        <v>0</v>
      </c>
      <c r="F1199" s="1">
        <v>8138</v>
      </c>
    </row>
    <row r="1200" spans="1:6">
      <c r="A1200" t="s">
        <v>1374</v>
      </c>
      <c r="B1200" t="s">
        <v>2307</v>
      </c>
      <c r="C1200">
        <v>0</v>
      </c>
      <c r="D1200">
        <v>0</v>
      </c>
      <c r="E1200">
        <v>0</v>
      </c>
      <c r="F1200">
        <v>0</v>
      </c>
    </row>
    <row r="1201" spans="1:6">
      <c r="A1201" t="s">
        <v>1375</v>
      </c>
      <c r="B1201" t="s">
        <v>2307</v>
      </c>
      <c r="C1201">
        <v>0</v>
      </c>
      <c r="D1201">
        <v>0</v>
      </c>
      <c r="E1201">
        <v>0</v>
      </c>
      <c r="F1201">
        <v>0</v>
      </c>
    </row>
    <row r="1202" spans="1:6">
      <c r="A1202" t="s">
        <v>1376</v>
      </c>
      <c r="B1202" t="s">
        <v>2307</v>
      </c>
      <c r="C1202">
        <v>0</v>
      </c>
      <c r="D1202">
        <v>0</v>
      </c>
      <c r="E1202">
        <v>0</v>
      </c>
      <c r="F1202">
        <v>0</v>
      </c>
    </row>
    <row r="1203" spans="1:6">
      <c r="A1203" t="s">
        <v>1377</v>
      </c>
      <c r="B1203" t="s">
        <v>2307</v>
      </c>
      <c r="C1203">
        <v>0</v>
      </c>
      <c r="D1203">
        <v>0</v>
      </c>
      <c r="E1203">
        <v>0</v>
      </c>
      <c r="F1203">
        <v>0</v>
      </c>
    </row>
    <row r="1204" spans="1:6">
      <c r="A1204" t="s">
        <v>1378</v>
      </c>
      <c r="B1204" t="s">
        <v>2307</v>
      </c>
      <c r="C1204">
        <v>0</v>
      </c>
      <c r="D1204">
        <v>0</v>
      </c>
      <c r="E1204">
        <v>0</v>
      </c>
      <c r="F1204">
        <v>0</v>
      </c>
    </row>
    <row r="1205" spans="1:6">
      <c r="A1205" t="s">
        <v>1379</v>
      </c>
      <c r="B1205" t="s">
        <v>2307</v>
      </c>
      <c r="C1205">
        <v>0</v>
      </c>
      <c r="D1205">
        <v>0</v>
      </c>
      <c r="E1205">
        <v>0</v>
      </c>
      <c r="F1205">
        <v>0</v>
      </c>
    </row>
    <row r="1206" spans="1:6">
      <c r="A1206" t="s">
        <v>1380</v>
      </c>
      <c r="B1206" t="s">
        <v>2307</v>
      </c>
      <c r="C1206">
        <v>0</v>
      </c>
      <c r="D1206">
        <v>0</v>
      </c>
      <c r="E1206">
        <v>0</v>
      </c>
      <c r="F1206">
        <v>0</v>
      </c>
    </row>
    <row r="1207" spans="1:6">
      <c r="A1207" t="s">
        <v>1381</v>
      </c>
      <c r="B1207" t="s">
        <v>2307</v>
      </c>
      <c r="C1207">
        <v>0</v>
      </c>
      <c r="D1207">
        <v>0</v>
      </c>
      <c r="E1207">
        <v>0</v>
      </c>
      <c r="F1207">
        <v>0</v>
      </c>
    </row>
    <row r="1208" spans="1:6">
      <c r="A1208" t="s">
        <v>1382</v>
      </c>
      <c r="B1208" t="s">
        <v>2307</v>
      </c>
      <c r="C1208">
        <v>0</v>
      </c>
      <c r="D1208">
        <v>0</v>
      </c>
      <c r="E1208">
        <v>0</v>
      </c>
      <c r="F1208">
        <v>0</v>
      </c>
    </row>
    <row r="1209" spans="1:6">
      <c r="A1209" t="s">
        <v>1383</v>
      </c>
      <c r="B1209" t="s">
        <v>2307</v>
      </c>
      <c r="C1209">
        <v>0</v>
      </c>
      <c r="D1209">
        <v>0</v>
      </c>
      <c r="E1209">
        <v>0</v>
      </c>
      <c r="F1209">
        <v>0</v>
      </c>
    </row>
    <row r="1210" spans="1:6">
      <c r="A1210" t="s">
        <v>1384</v>
      </c>
      <c r="B1210" t="s">
        <v>2307</v>
      </c>
      <c r="C1210">
        <v>0</v>
      </c>
      <c r="D1210">
        <v>0</v>
      </c>
      <c r="E1210">
        <v>0</v>
      </c>
      <c r="F1210">
        <v>0</v>
      </c>
    </row>
    <row r="1211" spans="1:6">
      <c r="A1211" t="s">
        <v>1385</v>
      </c>
      <c r="B1211" t="s">
        <v>2307</v>
      </c>
      <c r="C1211">
        <v>0</v>
      </c>
      <c r="D1211">
        <v>0</v>
      </c>
      <c r="E1211">
        <v>0</v>
      </c>
      <c r="F1211">
        <v>0</v>
      </c>
    </row>
    <row r="1212" spans="1:6">
      <c r="A1212" t="s">
        <v>1386</v>
      </c>
      <c r="B1212" t="s">
        <v>2307</v>
      </c>
      <c r="C1212">
        <v>0</v>
      </c>
      <c r="D1212">
        <v>0</v>
      </c>
      <c r="E1212">
        <v>0</v>
      </c>
      <c r="F1212">
        <v>0</v>
      </c>
    </row>
    <row r="1213" spans="1:6">
      <c r="A1213" t="s">
        <v>1387</v>
      </c>
      <c r="B1213" t="s">
        <v>2307</v>
      </c>
      <c r="C1213" s="1">
        <v>287926.84999999998</v>
      </c>
      <c r="D1213">
        <v>0</v>
      </c>
      <c r="E1213">
        <v>0</v>
      </c>
      <c r="F1213" s="1">
        <v>287926.84999999998</v>
      </c>
    </row>
    <row r="1214" spans="1:6">
      <c r="A1214" t="s">
        <v>1388</v>
      </c>
      <c r="B1214" t="s">
        <v>2307</v>
      </c>
      <c r="C1214">
        <v>0</v>
      </c>
      <c r="D1214">
        <v>0</v>
      </c>
      <c r="E1214">
        <v>0</v>
      </c>
      <c r="F1214">
        <v>0</v>
      </c>
    </row>
    <row r="1215" spans="1:6">
      <c r="A1215" t="s">
        <v>1389</v>
      </c>
      <c r="B1215" t="s">
        <v>2307</v>
      </c>
      <c r="C1215">
        <v>0</v>
      </c>
      <c r="D1215">
        <v>0</v>
      </c>
      <c r="E1215">
        <v>0</v>
      </c>
      <c r="F1215">
        <v>0</v>
      </c>
    </row>
    <row r="1216" spans="1:6">
      <c r="A1216" t="s">
        <v>1390</v>
      </c>
      <c r="B1216" t="s">
        <v>2307</v>
      </c>
      <c r="C1216">
        <v>0</v>
      </c>
      <c r="D1216">
        <v>0</v>
      </c>
      <c r="E1216">
        <v>0</v>
      </c>
      <c r="F1216">
        <v>0</v>
      </c>
    </row>
    <row r="1217" spans="1:6">
      <c r="A1217" t="s">
        <v>1391</v>
      </c>
      <c r="B1217" t="s">
        <v>2307</v>
      </c>
      <c r="C1217">
        <v>0</v>
      </c>
      <c r="D1217">
        <v>0</v>
      </c>
      <c r="E1217">
        <v>0</v>
      </c>
      <c r="F1217">
        <v>0</v>
      </c>
    </row>
    <row r="1218" spans="1:6">
      <c r="A1218" t="s">
        <v>1392</v>
      </c>
      <c r="B1218" t="s">
        <v>2307</v>
      </c>
      <c r="C1218">
        <v>0</v>
      </c>
      <c r="D1218">
        <v>0</v>
      </c>
      <c r="E1218">
        <v>0</v>
      </c>
      <c r="F1218">
        <v>0</v>
      </c>
    </row>
    <row r="1219" spans="1:6">
      <c r="A1219" t="s">
        <v>1393</v>
      </c>
      <c r="B1219" t="s">
        <v>2307</v>
      </c>
      <c r="C1219">
        <v>0</v>
      </c>
      <c r="D1219">
        <v>0</v>
      </c>
      <c r="E1219">
        <v>0</v>
      </c>
      <c r="F1219">
        <v>0</v>
      </c>
    </row>
    <row r="1220" spans="1:6">
      <c r="A1220" t="s">
        <v>1394</v>
      </c>
      <c r="B1220" t="s">
        <v>2307</v>
      </c>
      <c r="C1220">
        <v>0</v>
      </c>
      <c r="D1220">
        <v>0</v>
      </c>
      <c r="E1220">
        <v>0</v>
      </c>
      <c r="F1220">
        <v>0</v>
      </c>
    </row>
    <row r="1221" spans="1:6">
      <c r="A1221" t="s">
        <v>1395</v>
      </c>
      <c r="B1221" t="s">
        <v>2307</v>
      </c>
      <c r="C1221">
        <v>0</v>
      </c>
      <c r="D1221">
        <v>0</v>
      </c>
      <c r="E1221">
        <v>0</v>
      </c>
      <c r="F1221">
        <v>0</v>
      </c>
    </row>
    <row r="1222" spans="1:6">
      <c r="A1222" t="s">
        <v>1396</v>
      </c>
      <c r="B1222" t="s">
        <v>2307</v>
      </c>
      <c r="C1222">
        <v>0</v>
      </c>
      <c r="D1222">
        <v>0</v>
      </c>
      <c r="E1222">
        <v>0</v>
      </c>
      <c r="F1222">
        <v>0</v>
      </c>
    </row>
    <row r="1223" spans="1:6">
      <c r="A1223" t="s">
        <v>1397</v>
      </c>
      <c r="B1223" t="s">
        <v>2307</v>
      </c>
      <c r="C1223">
        <v>0</v>
      </c>
      <c r="D1223">
        <v>0</v>
      </c>
      <c r="E1223">
        <v>0</v>
      </c>
      <c r="F1223">
        <v>0</v>
      </c>
    </row>
    <row r="1224" spans="1:6">
      <c r="A1224" t="s">
        <v>1398</v>
      </c>
      <c r="B1224" t="s">
        <v>2307</v>
      </c>
      <c r="C1224">
        <v>0</v>
      </c>
      <c r="D1224">
        <v>0</v>
      </c>
      <c r="E1224">
        <v>0</v>
      </c>
      <c r="F1224">
        <v>0</v>
      </c>
    </row>
    <row r="1225" spans="1:6">
      <c r="A1225" t="s">
        <v>1399</v>
      </c>
      <c r="B1225" t="s">
        <v>2307</v>
      </c>
      <c r="C1225">
        <v>0</v>
      </c>
      <c r="D1225">
        <v>0</v>
      </c>
      <c r="E1225">
        <v>0</v>
      </c>
      <c r="F1225">
        <v>0</v>
      </c>
    </row>
    <row r="1226" spans="1:6">
      <c r="A1226" t="s">
        <v>1400</v>
      </c>
      <c r="B1226" t="s">
        <v>2307</v>
      </c>
      <c r="C1226">
        <v>0</v>
      </c>
      <c r="D1226">
        <v>0</v>
      </c>
      <c r="E1226">
        <v>0</v>
      </c>
      <c r="F1226">
        <v>0</v>
      </c>
    </row>
    <row r="1227" spans="1:6">
      <c r="A1227" t="s">
        <v>1401</v>
      </c>
      <c r="B1227" t="s">
        <v>2307</v>
      </c>
      <c r="C1227">
        <v>0</v>
      </c>
      <c r="D1227">
        <v>0</v>
      </c>
      <c r="E1227">
        <v>0</v>
      </c>
      <c r="F1227">
        <v>0</v>
      </c>
    </row>
    <row r="1228" spans="1:6">
      <c r="A1228" t="s">
        <v>1402</v>
      </c>
      <c r="B1228" t="s">
        <v>2307</v>
      </c>
      <c r="C1228">
        <v>0</v>
      </c>
      <c r="D1228">
        <v>0</v>
      </c>
      <c r="E1228">
        <v>0</v>
      </c>
      <c r="F1228">
        <v>0</v>
      </c>
    </row>
    <row r="1229" spans="1:6">
      <c r="A1229" t="s">
        <v>1403</v>
      </c>
      <c r="B1229" t="s">
        <v>2307</v>
      </c>
      <c r="C1229">
        <v>0</v>
      </c>
      <c r="D1229">
        <v>0</v>
      </c>
      <c r="E1229">
        <v>0</v>
      </c>
      <c r="F1229">
        <v>0</v>
      </c>
    </row>
    <row r="1230" spans="1:6">
      <c r="A1230" t="s">
        <v>1404</v>
      </c>
      <c r="B1230" t="s">
        <v>2307</v>
      </c>
      <c r="C1230">
        <v>0</v>
      </c>
      <c r="D1230">
        <v>0</v>
      </c>
      <c r="E1230">
        <v>0</v>
      </c>
      <c r="F1230">
        <v>0</v>
      </c>
    </row>
    <row r="1231" spans="1:6">
      <c r="A1231" t="s">
        <v>1405</v>
      </c>
      <c r="B1231" t="s">
        <v>2307</v>
      </c>
      <c r="C1231">
        <v>0</v>
      </c>
      <c r="D1231">
        <v>0</v>
      </c>
      <c r="E1231">
        <v>0</v>
      </c>
      <c r="F1231">
        <v>0</v>
      </c>
    </row>
    <row r="1232" spans="1:6">
      <c r="A1232" t="s">
        <v>1406</v>
      </c>
      <c r="B1232" t="s">
        <v>2307</v>
      </c>
      <c r="C1232">
        <v>0</v>
      </c>
      <c r="D1232">
        <v>0</v>
      </c>
      <c r="E1232">
        <v>0</v>
      </c>
      <c r="F1232">
        <v>0</v>
      </c>
    </row>
    <row r="1233" spans="1:6">
      <c r="A1233" t="s">
        <v>1407</v>
      </c>
      <c r="B1233" t="s">
        <v>2307</v>
      </c>
      <c r="C1233">
        <v>0</v>
      </c>
      <c r="D1233">
        <v>0</v>
      </c>
      <c r="E1233">
        <v>0</v>
      </c>
      <c r="F1233">
        <v>0</v>
      </c>
    </row>
    <row r="1234" spans="1:6">
      <c r="A1234" t="s">
        <v>1408</v>
      </c>
      <c r="B1234" t="s">
        <v>2307</v>
      </c>
      <c r="C1234">
        <v>0</v>
      </c>
      <c r="D1234">
        <v>0</v>
      </c>
      <c r="E1234">
        <v>0</v>
      </c>
      <c r="F1234">
        <v>0</v>
      </c>
    </row>
    <row r="1235" spans="1:6">
      <c r="A1235" t="s">
        <v>1409</v>
      </c>
      <c r="B1235" t="s">
        <v>2307</v>
      </c>
      <c r="C1235">
        <v>0</v>
      </c>
      <c r="D1235">
        <v>0</v>
      </c>
      <c r="E1235">
        <v>0</v>
      </c>
      <c r="F1235">
        <v>0</v>
      </c>
    </row>
    <row r="1236" spans="1:6">
      <c r="A1236" t="s">
        <v>1410</v>
      </c>
      <c r="B1236" t="s">
        <v>2307</v>
      </c>
      <c r="C1236">
        <v>0</v>
      </c>
      <c r="D1236" s="1">
        <v>1205683.1399999999</v>
      </c>
      <c r="E1236" s="1">
        <v>1205683.1499999999</v>
      </c>
      <c r="F1236">
        <v>0</v>
      </c>
    </row>
    <row r="1237" spans="1:6">
      <c r="A1237" t="s">
        <v>1411</v>
      </c>
      <c r="B1237" t="s">
        <v>2307</v>
      </c>
      <c r="C1237">
        <v>0</v>
      </c>
      <c r="D1237" s="1">
        <v>56526.95</v>
      </c>
      <c r="E1237" s="1">
        <v>56526.95</v>
      </c>
      <c r="F1237">
        <v>0</v>
      </c>
    </row>
    <row r="1238" spans="1:6">
      <c r="A1238" t="s">
        <v>1412</v>
      </c>
      <c r="B1238" t="s">
        <v>2307</v>
      </c>
      <c r="C1238">
        <v>0</v>
      </c>
      <c r="D1238" s="1">
        <v>1149156.19</v>
      </c>
      <c r="E1238" s="1">
        <v>1149156.2</v>
      </c>
      <c r="F1238">
        <v>0</v>
      </c>
    </row>
    <row r="1239" spans="1:6">
      <c r="A1239" t="s">
        <v>1413</v>
      </c>
      <c r="B1239" t="s">
        <v>2307</v>
      </c>
      <c r="C1239" s="1">
        <v>32619.35</v>
      </c>
      <c r="D1239">
        <v>0</v>
      </c>
      <c r="E1239">
        <v>0</v>
      </c>
      <c r="F1239" s="1">
        <v>32619.35</v>
      </c>
    </row>
    <row r="1240" spans="1:6">
      <c r="A1240" t="s">
        <v>1414</v>
      </c>
      <c r="B1240" t="s">
        <v>2307</v>
      </c>
      <c r="C1240" s="1">
        <v>1492.18</v>
      </c>
      <c r="D1240">
        <v>0</v>
      </c>
      <c r="E1240">
        <v>0</v>
      </c>
      <c r="F1240" s="1">
        <v>1492.18</v>
      </c>
    </row>
    <row r="1241" spans="1:6">
      <c r="A1241" t="s">
        <v>1415</v>
      </c>
      <c r="B1241" t="s">
        <v>2307</v>
      </c>
      <c r="C1241" s="1">
        <v>31127.17</v>
      </c>
      <c r="D1241">
        <v>0</v>
      </c>
      <c r="E1241">
        <v>0</v>
      </c>
      <c r="F1241" s="1">
        <v>31127.17</v>
      </c>
    </row>
    <row r="1242" spans="1:6">
      <c r="A1242" t="s">
        <v>1416</v>
      </c>
      <c r="B1242" t="s">
        <v>2307</v>
      </c>
      <c r="C1242">
        <v>0</v>
      </c>
      <c r="D1242">
        <v>0</v>
      </c>
      <c r="E1242">
        <v>0</v>
      </c>
      <c r="F1242">
        <v>0</v>
      </c>
    </row>
    <row r="1243" spans="1:6">
      <c r="A1243" t="s">
        <v>1417</v>
      </c>
      <c r="B1243" t="s">
        <v>2307</v>
      </c>
      <c r="C1243">
        <v>0</v>
      </c>
      <c r="D1243">
        <v>0</v>
      </c>
      <c r="E1243">
        <v>0</v>
      </c>
      <c r="F1243">
        <v>0</v>
      </c>
    </row>
    <row r="1244" spans="1:6">
      <c r="A1244" t="s">
        <v>1418</v>
      </c>
      <c r="B1244" t="s">
        <v>2307</v>
      </c>
      <c r="C1244">
        <v>0</v>
      </c>
      <c r="D1244">
        <v>0</v>
      </c>
      <c r="E1244">
        <v>0</v>
      </c>
      <c r="F1244">
        <v>0</v>
      </c>
    </row>
    <row r="1245" spans="1:6">
      <c r="A1245" t="s">
        <v>1419</v>
      </c>
      <c r="B1245" t="s">
        <v>2307</v>
      </c>
      <c r="C1245">
        <v>789.49</v>
      </c>
      <c r="D1245" s="1">
        <v>92505.01</v>
      </c>
      <c r="E1245" s="1">
        <v>95126.48</v>
      </c>
      <c r="F1245" s="1">
        <v>3410.96</v>
      </c>
    </row>
    <row r="1246" spans="1:6">
      <c r="A1246" t="s">
        <v>1420</v>
      </c>
      <c r="B1246" t="s">
        <v>2307</v>
      </c>
      <c r="C1246">
        <v>0</v>
      </c>
      <c r="D1246" s="1">
        <v>4347.59</v>
      </c>
      <c r="E1246" s="1">
        <v>4472.53</v>
      </c>
      <c r="F1246">
        <v>124.94</v>
      </c>
    </row>
    <row r="1247" spans="1:6">
      <c r="A1247" t="s">
        <v>1421</v>
      </c>
      <c r="B1247" t="s">
        <v>2307</v>
      </c>
      <c r="C1247">
        <v>789.49</v>
      </c>
      <c r="D1247" s="1">
        <v>88157.42</v>
      </c>
      <c r="E1247" s="1">
        <v>90653.95</v>
      </c>
      <c r="F1247" s="1">
        <v>3286.02</v>
      </c>
    </row>
    <row r="1248" spans="1:6">
      <c r="A1248" t="s">
        <v>1422</v>
      </c>
      <c r="B1248" t="s">
        <v>2307</v>
      </c>
      <c r="C1248">
        <v>0</v>
      </c>
      <c r="D1248" s="1">
        <v>3009.67</v>
      </c>
      <c r="E1248" s="1">
        <v>3009.67</v>
      </c>
      <c r="F1248">
        <v>0</v>
      </c>
    </row>
    <row r="1249" spans="1:6">
      <c r="A1249" t="s">
        <v>1423</v>
      </c>
      <c r="B1249" t="s">
        <v>2307</v>
      </c>
      <c r="C1249">
        <v>0</v>
      </c>
      <c r="D1249">
        <v>140.43</v>
      </c>
      <c r="E1249">
        <v>140.43</v>
      </c>
      <c r="F1249">
        <v>0</v>
      </c>
    </row>
    <row r="1250" spans="1:6">
      <c r="A1250" t="s">
        <v>1424</v>
      </c>
      <c r="B1250" t="s">
        <v>2307</v>
      </c>
      <c r="C1250">
        <v>0</v>
      </c>
      <c r="D1250" s="1">
        <v>2869.24</v>
      </c>
      <c r="E1250" s="1">
        <v>2869.24</v>
      </c>
      <c r="F1250">
        <v>0</v>
      </c>
    </row>
    <row r="1251" spans="1:6">
      <c r="A1251" t="s">
        <v>1425</v>
      </c>
      <c r="B1251" t="s">
        <v>2307</v>
      </c>
      <c r="C1251" s="1">
        <v>12426.77</v>
      </c>
      <c r="D1251" s="1">
        <v>20535.09</v>
      </c>
      <c r="E1251" s="1">
        <v>20535.09</v>
      </c>
      <c r="F1251" s="1">
        <v>12426.77</v>
      </c>
    </row>
    <row r="1252" spans="1:6">
      <c r="A1252" t="s">
        <v>1426</v>
      </c>
      <c r="B1252" t="s">
        <v>2307</v>
      </c>
      <c r="C1252">
        <v>537.20000000000005</v>
      </c>
      <c r="D1252">
        <v>958.16</v>
      </c>
      <c r="E1252">
        <v>958.16</v>
      </c>
      <c r="F1252">
        <v>537.20000000000005</v>
      </c>
    </row>
    <row r="1253" spans="1:6">
      <c r="A1253" t="s">
        <v>1427</v>
      </c>
      <c r="B1253" t="s">
        <v>2307</v>
      </c>
      <c r="C1253" s="1">
        <v>11889.57</v>
      </c>
      <c r="D1253" s="1">
        <v>19576.93</v>
      </c>
      <c r="E1253" s="1">
        <v>19576.93</v>
      </c>
      <c r="F1253" s="1">
        <v>11889.57</v>
      </c>
    </row>
    <row r="1254" spans="1:6">
      <c r="A1254" t="s">
        <v>1428</v>
      </c>
      <c r="B1254" t="s">
        <v>2307</v>
      </c>
      <c r="C1254">
        <v>0</v>
      </c>
      <c r="D1254">
        <v>0</v>
      </c>
      <c r="E1254">
        <v>0</v>
      </c>
      <c r="F1254">
        <v>0</v>
      </c>
    </row>
    <row r="1255" spans="1:6">
      <c r="A1255" t="s">
        <v>1429</v>
      </c>
      <c r="B1255" t="s">
        <v>2307</v>
      </c>
      <c r="C1255">
        <v>0</v>
      </c>
      <c r="D1255">
        <v>0</v>
      </c>
      <c r="E1255">
        <v>0</v>
      </c>
      <c r="F1255">
        <v>0</v>
      </c>
    </row>
    <row r="1256" spans="1:6">
      <c r="A1256" t="s">
        <v>1430</v>
      </c>
      <c r="B1256" t="s">
        <v>2307</v>
      </c>
      <c r="C1256">
        <v>0</v>
      </c>
      <c r="D1256">
        <v>0</v>
      </c>
      <c r="E1256">
        <v>0</v>
      </c>
      <c r="F1256">
        <v>0</v>
      </c>
    </row>
    <row r="1257" spans="1:6">
      <c r="A1257" t="s">
        <v>1431</v>
      </c>
      <c r="B1257" t="s">
        <v>2307</v>
      </c>
      <c r="C1257" s="1">
        <v>4259921.16</v>
      </c>
      <c r="D1257">
        <v>0</v>
      </c>
      <c r="E1257" s="1">
        <v>875265.02</v>
      </c>
      <c r="F1257" s="1">
        <v>5135186.18</v>
      </c>
    </row>
    <row r="1258" spans="1:6">
      <c r="A1258" t="s">
        <v>1432</v>
      </c>
      <c r="B1258" t="s">
        <v>2307</v>
      </c>
      <c r="C1258" s="1">
        <v>185664.99</v>
      </c>
      <c r="D1258">
        <v>0</v>
      </c>
      <c r="E1258" s="1">
        <v>40991.82</v>
      </c>
      <c r="F1258" s="1">
        <v>226656.81</v>
      </c>
    </row>
    <row r="1259" spans="1:6">
      <c r="A1259" t="s">
        <v>1433</v>
      </c>
      <c r="B1259" t="s">
        <v>2307</v>
      </c>
      <c r="C1259" s="1">
        <v>4074256.17</v>
      </c>
      <c r="D1259">
        <v>0</v>
      </c>
      <c r="E1259" s="1">
        <v>834273.2</v>
      </c>
      <c r="F1259" s="1">
        <v>4908529.37</v>
      </c>
    </row>
    <row r="1260" spans="1:6">
      <c r="A1260" t="s">
        <v>1434</v>
      </c>
      <c r="B1260" t="s">
        <v>2307</v>
      </c>
      <c r="C1260">
        <v>0</v>
      </c>
      <c r="D1260">
        <v>0</v>
      </c>
      <c r="E1260">
        <v>0</v>
      </c>
      <c r="F1260">
        <v>0</v>
      </c>
    </row>
    <row r="1261" spans="1:6">
      <c r="A1261" t="s">
        <v>1435</v>
      </c>
      <c r="B1261" t="s">
        <v>2307</v>
      </c>
      <c r="C1261">
        <v>0</v>
      </c>
      <c r="D1261">
        <v>0</v>
      </c>
      <c r="E1261">
        <v>0</v>
      </c>
      <c r="F1261">
        <v>0</v>
      </c>
    </row>
    <row r="1262" spans="1:6">
      <c r="A1262" t="s">
        <v>1436</v>
      </c>
      <c r="B1262" t="s">
        <v>2307</v>
      </c>
      <c r="C1262">
        <v>0</v>
      </c>
      <c r="D1262">
        <v>0</v>
      </c>
      <c r="E1262">
        <v>0</v>
      </c>
      <c r="F1262">
        <v>0</v>
      </c>
    </row>
    <row r="1263" spans="1:6">
      <c r="A1263" t="s">
        <v>1437</v>
      </c>
      <c r="B1263" t="s">
        <v>2307</v>
      </c>
      <c r="C1263">
        <v>0</v>
      </c>
      <c r="D1263">
        <v>0</v>
      </c>
      <c r="E1263">
        <v>0</v>
      </c>
      <c r="F1263">
        <v>0</v>
      </c>
    </row>
    <row r="1264" spans="1:6">
      <c r="A1264" t="s">
        <v>1438</v>
      </c>
      <c r="B1264" t="s">
        <v>2307</v>
      </c>
      <c r="C1264">
        <v>0</v>
      </c>
      <c r="D1264">
        <v>0</v>
      </c>
      <c r="E1264">
        <v>0</v>
      </c>
      <c r="F1264">
        <v>0</v>
      </c>
    </row>
    <row r="1265" spans="1:6">
      <c r="A1265" t="s">
        <v>1439</v>
      </c>
      <c r="B1265" t="s">
        <v>2307</v>
      </c>
      <c r="C1265">
        <v>0</v>
      </c>
      <c r="D1265">
        <v>0</v>
      </c>
      <c r="E1265">
        <v>0</v>
      </c>
      <c r="F1265">
        <v>0</v>
      </c>
    </row>
    <row r="1266" spans="1:6">
      <c r="A1266" t="s">
        <v>1440</v>
      </c>
      <c r="B1266" t="s">
        <v>2307</v>
      </c>
      <c r="C1266">
        <v>0</v>
      </c>
      <c r="D1266">
        <v>0</v>
      </c>
      <c r="E1266">
        <v>0</v>
      </c>
      <c r="F1266">
        <v>0</v>
      </c>
    </row>
    <row r="1267" spans="1:6">
      <c r="A1267" t="s">
        <v>1441</v>
      </c>
      <c r="B1267" t="s">
        <v>2307</v>
      </c>
      <c r="C1267">
        <v>0</v>
      </c>
      <c r="D1267">
        <v>0</v>
      </c>
      <c r="E1267">
        <v>0</v>
      </c>
      <c r="F1267">
        <v>0</v>
      </c>
    </row>
    <row r="1268" spans="1:6">
      <c r="A1268" t="s">
        <v>1442</v>
      </c>
      <c r="B1268" t="s">
        <v>2307</v>
      </c>
      <c r="C1268">
        <v>0</v>
      </c>
      <c r="D1268">
        <v>0</v>
      </c>
      <c r="E1268">
        <v>0</v>
      </c>
      <c r="F1268">
        <v>0</v>
      </c>
    </row>
    <row r="1269" spans="1:6">
      <c r="A1269" t="s">
        <v>1443</v>
      </c>
      <c r="B1269" t="s">
        <v>2307</v>
      </c>
      <c r="C1269" s="1">
        <v>14951.2</v>
      </c>
      <c r="D1269">
        <v>0</v>
      </c>
      <c r="E1269">
        <v>0</v>
      </c>
      <c r="F1269" s="1">
        <v>14951.2</v>
      </c>
    </row>
    <row r="1270" spans="1:6">
      <c r="A1270" t="s">
        <v>1444</v>
      </c>
      <c r="B1270" t="s">
        <v>2307</v>
      </c>
      <c r="C1270">
        <v>667</v>
      </c>
      <c r="D1270">
        <v>0</v>
      </c>
      <c r="E1270">
        <v>0</v>
      </c>
      <c r="F1270">
        <v>667</v>
      </c>
    </row>
    <row r="1271" spans="1:6">
      <c r="A1271" t="s">
        <v>1445</v>
      </c>
      <c r="B1271" t="s">
        <v>2307</v>
      </c>
      <c r="C1271" s="1">
        <v>14284.2</v>
      </c>
      <c r="D1271">
        <v>0</v>
      </c>
      <c r="E1271">
        <v>0</v>
      </c>
      <c r="F1271" s="1">
        <v>14284.2</v>
      </c>
    </row>
    <row r="1272" spans="1:6">
      <c r="A1272" t="s">
        <v>1446</v>
      </c>
      <c r="B1272" t="s">
        <v>2307</v>
      </c>
      <c r="C1272" s="1">
        <v>111349.27</v>
      </c>
      <c r="D1272" s="1">
        <v>421378.16</v>
      </c>
      <c r="E1272" s="1">
        <v>383343.57</v>
      </c>
      <c r="F1272" s="1">
        <v>73314.679999999993</v>
      </c>
    </row>
    <row r="1273" spans="1:6">
      <c r="A1273" t="s">
        <v>1447</v>
      </c>
      <c r="B1273" t="s">
        <v>2307</v>
      </c>
      <c r="C1273" s="1">
        <v>4859.26</v>
      </c>
      <c r="D1273" s="1">
        <v>19665.150000000001</v>
      </c>
      <c r="E1273" s="1">
        <v>18073.560000000001</v>
      </c>
      <c r="F1273" s="1">
        <v>3267.67</v>
      </c>
    </row>
    <row r="1274" spans="1:6">
      <c r="A1274" t="s">
        <v>1448</v>
      </c>
      <c r="B1274" t="s">
        <v>2307</v>
      </c>
      <c r="C1274" s="1">
        <v>106490.01</v>
      </c>
      <c r="D1274" s="1">
        <v>401713.01</v>
      </c>
      <c r="E1274" s="1">
        <v>365270.01</v>
      </c>
      <c r="F1274" s="1">
        <v>70047.009999999995</v>
      </c>
    </row>
    <row r="1275" spans="1:6">
      <c r="A1275" t="s">
        <v>1449</v>
      </c>
      <c r="B1275" t="s">
        <v>2307</v>
      </c>
      <c r="C1275" s="1">
        <v>126897.76</v>
      </c>
      <c r="D1275" s="1">
        <v>73092.17</v>
      </c>
      <c r="E1275" s="1">
        <v>68464.5</v>
      </c>
      <c r="F1275" s="1">
        <v>122270.09</v>
      </c>
    </row>
    <row r="1276" spans="1:6">
      <c r="A1276" t="s">
        <v>1450</v>
      </c>
      <c r="B1276" t="s">
        <v>2307</v>
      </c>
      <c r="C1276" s="1">
        <v>5568.23</v>
      </c>
      <c r="D1276" s="1">
        <v>3418.28</v>
      </c>
      <c r="E1276" s="1">
        <v>3202.88</v>
      </c>
      <c r="F1276" s="1">
        <v>5352.83</v>
      </c>
    </row>
    <row r="1277" spans="1:6">
      <c r="A1277" t="s">
        <v>1451</v>
      </c>
      <c r="B1277" t="s">
        <v>2307</v>
      </c>
      <c r="C1277" s="1">
        <v>121329.53</v>
      </c>
      <c r="D1277" s="1">
        <v>69673.89</v>
      </c>
      <c r="E1277" s="1">
        <v>65261.62</v>
      </c>
      <c r="F1277" s="1">
        <v>116917.26</v>
      </c>
    </row>
    <row r="1278" spans="1:6">
      <c r="A1278" t="s">
        <v>1452</v>
      </c>
      <c r="B1278" t="s">
        <v>2307</v>
      </c>
      <c r="C1278" s="1">
        <v>31199.119999999999</v>
      </c>
      <c r="D1278" s="1">
        <v>49202.15</v>
      </c>
      <c r="E1278" s="1">
        <v>49202.15</v>
      </c>
      <c r="F1278" s="1">
        <v>31199.119999999999</v>
      </c>
    </row>
    <row r="1279" spans="1:6">
      <c r="A1279" t="s">
        <v>1453</v>
      </c>
      <c r="B1279" t="s">
        <v>2307</v>
      </c>
      <c r="C1279" s="1">
        <v>1466.31</v>
      </c>
      <c r="D1279" s="1">
        <v>2319.5700000000002</v>
      </c>
      <c r="E1279" s="1">
        <v>2319.5700000000002</v>
      </c>
      <c r="F1279" s="1">
        <v>1466.31</v>
      </c>
    </row>
    <row r="1280" spans="1:6">
      <c r="A1280" t="s">
        <v>1454</v>
      </c>
      <c r="B1280" t="s">
        <v>2307</v>
      </c>
      <c r="C1280" s="1">
        <v>29732.81</v>
      </c>
      <c r="D1280" s="1">
        <v>46882.58</v>
      </c>
      <c r="E1280" s="1">
        <v>46882.58</v>
      </c>
      <c r="F1280" s="1">
        <v>29732.81</v>
      </c>
    </row>
    <row r="1281" spans="1:6">
      <c r="A1281" t="s">
        <v>1455</v>
      </c>
      <c r="B1281" t="s">
        <v>2307</v>
      </c>
      <c r="C1281" s="1">
        <v>41531.089999999997</v>
      </c>
      <c r="D1281" s="1">
        <v>89583.62</v>
      </c>
      <c r="E1281" s="1">
        <v>97377.67</v>
      </c>
      <c r="F1281" s="1">
        <v>49325.14</v>
      </c>
    </row>
    <row r="1282" spans="1:6">
      <c r="A1282" t="s">
        <v>1456</v>
      </c>
      <c r="B1282" t="s">
        <v>2307</v>
      </c>
      <c r="C1282" s="1">
        <v>3346.42</v>
      </c>
      <c r="D1282" s="1">
        <v>7918.72</v>
      </c>
      <c r="E1282" s="1">
        <v>8094.93</v>
      </c>
      <c r="F1282" s="1">
        <v>3522.63</v>
      </c>
    </row>
    <row r="1283" spans="1:6">
      <c r="A1283" t="s">
        <v>1457</v>
      </c>
      <c r="B1283" t="s">
        <v>2307</v>
      </c>
      <c r="C1283" s="1">
        <v>38184.67</v>
      </c>
      <c r="D1283" s="1">
        <v>81664.899999999994</v>
      </c>
      <c r="E1283" s="1">
        <v>89282.74</v>
      </c>
      <c r="F1283" s="1">
        <v>45802.52</v>
      </c>
    </row>
    <row r="1284" spans="1:6">
      <c r="A1284" t="s">
        <v>1458</v>
      </c>
      <c r="B1284" t="s">
        <v>2307</v>
      </c>
      <c r="C1284">
        <v>0</v>
      </c>
      <c r="D1284">
        <v>0</v>
      </c>
      <c r="E1284">
        <v>0</v>
      </c>
      <c r="F1284">
        <v>0</v>
      </c>
    </row>
    <row r="1285" spans="1:6">
      <c r="A1285" t="s">
        <v>1459</v>
      </c>
      <c r="B1285" t="s">
        <v>2307</v>
      </c>
      <c r="C1285">
        <v>0</v>
      </c>
      <c r="D1285">
        <v>0</v>
      </c>
      <c r="E1285">
        <v>0</v>
      </c>
      <c r="F1285">
        <v>0</v>
      </c>
    </row>
    <row r="1286" spans="1:6">
      <c r="A1286" t="s">
        <v>1460</v>
      </c>
      <c r="B1286" t="s">
        <v>2307</v>
      </c>
      <c r="C1286">
        <v>0</v>
      </c>
      <c r="D1286">
        <v>0</v>
      </c>
      <c r="E1286">
        <v>0</v>
      </c>
      <c r="F1286">
        <v>0</v>
      </c>
    </row>
    <row r="1287" spans="1:6">
      <c r="A1287" t="s">
        <v>1461</v>
      </c>
      <c r="B1287" t="s">
        <v>2307</v>
      </c>
      <c r="C1287">
        <v>0</v>
      </c>
      <c r="D1287">
        <v>0</v>
      </c>
      <c r="E1287">
        <v>0</v>
      </c>
      <c r="F1287">
        <v>0</v>
      </c>
    </row>
    <row r="1288" spans="1:6">
      <c r="A1288" t="s">
        <v>1462</v>
      </c>
      <c r="B1288" t="s">
        <v>2307</v>
      </c>
      <c r="C1288">
        <v>0</v>
      </c>
      <c r="D1288">
        <v>0</v>
      </c>
      <c r="E1288">
        <v>0</v>
      </c>
      <c r="F1288">
        <v>0</v>
      </c>
    </row>
    <row r="1289" spans="1:6">
      <c r="A1289" t="s">
        <v>1463</v>
      </c>
      <c r="B1289" t="s">
        <v>2307</v>
      </c>
      <c r="C1289">
        <v>0</v>
      </c>
      <c r="D1289">
        <v>0</v>
      </c>
      <c r="E1289">
        <v>0</v>
      </c>
      <c r="F1289">
        <v>0</v>
      </c>
    </row>
    <row r="1290" spans="1:6">
      <c r="A1290" t="s">
        <v>1464</v>
      </c>
      <c r="B1290" t="s">
        <v>2307</v>
      </c>
      <c r="C1290">
        <v>0</v>
      </c>
      <c r="D1290">
        <v>0</v>
      </c>
      <c r="E1290">
        <v>0</v>
      </c>
      <c r="F1290">
        <v>0</v>
      </c>
    </row>
    <row r="1291" spans="1:6">
      <c r="A1291" t="s">
        <v>1465</v>
      </c>
      <c r="B1291" t="s">
        <v>2307</v>
      </c>
      <c r="C1291">
        <v>0</v>
      </c>
      <c r="D1291">
        <v>0</v>
      </c>
      <c r="E1291">
        <v>0</v>
      </c>
      <c r="F1291">
        <v>0</v>
      </c>
    </row>
    <row r="1292" spans="1:6">
      <c r="A1292" t="s">
        <v>1466</v>
      </c>
      <c r="B1292" t="s">
        <v>2307</v>
      </c>
      <c r="C1292">
        <v>0</v>
      </c>
      <c r="D1292">
        <v>0</v>
      </c>
      <c r="E1292">
        <v>0</v>
      </c>
      <c r="F1292">
        <v>0</v>
      </c>
    </row>
    <row r="1293" spans="1:6">
      <c r="A1293" t="s">
        <v>1467</v>
      </c>
      <c r="B1293" t="s">
        <v>2307</v>
      </c>
      <c r="C1293">
        <v>0</v>
      </c>
      <c r="D1293">
        <v>0</v>
      </c>
      <c r="E1293">
        <v>0</v>
      </c>
      <c r="F1293">
        <v>0</v>
      </c>
    </row>
    <row r="1294" spans="1:6">
      <c r="A1294" t="s">
        <v>1468</v>
      </c>
      <c r="B1294" t="s">
        <v>2307</v>
      </c>
      <c r="C1294">
        <v>0</v>
      </c>
      <c r="D1294">
        <v>0</v>
      </c>
      <c r="E1294">
        <v>0</v>
      </c>
      <c r="F1294">
        <v>0</v>
      </c>
    </row>
    <row r="1295" spans="1:6">
      <c r="A1295" t="s">
        <v>1469</v>
      </c>
      <c r="B1295" t="s">
        <v>2307</v>
      </c>
      <c r="C1295">
        <v>0</v>
      </c>
      <c r="D1295">
        <v>0</v>
      </c>
      <c r="E1295">
        <v>0</v>
      </c>
      <c r="F1295">
        <v>0</v>
      </c>
    </row>
    <row r="1296" spans="1:6">
      <c r="A1296" t="s">
        <v>1470</v>
      </c>
      <c r="B1296" t="s">
        <v>2307</v>
      </c>
      <c r="C1296">
        <v>0</v>
      </c>
      <c r="D1296">
        <v>0</v>
      </c>
      <c r="E1296">
        <v>0</v>
      </c>
      <c r="F1296">
        <v>0</v>
      </c>
    </row>
    <row r="1297" spans="1:6">
      <c r="A1297" t="s">
        <v>1471</v>
      </c>
      <c r="B1297" t="s">
        <v>2307</v>
      </c>
      <c r="C1297">
        <v>0</v>
      </c>
      <c r="D1297">
        <v>0</v>
      </c>
      <c r="E1297">
        <v>0</v>
      </c>
      <c r="F1297">
        <v>0</v>
      </c>
    </row>
    <row r="1298" spans="1:6">
      <c r="A1298" t="s">
        <v>1472</v>
      </c>
      <c r="B1298" t="s">
        <v>2307</v>
      </c>
      <c r="C1298">
        <v>0</v>
      </c>
      <c r="D1298">
        <v>0</v>
      </c>
      <c r="E1298">
        <v>0</v>
      </c>
      <c r="F1298">
        <v>0</v>
      </c>
    </row>
    <row r="1299" spans="1:6">
      <c r="A1299" t="s">
        <v>1473</v>
      </c>
      <c r="B1299" t="s">
        <v>2307</v>
      </c>
      <c r="C1299" s="1">
        <v>8957.36</v>
      </c>
      <c r="D1299" s="1">
        <v>12417.69</v>
      </c>
      <c r="E1299" s="1">
        <v>12417.69</v>
      </c>
      <c r="F1299" s="1">
        <v>8957.36</v>
      </c>
    </row>
    <row r="1300" spans="1:6">
      <c r="A1300" t="s">
        <v>1474</v>
      </c>
      <c r="B1300" t="s">
        <v>2307</v>
      </c>
      <c r="C1300">
        <v>387.22</v>
      </c>
      <c r="D1300">
        <v>580.89</v>
      </c>
      <c r="E1300">
        <v>580.89</v>
      </c>
      <c r="F1300">
        <v>387.22</v>
      </c>
    </row>
    <row r="1301" spans="1:6">
      <c r="A1301" t="s">
        <v>1475</v>
      </c>
      <c r="B1301" t="s">
        <v>2307</v>
      </c>
      <c r="C1301" s="1">
        <v>8570.14</v>
      </c>
      <c r="D1301" s="1">
        <v>11836.8</v>
      </c>
      <c r="E1301" s="1">
        <v>11836.8</v>
      </c>
      <c r="F1301" s="1">
        <v>8570.14</v>
      </c>
    </row>
    <row r="1302" spans="1:6">
      <c r="A1302" t="s">
        <v>1476</v>
      </c>
      <c r="B1302" t="s">
        <v>2307</v>
      </c>
      <c r="C1302">
        <v>0</v>
      </c>
      <c r="D1302">
        <v>0</v>
      </c>
      <c r="E1302">
        <v>0</v>
      </c>
      <c r="F1302">
        <v>0</v>
      </c>
    </row>
    <row r="1303" spans="1:6">
      <c r="A1303" t="s">
        <v>1477</v>
      </c>
      <c r="B1303" t="s">
        <v>2307</v>
      </c>
      <c r="C1303">
        <v>0</v>
      </c>
      <c r="D1303">
        <v>0</v>
      </c>
      <c r="E1303">
        <v>0</v>
      </c>
      <c r="F1303">
        <v>0</v>
      </c>
    </row>
    <row r="1304" spans="1:6">
      <c r="A1304" t="s">
        <v>1478</v>
      </c>
      <c r="B1304" t="s">
        <v>2307</v>
      </c>
      <c r="C1304">
        <v>0</v>
      </c>
      <c r="D1304">
        <v>0</v>
      </c>
      <c r="E1304">
        <v>0</v>
      </c>
      <c r="F1304">
        <v>0</v>
      </c>
    </row>
    <row r="1305" spans="1:6">
      <c r="A1305" t="s">
        <v>1479</v>
      </c>
      <c r="B1305" t="s">
        <v>2307</v>
      </c>
      <c r="C1305">
        <v>0</v>
      </c>
      <c r="D1305">
        <v>0</v>
      </c>
      <c r="E1305">
        <v>0</v>
      </c>
      <c r="F1305">
        <v>0</v>
      </c>
    </row>
    <row r="1306" spans="1:6">
      <c r="A1306" t="s">
        <v>1480</v>
      </c>
      <c r="B1306" t="s">
        <v>2307</v>
      </c>
      <c r="C1306">
        <v>0</v>
      </c>
      <c r="D1306">
        <v>0</v>
      </c>
      <c r="E1306">
        <v>0</v>
      </c>
      <c r="F1306">
        <v>0</v>
      </c>
    </row>
    <row r="1307" spans="1:6">
      <c r="A1307" t="s">
        <v>1481</v>
      </c>
      <c r="B1307" t="s">
        <v>2307</v>
      </c>
      <c r="C1307">
        <v>0</v>
      </c>
      <c r="D1307">
        <v>0</v>
      </c>
      <c r="E1307">
        <v>0</v>
      </c>
      <c r="F1307">
        <v>0</v>
      </c>
    </row>
    <row r="1308" spans="1:6">
      <c r="A1308" t="s">
        <v>1482</v>
      </c>
      <c r="B1308" t="s">
        <v>1483</v>
      </c>
      <c r="C1308">
        <v>0</v>
      </c>
      <c r="D1308">
        <v>0</v>
      </c>
      <c r="E1308">
        <v>0</v>
      </c>
      <c r="F1308">
        <v>0</v>
      </c>
    </row>
    <row r="1309" spans="1:6">
      <c r="A1309" t="s">
        <v>1484</v>
      </c>
      <c r="B1309" t="s">
        <v>2308</v>
      </c>
      <c r="C1309">
        <v>0</v>
      </c>
      <c r="D1309">
        <v>0</v>
      </c>
      <c r="E1309">
        <v>0</v>
      </c>
      <c r="F1309">
        <v>0</v>
      </c>
    </row>
    <row r="1310" spans="1:6">
      <c r="A1310" t="s">
        <v>1485</v>
      </c>
      <c r="B1310" t="s">
        <v>2308</v>
      </c>
      <c r="C1310">
        <v>0</v>
      </c>
      <c r="D1310">
        <v>0</v>
      </c>
      <c r="E1310">
        <v>0</v>
      </c>
      <c r="F1310">
        <v>0</v>
      </c>
    </row>
    <row r="1311" spans="1:6">
      <c r="A1311" t="s">
        <v>1486</v>
      </c>
      <c r="B1311" t="s">
        <v>2308</v>
      </c>
      <c r="C1311">
        <v>0</v>
      </c>
      <c r="D1311">
        <v>0</v>
      </c>
      <c r="E1311">
        <v>0</v>
      </c>
      <c r="F1311">
        <v>0</v>
      </c>
    </row>
    <row r="1312" spans="1:6">
      <c r="A1312" t="s">
        <v>1487</v>
      </c>
      <c r="B1312" t="s">
        <v>2308</v>
      </c>
      <c r="C1312">
        <v>0</v>
      </c>
      <c r="D1312">
        <v>0</v>
      </c>
      <c r="E1312">
        <v>0</v>
      </c>
      <c r="F1312">
        <v>0</v>
      </c>
    </row>
    <row r="1313" spans="1:6">
      <c r="A1313" t="s">
        <v>1488</v>
      </c>
      <c r="B1313" t="s">
        <v>2308</v>
      </c>
      <c r="C1313">
        <v>0</v>
      </c>
      <c r="D1313">
        <v>0</v>
      </c>
      <c r="E1313">
        <v>0</v>
      </c>
      <c r="F1313">
        <v>0</v>
      </c>
    </row>
    <row r="1314" spans="1:6">
      <c r="A1314" t="s">
        <v>1489</v>
      </c>
      <c r="B1314" t="s">
        <v>2308</v>
      </c>
      <c r="C1314">
        <v>0</v>
      </c>
      <c r="D1314">
        <v>0</v>
      </c>
      <c r="E1314">
        <v>0</v>
      </c>
      <c r="F1314">
        <v>0</v>
      </c>
    </row>
    <row r="1315" spans="1:6">
      <c r="A1315" t="s">
        <v>1490</v>
      </c>
      <c r="B1315" t="s">
        <v>2308</v>
      </c>
      <c r="C1315">
        <v>0</v>
      </c>
      <c r="D1315">
        <v>0</v>
      </c>
      <c r="E1315">
        <v>0</v>
      </c>
      <c r="F1315">
        <v>0</v>
      </c>
    </row>
    <row r="1316" spans="1:6">
      <c r="A1316" t="s">
        <v>1491</v>
      </c>
      <c r="B1316" t="s">
        <v>2308</v>
      </c>
      <c r="C1316">
        <v>0</v>
      </c>
      <c r="D1316">
        <v>0</v>
      </c>
      <c r="E1316">
        <v>0</v>
      </c>
      <c r="F1316">
        <v>0</v>
      </c>
    </row>
    <row r="1317" spans="1:6">
      <c r="A1317" t="s">
        <v>1492</v>
      </c>
      <c r="B1317" t="s">
        <v>2308</v>
      </c>
      <c r="C1317">
        <v>0</v>
      </c>
      <c r="D1317">
        <v>0</v>
      </c>
      <c r="E1317">
        <v>0</v>
      </c>
      <c r="F1317">
        <v>0</v>
      </c>
    </row>
    <row r="1318" spans="1:6">
      <c r="A1318" t="s">
        <v>1493</v>
      </c>
      <c r="B1318" t="s">
        <v>2308</v>
      </c>
      <c r="C1318">
        <v>0</v>
      </c>
      <c r="D1318">
        <v>0</v>
      </c>
      <c r="E1318">
        <v>0</v>
      </c>
      <c r="F1318">
        <v>0</v>
      </c>
    </row>
    <row r="1319" spans="1:6">
      <c r="A1319" t="s">
        <v>1494</v>
      </c>
      <c r="B1319" t="s">
        <v>2308</v>
      </c>
      <c r="C1319">
        <v>0</v>
      </c>
      <c r="D1319">
        <v>0</v>
      </c>
      <c r="E1319">
        <v>0</v>
      </c>
      <c r="F1319">
        <v>0</v>
      </c>
    </row>
    <row r="1320" spans="1:6">
      <c r="A1320" t="s">
        <v>1495</v>
      </c>
      <c r="B1320" t="s">
        <v>2308</v>
      </c>
      <c r="C1320">
        <v>0</v>
      </c>
      <c r="D1320">
        <v>0</v>
      </c>
      <c r="E1320">
        <v>0</v>
      </c>
      <c r="F1320">
        <v>0</v>
      </c>
    </row>
    <row r="1321" spans="1:6">
      <c r="A1321" t="s">
        <v>1496</v>
      </c>
      <c r="B1321" t="s">
        <v>2308</v>
      </c>
      <c r="C1321">
        <v>0</v>
      </c>
      <c r="D1321">
        <v>0</v>
      </c>
      <c r="E1321">
        <v>0</v>
      </c>
      <c r="F1321">
        <v>0</v>
      </c>
    </row>
    <row r="1322" spans="1:6">
      <c r="A1322" t="s">
        <v>1497</v>
      </c>
      <c r="B1322" t="s">
        <v>2308</v>
      </c>
      <c r="C1322">
        <v>0</v>
      </c>
      <c r="D1322">
        <v>0</v>
      </c>
      <c r="E1322">
        <v>0</v>
      </c>
      <c r="F1322">
        <v>0</v>
      </c>
    </row>
    <row r="1323" spans="1:6">
      <c r="A1323" t="s">
        <v>1498</v>
      </c>
      <c r="B1323" t="s">
        <v>1499</v>
      </c>
      <c r="C1323" s="1">
        <v>2794118.99</v>
      </c>
      <c r="D1323" s="1">
        <v>2097972.13</v>
      </c>
      <c r="E1323" s="1">
        <v>176487.14</v>
      </c>
      <c r="F1323" s="1">
        <v>872634</v>
      </c>
    </row>
    <row r="1324" spans="1:6">
      <c r="A1324" t="s">
        <v>1500</v>
      </c>
      <c r="B1324" t="s">
        <v>1501</v>
      </c>
      <c r="C1324" s="1">
        <v>2786289.31</v>
      </c>
      <c r="D1324" s="1">
        <v>2097147.62</v>
      </c>
      <c r="E1324" s="1">
        <v>175749.63</v>
      </c>
      <c r="F1324" s="1">
        <v>864891.32</v>
      </c>
    </row>
    <row r="1325" spans="1:6">
      <c r="A1325" t="s">
        <v>1502</v>
      </c>
      <c r="B1325" t="s">
        <v>2309</v>
      </c>
      <c r="C1325" s="1">
        <v>15944.83</v>
      </c>
      <c r="D1325">
        <v>0</v>
      </c>
      <c r="E1325">
        <v>0</v>
      </c>
      <c r="F1325" s="1">
        <v>15944.83</v>
      </c>
    </row>
    <row r="1326" spans="1:6">
      <c r="A1326" t="s">
        <v>1503</v>
      </c>
      <c r="B1326" t="s">
        <v>2309</v>
      </c>
      <c r="C1326" s="1">
        <v>18044.759999999998</v>
      </c>
      <c r="D1326">
        <v>0</v>
      </c>
      <c r="E1326">
        <v>0</v>
      </c>
      <c r="F1326" s="1">
        <v>18044.759999999998</v>
      </c>
    </row>
    <row r="1327" spans="1:6">
      <c r="A1327" t="s">
        <v>1504</v>
      </c>
      <c r="B1327" t="s">
        <v>2309</v>
      </c>
      <c r="C1327">
        <v>0</v>
      </c>
      <c r="D1327">
        <v>0</v>
      </c>
      <c r="E1327">
        <v>0</v>
      </c>
      <c r="F1327">
        <v>0</v>
      </c>
    </row>
    <row r="1328" spans="1:6">
      <c r="A1328" t="s">
        <v>1505</v>
      </c>
      <c r="B1328" t="s">
        <v>2309</v>
      </c>
      <c r="C1328">
        <v>117.11</v>
      </c>
      <c r="D1328">
        <v>0</v>
      </c>
      <c r="E1328">
        <v>87</v>
      </c>
      <c r="F1328">
        <v>204.11</v>
      </c>
    </row>
    <row r="1329" spans="1:6">
      <c r="A1329" t="s">
        <v>1506</v>
      </c>
      <c r="B1329" t="s">
        <v>2309</v>
      </c>
      <c r="C1329" s="1">
        <v>35895.08</v>
      </c>
      <c r="D1329" s="1">
        <v>4091.37</v>
      </c>
      <c r="E1329">
        <v>0</v>
      </c>
      <c r="F1329" s="1">
        <v>31803.71</v>
      </c>
    </row>
    <row r="1330" spans="1:6">
      <c r="A1330" t="s">
        <v>1507</v>
      </c>
      <c r="B1330" t="s">
        <v>2309</v>
      </c>
      <c r="C1330">
        <v>0</v>
      </c>
      <c r="D1330">
        <v>0</v>
      </c>
      <c r="E1330">
        <v>0</v>
      </c>
      <c r="F1330">
        <v>0</v>
      </c>
    </row>
    <row r="1331" spans="1:6">
      <c r="A1331" t="s">
        <v>1508</v>
      </c>
      <c r="B1331" t="s">
        <v>2309</v>
      </c>
      <c r="C1331">
        <v>0</v>
      </c>
      <c r="D1331">
        <v>0</v>
      </c>
      <c r="E1331">
        <v>0</v>
      </c>
      <c r="F1331">
        <v>0</v>
      </c>
    </row>
    <row r="1332" spans="1:6">
      <c r="A1332" t="s">
        <v>1509</v>
      </c>
      <c r="B1332" t="s">
        <v>2309</v>
      </c>
      <c r="C1332">
        <v>0</v>
      </c>
      <c r="D1332">
        <v>0</v>
      </c>
      <c r="E1332">
        <v>0</v>
      </c>
      <c r="F1332">
        <v>0</v>
      </c>
    </row>
    <row r="1333" spans="1:6">
      <c r="A1333" t="s">
        <v>1510</v>
      </c>
      <c r="B1333" t="s">
        <v>2309</v>
      </c>
      <c r="C1333" s="1">
        <v>9298.49</v>
      </c>
      <c r="D1333">
        <v>0</v>
      </c>
      <c r="E1333">
        <v>0</v>
      </c>
      <c r="F1333" s="1">
        <v>9298.49</v>
      </c>
    </row>
    <row r="1334" spans="1:6">
      <c r="A1334" t="s">
        <v>1511</v>
      </c>
      <c r="B1334" t="s">
        <v>2309</v>
      </c>
      <c r="C1334" s="1">
        <v>474378.26</v>
      </c>
      <c r="D1334" s="1">
        <v>71906.720000000001</v>
      </c>
      <c r="E1334" s="1">
        <v>33259.160000000003</v>
      </c>
      <c r="F1334" s="1">
        <v>435730.7</v>
      </c>
    </row>
    <row r="1335" spans="1:6">
      <c r="A1335" t="s">
        <v>1512</v>
      </c>
      <c r="B1335" t="s">
        <v>2309</v>
      </c>
      <c r="C1335">
        <v>0</v>
      </c>
      <c r="D1335">
        <v>0</v>
      </c>
      <c r="E1335">
        <v>0</v>
      </c>
      <c r="F1335">
        <v>0</v>
      </c>
    </row>
    <row r="1336" spans="1:6">
      <c r="A1336" t="s">
        <v>1513</v>
      </c>
      <c r="B1336" t="s">
        <v>2309</v>
      </c>
      <c r="C1336" s="1">
        <v>1731</v>
      </c>
      <c r="D1336">
        <v>0</v>
      </c>
      <c r="E1336">
        <v>0</v>
      </c>
      <c r="F1336" s="1">
        <v>1731</v>
      </c>
    </row>
    <row r="1337" spans="1:6">
      <c r="A1337" t="s">
        <v>1514</v>
      </c>
      <c r="B1337" t="s">
        <v>2309</v>
      </c>
      <c r="C1337" s="1">
        <v>1189.48</v>
      </c>
      <c r="D1337" s="1">
        <v>2336.09</v>
      </c>
      <c r="E1337" s="1">
        <v>1746.42</v>
      </c>
      <c r="F1337">
        <v>599.80999999999995</v>
      </c>
    </row>
    <row r="1338" spans="1:6">
      <c r="A1338" t="s">
        <v>1515</v>
      </c>
      <c r="B1338" t="s">
        <v>2309</v>
      </c>
      <c r="C1338">
        <v>0</v>
      </c>
      <c r="D1338">
        <v>0</v>
      </c>
      <c r="E1338">
        <v>0</v>
      </c>
      <c r="F1338">
        <v>0</v>
      </c>
    </row>
    <row r="1339" spans="1:6">
      <c r="A1339" t="s">
        <v>1516</v>
      </c>
      <c r="B1339" t="s">
        <v>2309</v>
      </c>
      <c r="C1339" s="1">
        <v>108493.83</v>
      </c>
      <c r="D1339">
        <v>0</v>
      </c>
      <c r="E1339">
        <v>0</v>
      </c>
      <c r="F1339" s="1">
        <v>108493.83</v>
      </c>
    </row>
    <row r="1340" spans="1:6">
      <c r="A1340" t="s">
        <v>1517</v>
      </c>
      <c r="B1340" t="s">
        <v>2309</v>
      </c>
      <c r="C1340">
        <v>0</v>
      </c>
      <c r="D1340">
        <v>0</v>
      </c>
      <c r="E1340">
        <v>211.99</v>
      </c>
      <c r="F1340">
        <v>211.99</v>
      </c>
    </row>
    <row r="1341" spans="1:6">
      <c r="A1341" t="s">
        <v>1518</v>
      </c>
      <c r="B1341" t="s">
        <v>2309</v>
      </c>
      <c r="C1341" s="1">
        <v>12926.02</v>
      </c>
      <c r="D1341" s="1">
        <v>12926.02</v>
      </c>
      <c r="E1341" s="1">
        <v>16424.7</v>
      </c>
      <c r="F1341" s="1">
        <v>16424.7</v>
      </c>
    </row>
    <row r="1342" spans="1:6">
      <c r="A1342" t="s">
        <v>1519</v>
      </c>
      <c r="B1342" t="s">
        <v>2309</v>
      </c>
      <c r="C1342">
        <v>851</v>
      </c>
      <c r="D1342">
        <v>389</v>
      </c>
      <c r="E1342">
        <v>319</v>
      </c>
      <c r="F1342">
        <v>781</v>
      </c>
    </row>
    <row r="1343" spans="1:6">
      <c r="A1343" t="s">
        <v>1520</v>
      </c>
      <c r="B1343" t="s">
        <v>2309</v>
      </c>
      <c r="C1343">
        <v>0</v>
      </c>
      <c r="D1343">
        <v>0</v>
      </c>
      <c r="E1343">
        <v>0</v>
      </c>
      <c r="F1343">
        <v>0</v>
      </c>
    </row>
    <row r="1344" spans="1:6">
      <c r="A1344" t="s">
        <v>1521</v>
      </c>
      <c r="B1344" t="s">
        <v>2309</v>
      </c>
      <c r="C1344" s="1">
        <v>22296.53</v>
      </c>
      <c r="D1344" s="1">
        <v>2000</v>
      </c>
      <c r="E1344" s="1">
        <v>5682.94</v>
      </c>
      <c r="F1344" s="1">
        <v>25979.47</v>
      </c>
    </row>
    <row r="1345" spans="1:6">
      <c r="A1345" t="s">
        <v>1522</v>
      </c>
      <c r="B1345" t="s">
        <v>2309</v>
      </c>
      <c r="C1345" s="1">
        <v>5000</v>
      </c>
      <c r="D1345">
        <v>0</v>
      </c>
      <c r="E1345">
        <v>0</v>
      </c>
      <c r="F1345" s="1">
        <v>5000</v>
      </c>
    </row>
    <row r="1346" spans="1:6">
      <c r="A1346" t="s">
        <v>1523</v>
      </c>
      <c r="B1346" t="s">
        <v>2309</v>
      </c>
      <c r="C1346">
        <v>0</v>
      </c>
      <c r="D1346">
        <v>0</v>
      </c>
      <c r="E1346">
        <v>0</v>
      </c>
      <c r="F1346">
        <v>0</v>
      </c>
    </row>
    <row r="1347" spans="1:6">
      <c r="A1347" t="s">
        <v>1524</v>
      </c>
      <c r="B1347" t="s">
        <v>2309</v>
      </c>
      <c r="C1347">
        <v>0</v>
      </c>
      <c r="D1347">
        <v>0</v>
      </c>
      <c r="E1347">
        <v>0</v>
      </c>
      <c r="F1347">
        <v>0</v>
      </c>
    </row>
    <row r="1348" spans="1:6">
      <c r="A1348" t="s">
        <v>1525</v>
      </c>
      <c r="B1348" t="s">
        <v>2309</v>
      </c>
      <c r="C1348" s="1">
        <v>10495.26</v>
      </c>
      <c r="D1348" s="1">
        <v>3498.42</v>
      </c>
      <c r="E1348" s="1">
        <v>3498.42</v>
      </c>
      <c r="F1348" s="1">
        <v>10495.26</v>
      </c>
    </row>
    <row r="1349" spans="1:6">
      <c r="A1349" t="s">
        <v>1526</v>
      </c>
      <c r="B1349" t="s">
        <v>2309</v>
      </c>
      <c r="C1349">
        <v>0</v>
      </c>
      <c r="D1349">
        <v>0</v>
      </c>
      <c r="E1349">
        <v>0</v>
      </c>
      <c r="F1349">
        <v>0</v>
      </c>
    </row>
    <row r="1350" spans="1:6">
      <c r="A1350" t="s">
        <v>1527</v>
      </c>
      <c r="B1350" t="s">
        <v>2309</v>
      </c>
      <c r="C1350">
        <v>0</v>
      </c>
      <c r="D1350">
        <v>0</v>
      </c>
      <c r="E1350">
        <v>0</v>
      </c>
      <c r="F1350">
        <v>0</v>
      </c>
    </row>
    <row r="1351" spans="1:6">
      <c r="A1351" t="s">
        <v>1528</v>
      </c>
      <c r="B1351" t="s">
        <v>2309</v>
      </c>
      <c r="C1351">
        <v>0</v>
      </c>
      <c r="D1351">
        <v>0</v>
      </c>
      <c r="E1351">
        <v>0</v>
      </c>
      <c r="F1351">
        <v>0</v>
      </c>
    </row>
    <row r="1352" spans="1:6">
      <c r="A1352" t="s">
        <v>1529</v>
      </c>
      <c r="B1352" t="s">
        <v>2309</v>
      </c>
      <c r="C1352" s="1">
        <v>2069627.66</v>
      </c>
      <c r="D1352" s="1">
        <v>2000000</v>
      </c>
      <c r="E1352" s="1">
        <v>114520</v>
      </c>
      <c r="F1352" s="1">
        <v>184147.66</v>
      </c>
    </row>
    <row r="1353" spans="1:6">
      <c r="A1353" t="s">
        <v>1530</v>
      </c>
      <c r="B1353" t="s">
        <v>1531</v>
      </c>
      <c r="C1353" s="1">
        <v>7829.68</v>
      </c>
      <c r="D1353">
        <v>824.51</v>
      </c>
      <c r="E1353">
        <v>737.51</v>
      </c>
      <c r="F1353" s="1">
        <v>7742.68</v>
      </c>
    </row>
    <row r="1354" spans="1:6">
      <c r="A1354" t="s">
        <v>1532</v>
      </c>
      <c r="B1354" t="s">
        <v>2310</v>
      </c>
      <c r="C1354">
        <v>0</v>
      </c>
      <c r="D1354">
        <v>0</v>
      </c>
      <c r="E1354">
        <v>0</v>
      </c>
      <c r="F1354">
        <v>0</v>
      </c>
    </row>
    <row r="1355" spans="1:6">
      <c r="A1355" t="s">
        <v>1533</v>
      </c>
      <c r="B1355" t="s">
        <v>2310</v>
      </c>
      <c r="C1355">
        <v>0</v>
      </c>
      <c r="D1355">
        <v>0</v>
      </c>
      <c r="E1355">
        <v>0</v>
      </c>
      <c r="F1355">
        <v>0</v>
      </c>
    </row>
    <row r="1356" spans="1:6">
      <c r="A1356" t="s">
        <v>1534</v>
      </c>
      <c r="B1356" t="s">
        <v>2310</v>
      </c>
      <c r="C1356">
        <v>0</v>
      </c>
      <c r="D1356">
        <v>0</v>
      </c>
      <c r="E1356">
        <v>0</v>
      </c>
      <c r="F1356">
        <v>0</v>
      </c>
    </row>
    <row r="1357" spans="1:6">
      <c r="A1357" t="s">
        <v>1535</v>
      </c>
      <c r="B1357" t="s">
        <v>2310</v>
      </c>
      <c r="C1357">
        <v>0</v>
      </c>
      <c r="D1357">
        <v>0</v>
      </c>
      <c r="E1357">
        <v>0</v>
      </c>
      <c r="F1357">
        <v>0</v>
      </c>
    </row>
    <row r="1358" spans="1:6">
      <c r="A1358" t="s">
        <v>1536</v>
      </c>
      <c r="B1358" t="s">
        <v>2310</v>
      </c>
      <c r="C1358">
        <v>341.69</v>
      </c>
      <c r="D1358">
        <v>121.5</v>
      </c>
      <c r="E1358">
        <v>34.5</v>
      </c>
      <c r="F1358">
        <v>254.69</v>
      </c>
    </row>
    <row r="1359" spans="1:6">
      <c r="A1359" t="s">
        <v>1537</v>
      </c>
      <c r="B1359" t="s">
        <v>2310</v>
      </c>
      <c r="C1359" s="1">
        <v>7487.99</v>
      </c>
      <c r="D1359">
        <v>703.01</v>
      </c>
      <c r="E1359">
        <v>703.01</v>
      </c>
      <c r="F1359" s="1">
        <v>7487.99</v>
      </c>
    </row>
    <row r="1360" spans="1:6">
      <c r="A1360" t="s">
        <v>1538</v>
      </c>
      <c r="B1360" t="s">
        <v>2310</v>
      </c>
      <c r="C1360">
        <v>0</v>
      </c>
      <c r="D1360">
        <v>0</v>
      </c>
      <c r="E1360">
        <v>0</v>
      </c>
      <c r="F1360">
        <v>0</v>
      </c>
    </row>
    <row r="1361" spans="1:6">
      <c r="A1361" t="s">
        <v>1539</v>
      </c>
      <c r="B1361" t="s">
        <v>2310</v>
      </c>
      <c r="C1361">
        <v>0</v>
      </c>
      <c r="D1361">
        <v>0</v>
      </c>
      <c r="E1361">
        <v>0</v>
      </c>
      <c r="F1361">
        <v>0</v>
      </c>
    </row>
    <row r="1362" spans="1:6">
      <c r="A1362" t="s">
        <v>1540</v>
      </c>
      <c r="B1362" t="s">
        <v>2310</v>
      </c>
      <c r="C1362">
        <v>0</v>
      </c>
      <c r="D1362">
        <v>0</v>
      </c>
      <c r="E1362">
        <v>0</v>
      </c>
      <c r="F1362">
        <v>0</v>
      </c>
    </row>
    <row r="1363" spans="1:6">
      <c r="A1363" t="s">
        <v>1541</v>
      </c>
      <c r="B1363" t="s">
        <v>2310</v>
      </c>
      <c r="C1363">
        <v>0</v>
      </c>
      <c r="D1363">
        <v>0</v>
      </c>
      <c r="E1363">
        <v>0</v>
      </c>
      <c r="F1363">
        <v>0</v>
      </c>
    </row>
    <row r="1364" spans="1:6">
      <c r="A1364" t="s">
        <v>1542</v>
      </c>
      <c r="B1364" t="s">
        <v>1543</v>
      </c>
      <c r="C1364">
        <v>0</v>
      </c>
      <c r="D1364">
        <v>0</v>
      </c>
      <c r="E1364">
        <v>0</v>
      </c>
      <c r="F1364">
        <v>0</v>
      </c>
    </row>
    <row r="1365" spans="1:6">
      <c r="A1365" t="s">
        <v>1544</v>
      </c>
      <c r="B1365" t="s">
        <v>2311</v>
      </c>
      <c r="C1365">
        <v>0</v>
      </c>
      <c r="D1365">
        <v>0</v>
      </c>
      <c r="E1365">
        <v>0</v>
      </c>
      <c r="F1365">
        <v>0</v>
      </c>
    </row>
    <row r="1366" spans="1:6">
      <c r="A1366" t="s">
        <v>1545</v>
      </c>
      <c r="B1366" t="s">
        <v>2311</v>
      </c>
      <c r="C1366">
        <v>0</v>
      </c>
      <c r="D1366">
        <v>0</v>
      </c>
      <c r="E1366">
        <v>0</v>
      </c>
      <c r="F1366">
        <v>0</v>
      </c>
    </row>
    <row r="1367" spans="1:6">
      <c r="A1367" t="s">
        <v>1546</v>
      </c>
      <c r="B1367" t="s">
        <v>1547</v>
      </c>
      <c r="C1367" s="1">
        <v>755518.86</v>
      </c>
      <c r="D1367" s="1">
        <v>729073.68</v>
      </c>
      <c r="E1367" s="1">
        <v>573034.21</v>
      </c>
      <c r="F1367" s="1">
        <v>599479.39</v>
      </c>
    </row>
    <row r="1368" spans="1:6">
      <c r="A1368" t="s">
        <v>1548</v>
      </c>
      <c r="B1368" t="s">
        <v>1549</v>
      </c>
      <c r="C1368">
        <v>0</v>
      </c>
      <c r="D1368">
        <v>0</v>
      </c>
      <c r="E1368" s="1">
        <v>77248</v>
      </c>
      <c r="F1368" s="1">
        <v>77248</v>
      </c>
    </row>
    <row r="1369" spans="1:6">
      <c r="A1369" t="s">
        <v>1550</v>
      </c>
      <c r="B1369" t="s">
        <v>1551</v>
      </c>
      <c r="C1369" s="1">
        <v>412579.16</v>
      </c>
      <c r="D1369" s="1">
        <v>412579.16</v>
      </c>
      <c r="E1369" s="1">
        <v>287722.21999999997</v>
      </c>
      <c r="F1369" s="1">
        <v>287722.21999999997</v>
      </c>
    </row>
    <row r="1370" spans="1:6">
      <c r="A1370" t="s">
        <v>1552</v>
      </c>
      <c r="B1370" t="s">
        <v>1553</v>
      </c>
      <c r="C1370" s="1">
        <v>1615.16</v>
      </c>
      <c r="D1370" s="1">
        <v>1615.72</v>
      </c>
      <c r="E1370" s="1">
        <v>1615.44</v>
      </c>
      <c r="F1370" s="1">
        <v>1614.88</v>
      </c>
    </row>
    <row r="1371" spans="1:6">
      <c r="A1371" t="s">
        <v>1554</v>
      </c>
      <c r="B1371" t="s">
        <v>1555</v>
      </c>
      <c r="C1371">
        <v>807.44</v>
      </c>
      <c r="D1371">
        <v>808</v>
      </c>
      <c r="E1371">
        <v>807.72</v>
      </c>
      <c r="F1371">
        <v>807.16</v>
      </c>
    </row>
    <row r="1372" spans="1:6">
      <c r="A1372" t="s">
        <v>1556</v>
      </c>
      <c r="B1372" t="s">
        <v>1557</v>
      </c>
      <c r="C1372">
        <v>807.72</v>
      </c>
      <c r="D1372">
        <v>807.72</v>
      </c>
      <c r="E1372">
        <v>807.72</v>
      </c>
      <c r="F1372">
        <v>807.72</v>
      </c>
    </row>
    <row r="1373" spans="1:6">
      <c r="A1373" t="s">
        <v>1558</v>
      </c>
      <c r="B1373" t="s">
        <v>1559</v>
      </c>
      <c r="C1373" s="1">
        <v>120000.08</v>
      </c>
      <c r="D1373" s="1">
        <v>120000.08</v>
      </c>
      <c r="E1373">
        <v>0</v>
      </c>
      <c r="F1373">
        <v>0</v>
      </c>
    </row>
    <row r="1374" spans="1:6">
      <c r="A1374" t="s">
        <v>1560</v>
      </c>
      <c r="B1374" t="s">
        <v>1561</v>
      </c>
      <c r="C1374" s="1">
        <v>120000.08</v>
      </c>
      <c r="D1374" s="1">
        <v>120000.08</v>
      </c>
      <c r="E1374">
        <v>0</v>
      </c>
      <c r="F1374">
        <v>0</v>
      </c>
    </row>
    <row r="1375" spans="1:6">
      <c r="A1375" t="s">
        <v>1562</v>
      </c>
      <c r="B1375" t="s">
        <v>1563</v>
      </c>
      <c r="C1375">
        <v>0</v>
      </c>
      <c r="D1375">
        <v>0</v>
      </c>
      <c r="E1375">
        <v>0</v>
      </c>
      <c r="F1375">
        <v>0</v>
      </c>
    </row>
    <row r="1376" spans="1:6">
      <c r="A1376" t="s">
        <v>1564</v>
      </c>
      <c r="B1376" t="s">
        <v>1565</v>
      </c>
      <c r="C1376">
        <v>0</v>
      </c>
      <c r="D1376">
        <v>0</v>
      </c>
      <c r="E1376">
        <v>0</v>
      </c>
      <c r="F1376">
        <v>0</v>
      </c>
    </row>
    <row r="1377" spans="1:6">
      <c r="A1377" t="s">
        <v>1566</v>
      </c>
      <c r="B1377" t="s">
        <v>1567</v>
      </c>
      <c r="C1377" s="1">
        <v>27566.26</v>
      </c>
      <c r="D1377">
        <v>0</v>
      </c>
      <c r="E1377">
        <v>0</v>
      </c>
      <c r="F1377" s="1">
        <v>27566.26</v>
      </c>
    </row>
    <row r="1378" spans="1:6">
      <c r="A1378" t="s">
        <v>1568</v>
      </c>
      <c r="B1378" t="s">
        <v>1569</v>
      </c>
      <c r="C1378" s="1">
        <v>131314.32</v>
      </c>
      <c r="D1378" s="1">
        <v>132434.84</v>
      </c>
      <c r="E1378" s="1">
        <v>4615.68</v>
      </c>
      <c r="F1378" s="1">
        <v>3495.16</v>
      </c>
    </row>
    <row r="1379" spans="1:6">
      <c r="A1379" t="s">
        <v>1570</v>
      </c>
      <c r="B1379" t="s">
        <v>1571</v>
      </c>
      <c r="C1379" s="1">
        <v>130120.48</v>
      </c>
      <c r="D1379" s="1">
        <v>130121</v>
      </c>
      <c r="E1379" s="1">
        <v>2313.84</v>
      </c>
      <c r="F1379" s="1">
        <v>2313.3200000000002</v>
      </c>
    </row>
    <row r="1380" spans="1:6">
      <c r="A1380" t="s">
        <v>1572</v>
      </c>
      <c r="B1380" t="s">
        <v>1573</v>
      </c>
      <c r="C1380" s="1">
        <v>1193.8399999999999</v>
      </c>
      <c r="D1380" s="1">
        <v>2313.84</v>
      </c>
      <c r="E1380" s="1">
        <v>2301.84</v>
      </c>
      <c r="F1380" s="1">
        <v>1181.8399999999999</v>
      </c>
    </row>
    <row r="1381" spans="1:6">
      <c r="A1381" t="s">
        <v>1574</v>
      </c>
      <c r="B1381" t="s">
        <v>1575</v>
      </c>
      <c r="C1381" s="1">
        <v>62443.88</v>
      </c>
      <c r="D1381" s="1">
        <v>62443.88</v>
      </c>
      <c r="E1381" s="1">
        <v>201832.87</v>
      </c>
      <c r="F1381" s="1">
        <v>201832.87</v>
      </c>
    </row>
    <row r="1382" spans="1:6">
      <c r="A1382" t="s">
        <v>1576</v>
      </c>
      <c r="B1382" t="s">
        <v>1577</v>
      </c>
      <c r="C1382" s="1">
        <v>62249.88</v>
      </c>
      <c r="D1382" s="1">
        <v>62249.88</v>
      </c>
      <c r="E1382" s="1">
        <v>68346.87</v>
      </c>
      <c r="F1382" s="1">
        <v>68346.87</v>
      </c>
    </row>
    <row r="1383" spans="1:6">
      <c r="A1383" t="s">
        <v>1578</v>
      </c>
      <c r="B1383" t="s">
        <v>1579</v>
      </c>
      <c r="C1383">
        <v>0</v>
      </c>
      <c r="D1383">
        <v>0</v>
      </c>
      <c r="E1383" s="1">
        <v>67624.83</v>
      </c>
      <c r="F1383" s="1">
        <v>67624.83</v>
      </c>
    </row>
    <row r="1384" spans="1:6">
      <c r="A1384" t="s">
        <v>1580</v>
      </c>
      <c r="B1384" t="s">
        <v>1581</v>
      </c>
      <c r="C1384">
        <v>0</v>
      </c>
      <c r="D1384">
        <v>0</v>
      </c>
      <c r="E1384" s="1">
        <v>65655.17</v>
      </c>
      <c r="F1384" s="1">
        <v>65655.17</v>
      </c>
    </row>
    <row r="1385" spans="1:6">
      <c r="A1385" t="s">
        <v>1582</v>
      </c>
      <c r="B1385" t="s">
        <v>1583</v>
      </c>
      <c r="C1385">
        <v>194</v>
      </c>
      <c r="D1385">
        <v>194</v>
      </c>
      <c r="E1385">
        <v>206</v>
      </c>
      <c r="F1385">
        <v>206</v>
      </c>
    </row>
    <row r="1386" spans="1:6">
      <c r="A1386" t="s">
        <v>1584</v>
      </c>
      <c r="B1386" t="s">
        <v>1585</v>
      </c>
      <c r="C1386">
        <v>0</v>
      </c>
      <c r="D1386">
        <v>0</v>
      </c>
      <c r="E1386">
        <v>0</v>
      </c>
      <c r="F1386">
        <v>0</v>
      </c>
    </row>
    <row r="1387" spans="1:6">
      <c r="A1387" t="s">
        <v>1586</v>
      </c>
      <c r="B1387" t="s">
        <v>1587</v>
      </c>
      <c r="C1387">
        <v>0</v>
      </c>
      <c r="D1387">
        <v>0</v>
      </c>
      <c r="E1387">
        <v>0</v>
      </c>
      <c r="F1387">
        <v>0</v>
      </c>
    </row>
    <row r="1388" spans="1:6">
      <c r="A1388" t="s">
        <v>1588</v>
      </c>
      <c r="B1388" t="s">
        <v>1589</v>
      </c>
      <c r="C1388">
        <v>0</v>
      </c>
      <c r="D1388">
        <v>0</v>
      </c>
      <c r="E1388">
        <v>0</v>
      </c>
      <c r="F1388">
        <v>0</v>
      </c>
    </row>
    <row r="1389" spans="1:6">
      <c r="A1389" t="s">
        <v>1590</v>
      </c>
      <c r="B1389" t="s">
        <v>1591</v>
      </c>
      <c r="C1389">
        <v>0</v>
      </c>
      <c r="D1389">
        <v>0</v>
      </c>
      <c r="E1389">
        <v>0</v>
      </c>
      <c r="F1389">
        <v>0</v>
      </c>
    </row>
    <row r="1390" spans="1:6">
      <c r="A1390" t="s">
        <v>1592</v>
      </c>
      <c r="B1390" t="s">
        <v>1593</v>
      </c>
      <c r="C1390">
        <v>0</v>
      </c>
      <c r="D1390">
        <v>0</v>
      </c>
      <c r="E1390">
        <v>0</v>
      </c>
      <c r="F1390">
        <v>0</v>
      </c>
    </row>
    <row r="1391" spans="1:6">
      <c r="A1391" t="s">
        <v>1594</v>
      </c>
      <c r="B1391" t="s">
        <v>1595</v>
      </c>
      <c r="C1391" s="1">
        <v>508374.4</v>
      </c>
      <c r="D1391" s="1">
        <v>1898404.92</v>
      </c>
      <c r="E1391" s="1">
        <v>1967067.53</v>
      </c>
      <c r="F1391" s="1">
        <v>577037.02</v>
      </c>
    </row>
    <row r="1392" spans="1:6">
      <c r="A1392" t="s">
        <v>1596</v>
      </c>
      <c r="B1392" t="s">
        <v>1597</v>
      </c>
      <c r="C1392">
        <v>0</v>
      </c>
      <c r="D1392" s="1">
        <v>938014.2</v>
      </c>
      <c r="E1392" s="1">
        <v>938014.2</v>
      </c>
      <c r="F1392">
        <v>0</v>
      </c>
    </row>
    <row r="1393" spans="1:6">
      <c r="A1393" t="s">
        <v>1598</v>
      </c>
      <c r="B1393" t="s">
        <v>1599</v>
      </c>
      <c r="C1393" s="1">
        <v>508374.4</v>
      </c>
      <c r="D1393" s="1">
        <v>960390.72</v>
      </c>
      <c r="E1393" s="1">
        <v>1029053.33</v>
      </c>
      <c r="F1393" s="1">
        <v>577037.02</v>
      </c>
    </row>
    <row r="1394" spans="1:6">
      <c r="A1394" t="s">
        <v>1600</v>
      </c>
      <c r="B1394" t="s">
        <v>1601</v>
      </c>
      <c r="C1394">
        <v>331.7</v>
      </c>
      <c r="D1394" s="1">
        <v>496517.8</v>
      </c>
      <c r="E1394" s="1">
        <v>499079</v>
      </c>
      <c r="F1394" s="1">
        <v>2892.9</v>
      </c>
    </row>
    <row r="1395" spans="1:6">
      <c r="A1395" t="s">
        <v>1602</v>
      </c>
      <c r="B1395" t="s">
        <v>1603</v>
      </c>
      <c r="C1395">
        <v>331.7</v>
      </c>
      <c r="D1395" s="1">
        <v>496517.8</v>
      </c>
      <c r="E1395" s="1">
        <v>499079</v>
      </c>
      <c r="F1395" s="1">
        <v>2892.9</v>
      </c>
    </row>
    <row r="1396" spans="1:6">
      <c r="A1396" t="s">
        <v>1604</v>
      </c>
      <c r="B1396" t="s">
        <v>1605</v>
      </c>
      <c r="C1396">
        <v>0</v>
      </c>
      <c r="D1396">
        <v>0</v>
      </c>
      <c r="E1396">
        <v>0</v>
      </c>
      <c r="F1396">
        <v>0</v>
      </c>
    </row>
    <row r="1397" spans="1:6">
      <c r="A1397" t="s">
        <v>1606</v>
      </c>
      <c r="B1397" t="s">
        <v>1607</v>
      </c>
      <c r="C1397">
        <v>0</v>
      </c>
      <c r="D1397">
        <v>0</v>
      </c>
      <c r="E1397">
        <v>0</v>
      </c>
      <c r="F1397">
        <v>0</v>
      </c>
    </row>
    <row r="1398" spans="1:6">
      <c r="A1398" t="s">
        <v>1608</v>
      </c>
      <c r="B1398" t="s">
        <v>1609</v>
      </c>
      <c r="C1398">
        <v>0</v>
      </c>
      <c r="D1398">
        <v>0</v>
      </c>
      <c r="E1398">
        <v>0</v>
      </c>
      <c r="F1398">
        <v>0</v>
      </c>
    </row>
    <row r="1399" spans="1:6">
      <c r="A1399" t="s">
        <v>1610</v>
      </c>
      <c r="B1399" t="s">
        <v>1611</v>
      </c>
      <c r="C1399">
        <v>0.01</v>
      </c>
      <c r="D1399">
        <v>0</v>
      </c>
      <c r="E1399" s="1">
        <v>32426.62</v>
      </c>
      <c r="F1399" s="1">
        <v>32426.63</v>
      </c>
    </row>
    <row r="1400" spans="1:6">
      <c r="A1400" t="s">
        <v>1612</v>
      </c>
      <c r="B1400" t="s">
        <v>1613</v>
      </c>
      <c r="C1400">
        <v>0.01</v>
      </c>
      <c r="D1400">
        <v>0</v>
      </c>
      <c r="E1400" s="1">
        <v>32426.62</v>
      </c>
      <c r="F1400" s="1">
        <v>32426.63</v>
      </c>
    </row>
    <row r="1401" spans="1:6">
      <c r="A1401" t="s">
        <v>1614</v>
      </c>
      <c r="B1401" t="s">
        <v>2312</v>
      </c>
      <c r="C1401">
        <v>0</v>
      </c>
      <c r="D1401">
        <v>0</v>
      </c>
      <c r="E1401">
        <v>0</v>
      </c>
      <c r="F1401">
        <v>0</v>
      </c>
    </row>
    <row r="1402" spans="1:6">
      <c r="A1402" t="s">
        <v>1615</v>
      </c>
      <c r="B1402" t="s">
        <v>2312</v>
      </c>
      <c r="C1402">
        <v>0</v>
      </c>
      <c r="D1402">
        <v>0</v>
      </c>
      <c r="E1402">
        <v>0</v>
      </c>
      <c r="F1402">
        <v>0</v>
      </c>
    </row>
    <row r="1403" spans="1:6">
      <c r="A1403" t="s">
        <v>1616</v>
      </c>
      <c r="B1403" t="s">
        <v>2312</v>
      </c>
      <c r="C1403">
        <v>0</v>
      </c>
      <c r="D1403">
        <v>0</v>
      </c>
      <c r="E1403">
        <v>0</v>
      </c>
      <c r="F1403">
        <v>0</v>
      </c>
    </row>
    <row r="1404" spans="1:6">
      <c r="A1404" t="s">
        <v>1617</v>
      </c>
      <c r="B1404" t="s">
        <v>2312</v>
      </c>
      <c r="C1404">
        <v>0</v>
      </c>
      <c r="D1404">
        <v>0</v>
      </c>
      <c r="E1404">
        <v>0</v>
      </c>
      <c r="F1404">
        <v>0</v>
      </c>
    </row>
    <row r="1405" spans="1:6">
      <c r="A1405" t="s">
        <v>1618</v>
      </c>
      <c r="B1405" t="s">
        <v>2312</v>
      </c>
      <c r="C1405">
        <v>0</v>
      </c>
      <c r="D1405">
        <v>0</v>
      </c>
      <c r="E1405">
        <v>0</v>
      </c>
      <c r="F1405">
        <v>0</v>
      </c>
    </row>
    <row r="1406" spans="1:6">
      <c r="A1406" t="s">
        <v>1619</v>
      </c>
      <c r="B1406" t="s">
        <v>2312</v>
      </c>
      <c r="C1406">
        <v>0</v>
      </c>
      <c r="D1406">
        <v>0</v>
      </c>
      <c r="E1406">
        <v>0</v>
      </c>
      <c r="F1406">
        <v>0</v>
      </c>
    </row>
    <row r="1407" spans="1:6">
      <c r="A1407" t="s">
        <v>1620</v>
      </c>
      <c r="B1407" t="s">
        <v>2312</v>
      </c>
      <c r="C1407">
        <v>0</v>
      </c>
      <c r="D1407">
        <v>0</v>
      </c>
      <c r="E1407">
        <v>0</v>
      </c>
      <c r="F1407">
        <v>0</v>
      </c>
    </row>
    <row r="1408" spans="1:6">
      <c r="A1408" t="s">
        <v>1621</v>
      </c>
      <c r="B1408" t="s">
        <v>2312</v>
      </c>
      <c r="C1408">
        <v>0</v>
      </c>
      <c r="D1408">
        <v>0</v>
      </c>
      <c r="E1408">
        <v>0</v>
      </c>
      <c r="F1408">
        <v>0</v>
      </c>
    </row>
    <row r="1409" spans="1:6">
      <c r="A1409" t="s">
        <v>1622</v>
      </c>
      <c r="B1409" t="s">
        <v>2312</v>
      </c>
      <c r="C1409">
        <v>0</v>
      </c>
      <c r="D1409">
        <v>0</v>
      </c>
      <c r="E1409" s="1">
        <v>32426.62</v>
      </c>
      <c r="F1409" s="1">
        <v>32426.62</v>
      </c>
    </row>
    <row r="1410" spans="1:6">
      <c r="A1410" t="s">
        <v>1623</v>
      </c>
      <c r="B1410" t="s">
        <v>1624</v>
      </c>
      <c r="C1410">
        <v>0</v>
      </c>
      <c r="D1410">
        <v>0</v>
      </c>
      <c r="E1410">
        <v>0</v>
      </c>
      <c r="F1410">
        <v>0</v>
      </c>
    </row>
    <row r="1411" spans="1:6">
      <c r="A1411" t="s">
        <v>1625</v>
      </c>
      <c r="B1411" t="s">
        <v>2313</v>
      </c>
      <c r="C1411">
        <v>0</v>
      </c>
      <c r="D1411">
        <v>0</v>
      </c>
      <c r="E1411">
        <v>0</v>
      </c>
      <c r="F1411">
        <v>0</v>
      </c>
    </row>
    <row r="1412" spans="1:6">
      <c r="A1412" t="s">
        <v>1626</v>
      </c>
      <c r="B1412" t="s">
        <v>2313</v>
      </c>
      <c r="C1412">
        <v>0</v>
      </c>
      <c r="D1412">
        <v>0</v>
      </c>
      <c r="E1412">
        <v>0</v>
      </c>
      <c r="F1412">
        <v>0</v>
      </c>
    </row>
    <row r="1413" spans="1:6">
      <c r="A1413" t="s">
        <v>1627</v>
      </c>
      <c r="B1413" t="s">
        <v>2313</v>
      </c>
      <c r="C1413">
        <v>0</v>
      </c>
      <c r="D1413">
        <v>0</v>
      </c>
      <c r="E1413">
        <v>0</v>
      </c>
      <c r="F1413">
        <v>0</v>
      </c>
    </row>
    <row r="1414" spans="1:6">
      <c r="A1414" t="s">
        <v>1628</v>
      </c>
      <c r="B1414" t="s">
        <v>2313</v>
      </c>
      <c r="C1414">
        <v>0</v>
      </c>
      <c r="D1414">
        <v>0</v>
      </c>
      <c r="E1414">
        <v>0</v>
      </c>
      <c r="F1414">
        <v>0</v>
      </c>
    </row>
    <row r="1415" spans="1:6">
      <c r="A1415" t="s">
        <v>1629</v>
      </c>
      <c r="B1415" t="s">
        <v>1630</v>
      </c>
      <c r="C1415">
        <v>0</v>
      </c>
      <c r="D1415">
        <v>0</v>
      </c>
      <c r="E1415">
        <v>0</v>
      </c>
      <c r="F1415">
        <v>0</v>
      </c>
    </row>
    <row r="1416" spans="1:6">
      <c r="A1416" t="s">
        <v>1631</v>
      </c>
      <c r="B1416" t="s">
        <v>2314</v>
      </c>
      <c r="C1416">
        <v>0</v>
      </c>
      <c r="D1416">
        <v>0</v>
      </c>
      <c r="E1416">
        <v>0</v>
      </c>
      <c r="F1416">
        <v>0</v>
      </c>
    </row>
    <row r="1417" spans="1:6">
      <c r="A1417" t="s">
        <v>1632</v>
      </c>
      <c r="B1417" t="s">
        <v>1633</v>
      </c>
      <c r="C1417">
        <v>0</v>
      </c>
      <c r="D1417">
        <v>0</v>
      </c>
      <c r="E1417">
        <v>0</v>
      </c>
      <c r="F1417">
        <v>0</v>
      </c>
    </row>
    <row r="1418" spans="1:6">
      <c r="A1418" t="s">
        <v>1634</v>
      </c>
      <c r="B1418" t="s">
        <v>1635</v>
      </c>
      <c r="C1418">
        <v>0</v>
      </c>
      <c r="D1418">
        <v>0</v>
      </c>
      <c r="E1418">
        <v>0</v>
      </c>
      <c r="F1418">
        <v>0</v>
      </c>
    </row>
    <row r="1419" spans="1:6">
      <c r="A1419" t="s">
        <v>1636</v>
      </c>
      <c r="B1419" t="s">
        <v>2314</v>
      </c>
      <c r="C1419">
        <v>0</v>
      </c>
      <c r="D1419">
        <v>0</v>
      </c>
      <c r="E1419">
        <v>0</v>
      </c>
      <c r="F1419">
        <v>0</v>
      </c>
    </row>
    <row r="1420" spans="1:6">
      <c r="A1420" t="s">
        <v>1638</v>
      </c>
      <c r="B1420" t="s">
        <v>1639</v>
      </c>
      <c r="C1420">
        <v>0</v>
      </c>
      <c r="D1420">
        <v>0</v>
      </c>
      <c r="E1420">
        <v>0</v>
      </c>
      <c r="F1420">
        <v>0</v>
      </c>
    </row>
    <row r="1421" spans="1:6">
      <c r="A1421" t="s">
        <v>1640</v>
      </c>
      <c r="B1421" t="s">
        <v>2314</v>
      </c>
      <c r="C1421">
        <v>0</v>
      </c>
      <c r="D1421">
        <v>0</v>
      </c>
      <c r="E1421">
        <v>0</v>
      </c>
      <c r="F1421">
        <v>0</v>
      </c>
    </row>
    <row r="1422" spans="1:6">
      <c r="A1422" t="s">
        <v>1641</v>
      </c>
      <c r="B1422" t="s">
        <v>1642</v>
      </c>
      <c r="C1422">
        <v>0</v>
      </c>
      <c r="D1422">
        <v>0</v>
      </c>
      <c r="E1422">
        <v>0</v>
      </c>
      <c r="F1422">
        <v>0</v>
      </c>
    </row>
    <row r="1423" spans="1:6">
      <c r="A1423" t="s">
        <v>1643</v>
      </c>
      <c r="B1423" t="s">
        <v>1644</v>
      </c>
      <c r="C1423">
        <v>0</v>
      </c>
      <c r="D1423">
        <v>0</v>
      </c>
      <c r="E1423">
        <v>0</v>
      </c>
      <c r="F1423">
        <v>0</v>
      </c>
    </row>
    <row r="1424" spans="1:6">
      <c r="A1424" t="s">
        <v>1645</v>
      </c>
      <c r="B1424" t="s">
        <v>2314</v>
      </c>
      <c r="C1424">
        <v>0</v>
      </c>
      <c r="D1424">
        <v>0</v>
      </c>
      <c r="E1424">
        <v>0</v>
      </c>
      <c r="F1424">
        <v>0</v>
      </c>
    </row>
    <row r="1425" spans="1:6">
      <c r="A1425" t="s">
        <v>1646</v>
      </c>
      <c r="B1425" t="s">
        <v>1647</v>
      </c>
      <c r="C1425">
        <v>0</v>
      </c>
      <c r="D1425">
        <v>0</v>
      </c>
      <c r="E1425">
        <v>0</v>
      </c>
      <c r="F1425">
        <v>0</v>
      </c>
    </row>
    <row r="1426" spans="1:6">
      <c r="A1426" t="s">
        <v>1648</v>
      </c>
      <c r="B1426" t="s">
        <v>2314</v>
      </c>
      <c r="C1426">
        <v>0</v>
      </c>
      <c r="D1426">
        <v>0</v>
      </c>
      <c r="E1426">
        <v>0</v>
      </c>
      <c r="F1426">
        <v>0</v>
      </c>
    </row>
    <row r="1427" spans="1:6">
      <c r="A1427" t="s">
        <v>1649</v>
      </c>
      <c r="B1427" t="s">
        <v>1650</v>
      </c>
      <c r="C1427">
        <v>0</v>
      </c>
      <c r="D1427">
        <v>0</v>
      </c>
      <c r="E1427">
        <v>0</v>
      </c>
      <c r="F1427">
        <v>0</v>
      </c>
    </row>
    <row r="1428" spans="1:6">
      <c r="A1428" t="s">
        <v>1651</v>
      </c>
      <c r="B1428" t="s">
        <v>1652</v>
      </c>
      <c r="C1428">
        <v>0</v>
      </c>
      <c r="D1428">
        <v>0</v>
      </c>
      <c r="E1428">
        <v>0</v>
      </c>
      <c r="F1428">
        <v>0</v>
      </c>
    </row>
    <row r="1429" spans="1:6">
      <c r="A1429" t="s">
        <v>1653</v>
      </c>
      <c r="B1429" t="s">
        <v>1637</v>
      </c>
      <c r="C1429">
        <v>0</v>
      </c>
      <c r="D1429">
        <v>0</v>
      </c>
      <c r="E1429">
        <v>0</v>
      </c>
      <c r="F1429">
        <v>0</v>
      </c>
    </row>
    <row r="1430" spans="1:6">
      <c r="A1430" t="s">
        <v>1654</v>
      </c>
      <c r="B1430" t="s">
        <v>1655</v>
      </c>
      <c r="C1430">
        <v>0</v>
      </c>
      <c r="D1430">
        <v>0</v>
      </c>
      <c r="E1430">
        <v>0</v>
      </c>
      <c r="F1430">
        <v>0</v>
      </c>
    </row>
    <row r="1431" spans="1:6">
      <c r="A1431" t="s">
        <v>1656</v>
      </c>
      <c r="B1431" t="s">
        <v>1637</v>
      </c>
      <c r="C1431">
        <v>0</v>
      </c>
      <c r="D1431">
        <v>0</v>
      </c>
      <c r="E1431">
        <v>0</v>
      </c>
      <c r="F1431">
        <v>0</v>
      </c>
    </row>
    <row r="1432" spans="1:6">
      <c r="A1432" t="s">
        <v>1657</v>
      </c>
      <c r="B1432" t="s">
        <v>1658</v>
      </c>
      <c r="C1432">
        <v>0</v>
      </c>
      <c r="D1432">
        <v>0</v>
      </c>
      <c r="E1432">
        <v>0</v>
      </c>
      <c r="F1432">
        <v>0</v>
      </c>
    </row>
    <row r="1433" spans="1:6">
      <c r="A1433" t="s">
        <v>1659</v>
      </c>
      <c r="B1433" t="s">
        <v>1660</v>
      </c>
      <c r="C1433">
        <v>0</v>
      </c>
      <c r="D1433">
        <v>0</v>
      </c>
      <c r="E1433">
        <v>0</v>
      </c>
      <c r="F1433">
        <v>0</v>
      </c>
    </row>
    <row r="1434" spans="1:6">
      <c r="A1434" t="s">
        <v>1661</v>
      </c>
      <c r="B1434" t="s">
        <v>1662</v>
      </c>
      <c r="C1434">
        <v>0</v>
      </c>
      <c r="D1434">
        <v>0</v>
      </c>
      <c r="E1434">
        <v>0</v>
      </c>
      <c r="F1434">
        <v>0</v>
      </c>
    </row>
    <row r="1435" spans="1:6">
      <c r="A1435" t="s">
        <v>1663</v>
      </c>
      <c r="B1435" t="s">
        <v>1664</v>
      </c>
      <c r="C1435" s="1">
        <v>3758.11</v>
      </c>
      <c r="D1435" s="1">
        <v>28504.7</v>
      </c>
      <c r="E1435" s="1">
        <v>63487.519999999997</v>
      </c>
      <c r="F1435" s="1">
        <v>38740.93</v>
      </c>
    </row>
    <row r="1436" spans="1:6">
      <c r="A1436" t="s">
        <v>1665</v>
      </c>
      <c r="B1436" t="s">
        <v>1666</v>
      </c>
      <c r="C1436" s="1">
        <v>13344.71</v>
      </c>
      <c r="D1436" s="1">
        <v>22751.4</v>
      </c>
      <c r="E1436" s="1">
        <v>17189.939999999999</v>
      </c>
      <c r="F1436" s="1">
        <v>7783.25</v>
      </c>
    </row>
    <row r="1437" spans="1:6">
      <c r="A1437" t="s">
        <v>1667</v>
      </c>
      <c r="B1437" t="s">
        <v>1668</v>
      </c>
      <c r="C1437">
        <v>0</v>
      </c>
      <c r="D1437">
        <v>0</v>
      </c>
      <c r="E1437" s="1">
        <v>14772.46</v>
      </c>
      <c r="F1437" s="1">
        <v>14772.46</v>
      </c>
    </row>
    <row r="1438" spans="1:6">
      <c r="A1438" t="s">
        <v>1669</v>
      </c>
      <c r="B1438" t="s">
        <v>1670</v>
      </c>
      <c r="C1438" s="1">
        <v>-9586.6</v>
      </c>
      <c r="D1438">
        <v>0</v>
      </c>
      <c r="E1438" s="1">
        <v>25771.82</v>
      </c>
      <c r="F1438" s="1">
        <v>16185.22</v>
      </c>
    </row>
    <row r="1439" spans="1:6">
      <c r="A1439" t="s">
        <v>1671</v>
      </c>
      <c r="B1439" t="s">
        <v>1672</v>
      </c>
      <c r="C1439">
        <v>0</v>
      </c>
      <c r="D1439">
        <v>0</v>
      </c>
      <c r="E1439">
        <v>0</v>
      </c>
      <c r="F1439">
        <v>0</v>
      </c>
    </row>
    <row r="1440" spans="1:6">
      <c r="A1440" t="s">
        <v>1673</v>
      </c>
      <c r="B1440" t="s">
        <v>1674</v>
      </c>
      <c r="C1440">
        <v>0</v>
      </c>
      <c r="D1440" s="1">
        <v>5753.3</v>
      </c>
      <c r="E1440" s="1">
        <v>5753.3</v>
      </c>
      <c r="F1440">
        <v>0</v>
      </c>
    </row>
    <row r="1441" spans="1:6">
      <c r="A1441" t="s">
        <v>1675</v>
      </c>
      <c r="B1441" t="s">
        <v>1676</v>
      </c>
      <c r="C1441">
        <v>0</v>
      </c>
      <c r="D1441">
        <v>0</v>
      </c>
      <c r="E1441">
        <v>0</v>
      </c>
      <c r="F1441">
        <v>0</v>
      </c>
    </row>
    <row r="1442" spans="1:6">
      <c r="A1442" t="s">
        <v>1677</v>
      </c>
      <c r="B1442" t="s">
        <v>1678</v>
      </c>
      <c r="C1442">
        <v>0</v>
      </c>
      <c r="D1442">
        <v>0</v>
      </c>
      <c r="E1442">
        <v>0</v>
      </c>
      <c r="F1442">
        <v>0</v>
      </c>
    </row>
    <row r="1443" spans="1:6">
      <c r="A1443" t="s">
        <v>1679</v>
      </c>
      <c r="B1443" t="s">
        <v>1633</v>
      </c>
      <c r="C1443">
        <v>0</v>
      </c>
      <c r="D1443">
        <v>0</v>
      </c>
      <c r="E1443">
        <v>0</v>
      </c>
      <c r="F1443">
        <v>0</v>
      </c>
    </row>
    <row r="1444" spans="1:6">
      <c r="A1444" t="s">
        <v>1680</v>
      </c>
      <c r="B1444" t="s">
        <v>1635</v>
      </c>
      <c r="C1444">
        <v>0</v>
      </c>
      <c r="D1444">
        <v>0</v>
      </c>
      <c r="E1444">
        <v>0</v>
      </c>
      <c r="F1444">
        <v>0</v>
      </c>
    </row>
    <row r="1445" spans="1:6">
      <c r="A1445" t="s">
        <v>1681</v>
      </c>
      <c r="B1445" t="s">
        <v>1637</v>
      </c>
      <c r="C1445">
        <v>0</v>
      </c>
      <c r="D1445">
        <v>0</v>
      </c>
      <c r="E1445">
        <v>0</v>
      </c>
      <c r="F1445">
        <v>0</v>
      </c>
    </row>
    <row r="1446" spans="1:6">
      <c r="A1446" t="s">
        <v>1682</v>
      </c>
      <c r="B1446" t="s">
        <v>1639</v>
      </c>
      <c r="C1446">
        <v>0</v>
      </c>
      <c r="D1446">
        <v>0</v>
      </c>
      <c r="E1446">
        <v>0</v>
      </c>
      <c r="F1446">
        <v>0</v>
      </c>
    </row>
    <row r="1447" spans="1:6">
      <c r="A1447" t="s">
        <v>1683</v>
      </c>
      <c r="B1447" t="s">
        <v>1637</v>
      </c>
      <c r="C1447">
        <v>0</v>
      </c>
      <c r="D1447">
        <v>0</v>
      </c>
      <c r="E1447">
        <v>0</v>
      </c>
      <c r="F1447">
        <v>0</v>
      </c>
    </row>
    <row r="1448" spans="1:6">
      <c r="A1448" t="s">
        <v>1684</v>
      </c>
      <c r="B1448" t="s">
        <v>1642</v>
      </c>
      <c r="C1448">
        <v>0</v>
      </c>
      <c r="D1448">
        <v>0</v>
      </c>
      <c r="E1448">
        <v>0</v>
      </c>
      <c r="F1448">
        <v>0</v>
      </c>
    </row>
    <row r="1449" spans="1:6">
      <c r="A1449" t="s">
        <v>1685</v>
      </c>
      <c r="B1449" t="s">
        <v>1644</v>
      </c>
      <c r="C1449">
        <v>0</v>
      </c>
      <c r="D1449">
        <v>0</v>
      </c>
      <c r="E1449">
        <v>0</v>
      </c>
      <c r="F1449">
        <v>0</v>
      </c>
    </row>
    <row r="1450" spans="1:6">
      <c r="A1450" t="s">
        <v>1686</v>
      </c>
      <c r="B1450" t="s">
        <v>1637</v>
      </c>
      <c r="C1450">
        <v>0</v>
      </c>
      <c r="D1450">
        <v>0</v>
      </c>
      <c r="E1450">
        <v>0</v>
      </c>
      <c r="F1450">
        <v>0</v>
      </c>
    </row>
    <row r="1451" spans="1:6">
      <c r="A1451" t="s">
        <v>1687</v>
      </c>
      <c r="B1451" t="s">
        <v>1647</v>
      </c>
      <c r="C1451">
        <v>0</v>
      </c>
      <c r="D1451">
        <v>0</v>
      </c>
      <c r="E1451">
        <v>0</v>
      </c>
      <c r="F1451">
        <v>0</v>
      </c>
    </row>
    <row r="1452" spans="1:6">
      <c r="A1452" t="s">
        <v>1688</v>
      </c>
      <c r="B1452" t="s">
        <v>1637</v>
      </c>
      <c r="C1452">
        <v>0</v>
      </c>
      <c r="D1452">
        <v>0</v>
      </c>
      <c r="E1452">
        <v>0</v>
      </c>
      <c r="F1452">
        <v>0</v>
      </c>
    </row>
    <row r="1453" spans="1:6">
      <c r="A1453" t="s">
        <v>1689</v>
      </c>
      <c r="B1453" t="s">
        <v>1650</v>
      </c>
      <c r="C1453">
        <v>0</v>
      </c>
      <c r="D1453">
        <v>0</v>
      </c>
      <c r="E1453">
        <v>0</v>
      </c>
      <c r="F1453">
        <v>0</v>
      </c>
    </row>
    <row r="1454" spans="1:6">
      <c r="A1454" t="s">
        <v>1690</v>
      </c>
      <c r="B1454" t="s">
        <v>1652</v>
      </c>
      <c r="C1454">
        <v>0</v>
      </c>
      <c r="D1454">
        <v>0</v>
      </c>
      <c r="E1454">
        <v>0</v>
      </c>
      <c r="F1454">
        <v>0</v>
      </c>
    </row>
    <row r="1455" spans="1:6">
      <c r="A1455" t="s">
        <v>1691</v>
      </c>
      <c r="B1455" t="s">
        <v>1637</v>
      </c>
      <c r="C1455">
        <v>0</v>
      </c>
      <c r="D1455">
        <v>0</v>
      </c>
      <c r="E1455">
        <v>0</v>
      </c>
      <c r="F1455">
        <v>0</v>
      </c>
    </row>
    <row r="1456" spans="1:6">
      <c r="A1456" t="s">
        <v>1692</v>
      </c>
      <c r="B1456" t="s">
        <v>1655</v>
      </c>
      <c r="C1456">
        <v>0</v>
      </c>
      <c r="D1456">
        <v>0</v>
      </c>
      <c r="E1456">
        <v>0</v>
      </c>
      <c r="F1456">
        <v>0</v>
      </c>
    </row>
    <row r="1457" spans="1:6">
      <c r="A1457" t="s">
        <v>1693</v>
      </c>
      <c r="B1457" t="s">
        <v>1637</v>
      </c>
      <c r="C1457">
        <v>0</v>
      </c>
      <c r="D1457">
        <v>0</v>
      </c>
      <c r="E1457">
        <v>0</v>
      </c>
      <c r="F1457">
        <v>0</v>
      </c>
    </row>
    <row r="1458" spans="1:6">
      <c r="A1458" t="s">
        <v>1694</v>
      </c>
      <c r="B1458" t="s">
        <v>1695</v>
      </c>
      <c r="C1458">
        <v>0</v>
      </c>
      <c r="D1458">
        <v>0</v>
      </c>
      <c r="E1458">
        <v>0</v>
      </c>
      <c r="F1458">
        <v>0</v>
      </c>
    </row>
    <row r="1459" spans="1:6">
      <c r="A1459" t="s">
        <v>1696</v>
      </c>
      <c r="B1459" t="s">
        <v>1697</v>
      </c>
      <c r="C1459">
        <v>0</v>
      </c>
      <c r="D1459">
        <v>0</v>
      </c>
      <c r="E1459">
        <v>0</v>
      </c>
      <c r="F1459">
        <v>0</v>
      </c>
    </row>
    <row r="1460" spans="1:6">
      <c r="A1460" t="s">
        <v>1698</v>
      </c>
      <c r="B1460" t="s">
        <v>524</v>
      </c>
      <c r="C1460">
        <v>0</v>
      </c>
      <c r="D1460">
        <v>0</v>
      </c>
      <c r="E1460">
        <v>0</v>
      </c>
      <c r="F1460">
        <v>0</v>
      </c>
    </row>
    <row r="1461" spans="1:6">
      <c r="A1461" t="s">
        <v>1699</v>
      </c>
      <c r="B1461" t="s">
        <v>1700</v>
      </c>
      <c r="C1461">
        <v>0</v>
      </c>
      <c r="D1461">
        <v>0</v>
      </c>
      <c r="E1461">
        <v>0</v>
      </c>
      <c r="F1461">
        <v>0</v>
      </c>
    </row>
    <row r="1462" spans="1:6">
      <c r="A1462" t="s">
        <v>1701</v>
      </c>
      <c r="B1462" t="s">
        <v>524</v>
      </c>
      <c r="C1462">
        <v>0</v>
      </c>
      <c r="D1462">
        <v>0</v>
      </c>
      <c r="E1462">
        <v>0</v>
      </c>
      <c r="F1462">
        <v>0</v>
      </c>
    </row>
    <row r="1463" spans="1:6">
      <c r="A1463" t="s">
        <v>1702</v>
      </c>
      <c r="B1463" t="s">
        <v>1703</v>
      </c>
      <c r="C1463" s="1">
        <v>1441921.49</v>
      </c>
      <c r="D1463">
        <v>0</v>
      </c>
      <c r="E1463">
        <v>0</v>
      </c>
      <c r="F1463" s="1">
        <v>1441921.49</v>
      </c>
    </row>
    <row r="1464" spans="1:6">
      <c r="A1464" t="s">
        <v>1704</v>
      </c>
      <c r="B1464" t="s">
        <v>1705</v>
      </c>
      <c r="C1464" s="1">
        <v>1441921.49</v>
      </c>
      <c r="D1464">
        <v>0</v>
      </c>
      <c r="E1464">
        <v>0</v>
      </c>
      <c r="F1464" s="1">
        <v>1441921.49</v>
      </c>
    </row>
    <row r="1465" spans="1:6">
      <c r="A1465" t="s">
        <v>1706</v>
      </c>
      <c r="B1465" t="s">
        <v>1707</v>
      </c>
      <c r="C1465" s="1">
        <v>50000</v>
      </c>
      <c r="D1465">
        <v>0</v>
      </c>
      <c r="E1465">
        <v>0</v>
      </c>
      <c r="F1465" s="1">
        <v>50000</v>
      </c>
    </row>
    <row r="1466" spans="1:6">
      <c r="A1466" t="s">
        <v>1708</v>
      </c>
      <c r="B1466" t="s">
        <v>1709</v>
      </c>
      <c r="C1466" s="1">
        <v>50000</v>
      </c>
      <c r="D1466">
        <v>0</v>
      </c>
      <c r="E1466">
        <v>0</v>
      </c>
      <c r="F1466" s="1">
        <v>50000</v>
      </c>
    </row>
    <row r="1467" spans="1:6">
      <c r="A1467" t="s">
        <v>1710</v>
      </c>
      <c r="B1467" t="s">
        <v>1711</v>
      </c>
      <c r="C1467" s="1">
        <v>50000</v>
      </c>
      <c r="D1467">
        <v>0</v>
      </c>
      <c r="E1467">
        <v>0</v>
      </c>
      <c r="F1467" s="1">
        <v>50000</v>
      </c>
    </row>
    <row r="1468" spans="1:6">
      <c r="A1468" t="s">
        <v>1712</v>
      </c>
      <c r="B1468" t="s">
        <v>1713</v>
      </c>
      <c r="C1468">
        <v>0</v>
      </c>
      <c r="D1468">
        <v>0</v>
      </c>
      <c r="E1468">
        <v>0</v>
      </c>
      <c r="F1468">
        <v>0</v>
      </c>
    </row>
    <row r="1469" spans="1:6">
      <c r="A1469" t="s">
        <v>1714</v>
      </c>
      <c r="B1469" t="s">
        <v>1711</v>
      </c>
      <c r="C1469">
        <v>0</v>
      </c>
      <c r="D1469">
        <v>0</v>
      </c>
      <c r="E1469">
        <v>0</v>
      </c>
      <c r="F1469">
        <v>0</v>
      </c>
    </row>
    <row r="1470" spans="1:6">
      <c r="A1470" t="s">
        <v>1715</v>
      </c>
      <c r="B1470" t="s">
        <v>1716</v>
      </c>
      <c r="C1470">
        <v>0</v>
      </c>
      <c r="D1470">
        <v>0</v>
      </c>
      <c r="E1470">
        <v>0</v>
      </c>
      <c r="F1470">
        <v>0</v>
      </c>
    </row>
    <row r="1471" spans="1:6">
      <c r="A1471" t="s">
        <v>1717</v>
      </c>
      <c r="B1471" t="s">
        <v>1718</v>
      </c>
      <c r="C1471">
        <v>0</v>
      </c>
      <c r="D1471">
        <v>0</v>
      </c>
      <c r="E1471">
        <v>0</v>
      </c>
      <c r="F1471">
        <v>0</v>
      </c>
    </row>
    <row r="1472" spans="1:6">
      <c r="A1472" t="s">
        <v>1719</v>
      </c>
      <c r="B1472" t="s">
        <v>1711</v>
      </c>
      <c r="C1472">
        <v>0</v>
      </c>
      <c r="D1472">
        <v>0</v>
      </c>
      <c r="E1472">
        <v>0</v>
      </c>
      <c r="F1472">
        <v>0</v>
      </c>
    </row>
    <row r="1473" spans="1:6">
      <c r="A1473" t="s">
        <v>1720</v>
      </c>
      <c r="B1473" t="s">
        <v>1721</v>
      </c>
      <c r="C1473">
        <v>0</v>
      </c>
      <c r="D1473">
        <v>0</v>
      </c>
      <c r="E1473">
        <v>0</v>
      </c>
      <c r="F1473">
        <v>0</v>
      </c>
    </row>
    <row r="1474" spans="1:6">
      <c r="A1474" t="s">
        <v>1722</v>
      </c>
      <c r="B1474" t="s">
        <v>1718</v>
      </c>
      <c r="C1474">
        <v>0</v>
      </c>
      <c r="D1474">
        <v>0</v>
      </c>
      <c r="E1474">
        <v>0</v>
      </c>
      <c r="F1474">
        <v>0</v>
      </c>
    </row>
    <row r="1475" spans="1:6">
      <c r="A1475" t="s">
        <v>1723</v>
      </c>
      <c r="B1475" t="s">
        <v>1711</v>
      </c>
      <c r="C1475">
        <v>0</v>
      </c>
      <c r="D1475">
        <v>0</v>
      </c>
      <c r="E1475">
        <v>0</v>
      </c>
      <c r="F1475">
        <v>0</v>
      </c>
    </row>
    <row r="1476" spans="1:6">
      <c r="A1476" t="s">
        <v>1724</v>
      </c>
      <c r="B1476" t="s">
        <v>1725</v>
      </c>
      <c r="C1476" s="1">
        <v>13338033.74</v>
      </c>
      <c r="D1476">
        <v>0</v>
      </c>
      <c r="E1476">
        <v>0</v>
      </c>
      <c r="F1476" s="1">
        <v>13338033.74</v>
      </c>
    </row>
    <row r="1477" spans="1:6">
      <c r="A1477" t="s">
        <v>1726</v>
      </c>
      <c r="B1477" t="s">
        <v>1727</v>
      </c>
      <c r="C1477" s="1">
        <v>13338033.74</v>
      </c>
      <c r="D1477">
        <v>0</v>
      </c>
      <c r="E1477">
        <v>0</v>
      </c>
      <c r="F1477" s="1">
        <v>13338033.74</v>
      </c>
    </row>
    <row r="1478" spans="1:6">
      <c r="A1478" t="s">
        <v>1728</v>
      </c>
      <c r="B1478" t="s">
        <v>1729</v>
      </c>
      <c r="C1478" s="1">
        <v>11946112.25</v>
      </c>
      <c r="D1478">
        <v>0</v>
      </c>
      <c r="E1478">
        <v>0</v>
      </c>
      <c r="F1478" s="1">
        <v>11946112.25</v>
      </c>
    </row>
    <row r="1479" spans="1:6">
      <c r="A1479" t="s">
        <v>1730</v>
      </c>
      <c r="B1479" t="s">
        <v>1731</v>
      </c>
      <c r="C1479" s="1">
        <v>7763416.5800000001</v>
      </c>
      <c r="D1479">
        <v>0</v>
      </c>
      <c r="E1479">
        <v>0</v>
      </c>
      <c r="F1479" s="1">
        <v>7763416.5800000001</v>
      </c>
    </row>
    <row r="1480" spans="1:6">
      <c r="A1480" t="s">
        <v>1732</v>
      </c>
      <c r="B1480" t="s">
        <v>1733</v>
      </c>
      <c r="C1480" s="1">
        <v>4182695.67</v>
      </c>
      <c r="D1480">
        <v>0</v>
      </c>
      <c r="E1480">
        <v>0</v>
      </c>
      <c r="F1480" s="1">
        <v>4182695.67</v>
      </c>
    </row>
    <row r="1481" spans="1:6">
      <c r="A1481" t="s">
        <v>1734</v>
      </c>
      <c r="B1481" t="s">
        <v>1735</v>
      </c>
      <c r="C1481">
        <v>0</v>
      </c>
      <c r="D1481">
        <v>0</v>
      </c>
      <c r="E1481">
        <v>0</v>
      </c>
      <c r="F1481">
        <v>0</v>
      </c>
    </row>
    <row r="1482" spans="1:6">
      <c r="A1482" t="s">
        <v>1736</v>
      </c>
      <c r="B1482" t="s">
        <v>1737</v>
      </c>
      <c r="C1482">
        <v>0</v>
      </c>
      <c r="D1482">
        <v>0</v>
      </c>
      <c r="E1482">
        <v>0</v>
      </c>
      <c r="F1482">
        <v>0</v>
      </c>
    </row>
    <row r="1483" spans="1:6">
      <c r="A1483" t="s">
        <v>1738</v>
      </c>
      <c r="B1483" t="s">
        <v>1731</v>
      </c>
      <c r="C1483">
        <v>0</v>
      </c>
      <c r="D1483">
        <v>0</v>
      </c>
      <c r="E1483">
        <v>0</v>
      </c>
      <c r="F1483">
        <v>0</v>
      </c>
    </row>
    <row r="1484" spans="1:6">
      <c r="A1484" t="s">
        <v>1739</v>
      </c>
      <c r="B1484" t="s">
        <v>1740</v>
      </c>
      <c r="C1484" s="1">
        <v>36290512.270000003</v>
      </c>
      <c r="D1484" s="1">
        <v>648173.91</v>
      </c>
      <c r="E1484" s="1">
        <v>6431582.29</v>
      </c>
      <c r="F1484" s="1">
        <v>42073920.649999999</v>
      </c>
    </row>
    <row r="1485" spans="1:6">
      <c r="A1485" t="s">
        <v>1741</v>
      </c>
      <c r="B1485" t="s">
        <v>1742</v>
      </c>
      <c r="C1485" s="1">
        <v>41608928.299999997</v>
      </c>
      <c r="D1485" s="1">
        <v>463344.83</v>
      </c>
      <c r="E1485" s="1">
        <v>6431582.29</v>
      </c>
      <c r="F1485" s="1">
        <v>47577165.759999998</v>
      </c>
    </row>
    <row r="1486" spans="1:6">
      <c r="A1486" t="s">
        <v>1743</v>
      </c>
      <c r="B1486" t="s">
        <v>1744</v>
      </c>
      <c r="C1486" s="1">
        <v>41608928.299999997</v>
      </c>
      <c r="D1486" s="1">
        <v>463344.83</v>
      </c>
      <c r="E1486" s="1">
        <v>6431582.29</v>
      </c>
      <c r="F1486" s="1">
        <v>47577165.759999998</v>
      </c>
    </row>
    <row r="1487" spans="1:6">
      <c r="A1487" t="s">
        <v>1745</v>
      </c>
      <c r="B1487" t="s">
        <v>1746</v>
      </c>
      <c r="C1487" s="1">
        <v>41608928.299999997</v>
      </c>
      <c r="D1487" s="1">
        <v>463344.83</v>
      </c>
      <c r="E1487" s="1">
        <v>6431582.29</v>
      </c>
      <c r="F1487" s="1">
        <v>47577165.759999998</v>
      </c>
    </row>
    <row r="1488" spans="1:6">
      <c r="A1488" t="s">
        <v>1747</v>
      </c>
      <c r="B1488" t="s">
        <v>1748</v>
      </c>
      <c r="C1488" s="1">
        <v>41608928.299999997</v>
      </c>
      <c r="D1488" s="1">
        <v>463344.83</v>
      </c>
      <c r="E1488" s="1">
        <v>6431582.29</v>
      </c>
      <c r="F1488" s="1">
        <v>47577165.759999998</v>
      </c>
    </row>
    <row r="1489" spans="1:6">
      <c r="A1489" t="s">
        <v>1749</v>
      </c>
      <c r="B1489" t="s">
        <v>1750</v>
      </c>
      <c r="C1489">
        <v>0</v>
      </c>
      <c r="D1489">
        <v>0</v>
      </c>
      <c r="E1489">
        <v>0</v>
      </c>
      <c r="F1489">
        <v>0</v>
      </c>
    </row>
    <row r="1490" spans="1:6">
      <c r="A1490" t="s">
        <v>1751</v>
      </c>
      <c r="B1490" t="s">
        <v>1752</v>
      </c>
      <c r="C1490">
        <v>0</v>
      </c>
      <c r="D1490">
        <v>0</v>
      </c>
      <c r="E1490">
        <v>0</v>
      </c>
      <c r="F1490">
        <v>0</v>
      </c>
    </row>
    <row r="1491" spans="1:6">
      <c r="A1491" t="s">
        <v>1753</v>
      </c>
      <c r="B1491" t="s">
        <v>1754</v>
      </c>
      <c r="C1491" s="1">
        <v>5318416.03</v>
      </c>
      <c r="D1491" s="1">
        <v>184829.08</v>
      </c>
      <c r="E1491">
        <v>0</v>
      </c>
      <c r="F1491" s="1">
        <v>5503245.1100000003</v>
      </c>
    </row>
    <row r="1492" spans="1:6">
      <c r="A1492" t="s">
        <v>1755</v>
      </c>
      <c r="B1492" t="s">
        <v>1756</v>
      </c>
      <c r="C1492" s="1">
        <v>5318416.03</v>
      </c>
      <c r="D1492" s="1">
        <v>184829.08</v>
      </c>
      <c r="E1492">
        <v>0</v>
      </c>
      <c r="F1492" s="1">
        <v>5503245.1100000003</v>
      </c>
    </row>
    <row r="1493" spans="1:6">
      <c r="A1493" t="s">
        <v>1757</v>
      </c>
      <c r="B1493" t="s">
        <v>1758</v>
      </c>
      <c r="C1493" s="1">
        <v>5318416.03</v>
      </c>
      <c r="D1493" s="1">
        <v>184829.08</v>
      </c>
      <c r="E1493">
        <v>0</v>
      </c>
      <c r="F1493" s="1">
        <v>5503245.1100000003</v>
      </c>
    </row>
    <row r="1494" spans="1:6">
      <c r="A1494" t="s">
        <v>1759</v>
      </c>
      <c r="B1494" t="s">
        <v>1748</v>
      </c>
      <c r="C1494" s="1">
        <v>5318416.03</v>
      </c>
      <c r="D1494" s="1">
        <v>184829.08</v>
      </c>
      <c r="E1494">
        <v>0</v>
      </c>
      <c r="F1494" s="1">
        <v>5503245.1100000003</v>
      </c>
    </row>
    <row r="1495" spans="1:6">
      <c r="A1495" t="s">
        <v>1760</v>
      </c>
      <c r="B1495" t="s">
        <v>1750</v>
      </c>
      <c r="C1495">
        <v>0</v>
      </c>
      <c r="D1495">
        <v>0</v>
      </c>
      <c r="E1495">
        <v>0</v>
      </c>
      <c r="F1495">
        <v>0</v>
      </c>
    </row>
    <row r="1496" spans="1:6">
      <c r="A1496" t="s">
        <v>1761</v>
      </c>
      <c r="B1496" t="s">
        <v>1752</v>
      </c>
      <c r="C1496">
        <v>0</v>
      </c>
      <c r="D1496">
        <v>0</v>
      </c>
      <c r="E1496">
        <v>0</v>
      </c>
      <c r="F1496">
        <v>0</v>
      </c>
    </row>
    <row r="1497" spans="1:6">
      <c r="A1497" t="s">
        <v>1762</v>
      </c>
      <c r="B1497" t="s">
        <v>1763</v>
      </c>
      <c r="C1497" s="1">
        <v>17984799.16</v>
      </c>
      <c r="D1497" s="1">
        <v>3915722.46</v>
      </c>
      <c r="E1497" s="1">
        <v>124006.99</v>
      </c>
      <c r="F1497" s="1">
        <v>21776514.629999999</v>
      </c>
    </row>
    <row r="1498" spans="1:6">
      <c r="A1498" t="s">
        <v>1764</v>
      </c>
      <c r="B1498" t="s">
        <v>1765</v>
      </c>
      <c r="C1498" s="1">
        <v>17984799.16</v>
      </c>
      <c r="D1498" s="1">
        <v>3915722.46</v>
      </c>
      <c r="E1498" s="1">
        <v>124006.99</v>
      </c>
      <c r="F1498" s="1">
        <v>21776514.629999999</v>
      </c>
    </row>
    <row r="1499" spans="1:6">
      <c r="A1499" t="s">
        <v>1766</v>
      </c>
      <c r="B1499" t="s">
        <v>1765</v>
      </c>
      <c r="C1499" s="1">
        <v>19446328.920000002</v>
      </c>
      <c r="D1499" s="1">
        <v>3915722.46</v>
      </c>
      <c r="E1499">
        <v>0</v>
      </c>
      <c r="F1499" s="1">
        <v>23362051.379999999</v>
      </c>
    </row>
    <row r="1500" spans="1:6">
      <c r="A1500" t="s">
        <v>1767</v>
      </c>
      <c r="B1500" t="s">
        <v>1768</v>
      </c>
      <c r="C1500" s="1">
        <v>17910308.25</v>
      </c>
      <c r="D1500" s="1">
        <v>3734275.18</v>
      </c>
      <c r="E1500">
        <v>0</v>
      </c>
      <c r="F1500" s="1">
        <v>21644583.43</v>
      </c>
    </row>
    <row r="1501" spans="1:6">
      <c r="A1501" t="s">
        <v>1769</v>
      </c>
      <c r="B1501" t="s">
        <v>1770</v>
      </c>
      <c r="C1501" s="1">
        <v>1536020.67</v>
      </c>
      <c r="D1501" s="1">
        <v>181447.28</v>
      </c>
      <c r="E1501">
        <v>0</v>
      </c>
      <c r="F1501" s="1">
        <v>1717467.95</v>
      </c>
    </row>
    <row r="1502" spans="1:6">
      <c r="A1502" t="s">
        <v>1771</v>
      </c>
      <c r="B1502" t="s">
        <v>1772</v>
      </c>
      <c r="C1502" s="1">
        <v>656661.71</v>
      </c>
      <c r="D1502">
        <v>0</v>
      </c>
      <c r="E1502">
        <v>0</v>
      </c>
      <c r="F1502" s="1">
        <v>656661.71</v>
      </c>
    </row>
    <row r="1503" spans="1:6">
      <c r="A1503" t="s">
        <v>1773</v>
      </c>
      <c r="B1503" t="s">
        <v>1774</v>
      </c>
      <c r="C1503">
        <v>0</v>
      </c>
      <c r="D1503">
        <v>0</v>
      </c>
      <c r="E1503">
        <v>0</v>
      </c>
      <c r="F1503">
        <v>0</v>
      </c>
    </row>
    <row r="1504" spans="1:6">
      <c r="A1504" t="s">
        <v>1775</v>
      </c>
      <c r="B1504" t="s">
        <v>1776</v>
      </c>
      <c r="C1504" s="1">
        <v>7923.41</v>
      </c>
      <c r="D1504">
        <v>0</v>
      </c>
      <c r="E1504">
        <v>0</v>
      </c>
      <c r="F1504" s="1">
        <v>7923.41</v>
      </c>
    </row>
    <row r="1505" spans="1:6">
      <c r="A1505" t="s">
        <v>1777</v>
      </c>
      <c r="B1505" t="s">
        <v>1778</v>
      </c>
      <c r="C1505">
        <v>0</v>
      </c>
      <c r="D1505">
        <v>0</v>
      </c>
      <c r="E1505">
        <v>0</v>
      </c>
      <c r="F1505">
        <v>0</v>
      </c>
    </row>
    <row r="1506" spans="1:6">
      <c r="A1506" t="s">
        <v>1779</v>
      </c>
      <c r="B1506" t="s">
        <v>1780</v>
      </c>
      <c r="C1506">
        <v>0</v>
      </c>
      <c r="D1506">
        <v>0</v>
      </c>
      <c r="E1506">
        <v>0</v>
      </c>
      <c r="F1506">
        <v>0</v>
      </c>
    </row>
    <row r="1507" spans="1:6">
      <c r="A1507" t="s">
        <v>1781</v>
      </c>
      <c r="B1507" t="s">
        <v>1782</v>
      </c>
      <c r="C1507">
        <v>0</v>
      </c>
      <c r="D1507">
        <v>0</v>
      </c>
      <c r="E1507">
        <v>0</v>
      </c>
      <c r="F1507">
        <v>0</v>
      </c>
    </row>
    <row r="1508" spans="1:6">
      <c r="A1508" t="s">
        <v>1783</v>
      </c>
      <c r="B1508" t="s">
        <v>1784</v>
      </c>
      <c r="C1508">
        <v>0</v>
      </c>
      <c r="D1508">
        <v>0</v>
      </c>
      <c r="E1508">
        <v>0</v>
      </c>
      <c r="F1508">
        <v>0</v>
      </c>
    </row>
    <row r="1509" spans="1:6">
      <c r="A1509" t="s">
        <v>1785</v>
      </c>
      <c r="B1509" t="s">
        <v>1786</v>
      </c>
      <c r="C1509">
        <v>0</v>
      </c>
      <c r="D1509">
        <v>0</v>
      </c>
      <c r="E1509">
        <v>0</v>
      </c>
      <c r="F1509">
        <v>0</v>
      </c>
    </row>
    <row r="1510" spans="1:6">
      <c r="A1510" t="s">
        <v>1787</v>
      </c>
      <c r="B1510" t="s">
        <v>1788</v>
      </c>
      <c r="C1510">
        <v>0</v>
      </c>
      <c r="D1510">
        <v>0</v>
      </c>
      <c r="E1510">
        <v>0</v>
      </c>
      <c r="F1510">
        <v>0</v>
      </c>
    </row>
    <row r="1511" spans="1:6">
      <c r="A1511" t="s">
        <v>1789</v>
      </c>
      <c r="B1511" t="s">
        <v>1790</v>
      </c>
      <c r="C1511">
        <v>0</v>
      </c>
      <c r="D1511">
        <v>0</v>
      </c>
      <c r="E1511">
        <v>0</v>
      </c>
      <c r="F1511">
        <v>0</v>
      </c>
    </row>
    <row r="1512" spans="1:6">
      <c r="A1512" t="s">
        <v>1791</v>
      </c>
      <c r="B1512" t="s">
        <v>1792</v>
      </c>
      <c r="C1512">
        <v>0</v>
      </c>
      <c r="D1512">
        <v>0</v>
      </c>
      <c r="E1512">
        <v>0</v>
      </c>
      <c r="F1512">
        <v>0</v>
      </c>
    </row>
    <row r="1513" spans="1:6">
      <c r="A1513" t="s">
        <v>1793</v>
      </c>
      <c r="B1513" t="s">
        <v>1794</v>
      </c>
      <c r="C1513">
        <v>0</v>
      </c>
      <c r="D1513">
        <v>0</v>
      </c>
      <c r="E1513">
        <v>0</v>
      </c>
      <c r="F1513">
        <v>0</v>
      </c>
    </row>
    <row r="1514" spans="1:6">
      <c r="A1514" t="s">
        <v>1795</v>
      </c>
      <c r="B1514" t="s">
        <v>1796</v>
      </c>
      <c r="C1514">
        <v>0</v>
      </c>
      <c r="D1514">
        <v>0</v>
      </c>
      <c r="E1514">
        <v>0</v>
      </c>
      <c r="F1514">
        <v>0</v>
      </c>
    </row>
    <row r="1515" spans="1:6">
      <c r="A1515" t="s">
        <v>1797</v>
      </c>
      <c r="B1515" t="s">
        <v>1798</v>
      </c>
      <c r="C1515">
        <v>0</v>
      </c>
      <c r="D1515">
        <v>0</v>
      </c>
      <c r="E1515">
        <v>0</v>
      </c>
      <c r="F1515">
        <v>0</v>
      </c>
    </row>
    <row r="1516" spans="1:6">
      <c r="A1516" t="s">
        <v>1799</v>
      </c>
      <c r="B1516" t="s">
        <v>1800</v>
      </c>
      <c r="C1516">
        <v>0</v>
      </c>
      <c r="D1516">
        <v>0</v>
      </c>
      <c r="E1516">
        <v>0</v>
      </c>
      <c r="F1516">
        <v>0</v>
      </c>
    </row>
    <row r="1517" spans="1:6">
      <c r="A1517" t="s">
        <v>1801</v>
      </c>
      <c r="B1517" t="s">
        <v>1802</v>
      </c>
      <c r="C1517">
        <v>0</v>
      </c>
      <c r="D1517">
        <v>0</v>
      </c>
      <c r="E1517">
        <v>0</v>
      </c>
      <c r="F1517">
        <v>0</v>
      </c>
    </row>
    <row r="1518" spans="1:6">
      <c r="A1518" t="s">
        <v>1803</v>
      </c>
      <c r="B1518" t="s">
        <v>1804</v>
      </c>
      <c r="C1518" s="1">
        <v>871435.55</v>
      </c>
      <c r="D1518" s="1">
        <v>181447.28</v>
      </c>
      <c r="E1518">
        <v>0</v>
      </c>
      <c r="F1518" s="1">
        <v>1052882.83</v>
      </c>
    </row>
    <row r="1519" spans="1:6">
      <c r="A1519" t="s">
        <v>1805</v>
      </c>
      <c r="B1519" t="s">
        <v>1806</v>
      </c>
      <c r="C1519" s="1">
        <v>51311.45</v>
      </c>
      <c r="D1519">
        <v>0</v>
      </c>
      <c r="E1519">
        <v>0</v>
      </c>
      <c r="F1519" s="1">
        <v>51311.45</v>
      </c>
    </row>
    <row r="1520" spans="1:6">
      <c r="A1520" t="s">
        <v>1807</v>
      </c>
      <c r="B1520" t="s">
        <v>1808</v>
      </c>
      <c r="C1520" s="1">
        <v>11081.45</v>
      </c>
      <c r="D1520">
        <v>0</v>
      </c>
      <c r="E1520">
        <v>0</v>
      </c>
      <c r="F1520" s="1">
        <v>11081.45</v>
      </c>
    </row>
    <row r="1521" spans="1:6">
      <c r="A1521" t="s">
        <v>1809</v>
      </c>
      <c r="B1521" t="s">
        <v>1810</v>
      </c>
      <c r="C1521" s="1">
        <v>40230</v>
      </c>
      <c r="D1521">
        <v>0</v>
      </c>
      <c r="E1521">
        <v>0</v>
      </c>
      <c r="F1521" s="1">
        <v>40230</v>
      </c>
    </row>
    <row r="1522" spans="1:6">
      <c r="A1522" t="s">
        <v>1811</v>
      </c>
      <c r="B1522" t="s">
        <v>1812</v>
      </c>
      <c r="C1522">
        <v>0</v>
      </c>
      <c r="D1522">
        <v>0</v>
      </c>
      <c r="E1522">
        <v>0</v>
      </c>
      <c r="F1522">
        <v>0</v>
      </c>
    </row>
    <row r="1523" spans="1:6">
      <c r="A1523" t="s">
        <v>1813</v>
      </c>
      <c r="B1523" t="s">
        <v>1814</v>
      </c>
      <c r="C1523">
        <v>0</v>
      </c>
      <c r="D1523">
        <v>0</v>
      </c>
      <c r="E1523">
        <v>0</v>
      </c>
      <c r="F1523">
        <v>0</v>
      </c>
    </row>
    <row r="1524" spans="1:6">
      <c r="A1524" t="s">
        <v>1815</v>
      </c>
      <c r="B1524" t="s">
        <v>1816</v>
      </c>
      <c r="C1524">
        <v>0</v>
      </c>
      <c r="D1524">
        <v>0</v>
      </c>
      <c r="E1524">
        <v>0</v>
      </c>
      <c r="F1524">
        <v>0</v>
      </c>
    </row>
    <row r="1525" spans="1:6">
      <c r="A1525" t="s">
        <v>1817</v>
      </c>
      <c r="B1525" t="s">
        <v>1818</v>
      </c>
      <c r="C1525">
        <v>0</v>
      </c>
      <c r="D1525">
        <v>0</v>
      </c>
      <c r="E1525">
        <v>0</v>
      </c>
      <c r="F1525">
        <v>0</v>
      </c>
    </row>
    <row r="1526" spans="1:6">
      <c r="A1526" t="s">
        <v>1819</v>
      </c>
      <c r="B1526" t="s">
        <v>1820</v>
      </c>
      <c r="C1526">
        <v>0</v>
      </c>
      <c r="D1526">
        <v>0</v>
      </c>
      <c r="E1526">
        <v>0</v>
      </c>
      <c r="F1526">
        <v>0</v>
      </c>
    </row>
    <row r="1527" spans="1:6">
      <c r="A1527" t="s">
        <v>1821</v>
      </c>
      <c r="B1527" t="s">
        <v>1822</v>
      </c>
      <c r="C1527">
        <v>0</v>
      </c>
      <c r="D1527">
        <v>0</v>
      </c>
      <c r="E1527">
        <v>0</v>
      </c>
      <c r="F1527">
        <v>0</v>
      </c>
    </row>
    <row r="1528" spans="1:6">
      <c r="A1528" t="s">
        <v>1823</v>
      </c>
      <c r="B1528" t="s">
        <v>1824</v>
      </c>
      <c r="C1528">
        <v>0</v>
      </c>
      <c r="D1528">
        <v>0</v>
      </c>
      <c r="E1528">
        <v>0</v>
      </c>
      <c r="F1528">
        <v>0</v>
      </c>
    </row>
    <row r="1529" spans="1:6">
      <c r="A1529" t="s">
        <v>1825</v>
      </c>
      <c r="B1529" t="s">
        <v>1826</v>
      </c>
      <c r="C1529">
        <v>0</v>
      </c>
      <c r="D1529">
        <v>0</v>
      </c>
      <c r="E1529">
        <v>0</v>
      </c>
      <c r="F1529">
        <v>0</v>
      </c>
    </row>
    <row r="1530" spans="1:6">
      <c r="A1530" t="s">
        <v>1827</v>
      </c>
      <c r="B1530" t="s">
        <v>1828</v>
      </c>
      <c r="C1530">
        <v>0</v>
      </c>
      <c r="D1530">
        <v>0</v>
      </c>
      <c r="E1530">
        <v>0</v>
      </c>
      <c r="F1530">
        <v>0</v>
      </c>
    </row>
    <row r="1531" spans="1:6">
      <c r="A1531" t="s">
        <v>1829</v>
      </c>
      <c r="B1531" t="s">
        <v>1830</v>
      </c>
      <c r="C1531">
        <v>0</v>
      </c>
      <c r="D1531">
        <v>0</v>
      </c>
      <c r="E1531">
        <v>0</v>
      </c>
      <c r="F1531">
        <v>0</v>
      </c>
    </row>
    <row r="1532" spans="1:6">
      <c r="A1532" t="s">
        <v>1831</v>
      </c>
      <c r="B1532" t="s">
        <v>1832</v>
      </c>
      <c r="C1532" s="1">
        <v>1512841.21</v>
      </c>
      <c r="D1532">
        <v>0</v>
      </c>
      <c r="E1532" s="1">
        <v>124006.99</v>
      </c>
      <c r="F1532" s="1">
        <v>1636848.2</v>
      </c>
    </row>
    <row r="1533" spans="1:6">
      <c r="A1533" t="s">
        <v>1833</v>
      </c>
      <c r="B1533" t="s">
        <v>1834</v>
      </c>
      <c r="C1533" s="1">
        <v>1512841.21</v>
      </c>
      <c r="D1533">
        <v>0</v>
      </c>
      <c r="E1533" s="1">
        <v>124006.99</v>
      </c>
      <c r="F1533" s="1">
        <v>1636848.2</v>
      </c>
    </row>
    <row r="1534" spans="1:6">
      <c r="A1534" t="s">
        <v>1835</v>
      </c>
      <c r="B1534" t="s">
        <v>1836</v>
      </c>
      <c r="C1534" s="1">
        <v>1512841.21</v>
      </c>
      <c r="D1534">
        <v>0</v>
      </c>
      <c r="E1534" s="1">
        <v>124006.99</v>
      </c>
      <c r="F1534" s="1">
        <v>1636848.2</v>
      </c>
    </row>
    <row r="1535" spans="1:6">
      <c r="A1535" t="s">
        <v>1837</v>
      </c>
      <c r="B1535" t="s">
        <v>1838</v>
      </c>
      <c r="C1535">
        <v>0</v>
      </c>
      <c r="D1535">
        <v>0</v>
      </c>
      <c r="E1535">
        <v>0</v>
      </c>
      <c r="F1535">
        <v>0</v>
      </c>
    </row>
    <row r="1536" spans="1:6">
      <c r="A1536" t="s">
        <v>1839</v>
      </c>
      <c r="B1536" t="s">
        <v>1840</v>
      </c>
      <c r="C1536">
        <v>0</v>
      </c>
      <c r="D1536">
        <v>0</v>
      </c>
      <c r="E1536">
        <v>0</v>
      </c>
      <c r="F1536">
        <v>0</v>
      </c>
    </row>
    <row r="1537" spans="1:6">
      <c r="A1537" t="s">
        <v>1841</v>
      </c>
      <c r="B1537" t="s">
        <v>1842</v>
      </c>
      <c r="C1537" s="1">
        <v>10537162.859999999</v>
      </c>
      <c r="D1537" s="1">
        <v>1682473.24</v>
      </c>
      <c r="E1537" s="1">
        <v>8132.82</v>
      </c>
      <c r="F1537" s="1">
        <v>12211503.279999999</v>
      </c>
    </row>
    <row r="1538" spans="1:6">
      <c r="A1538" t="s">
        <v>1843</v>
      </c>
      <c r="B1538" t="s">
        <v>1844</v>
      </c>
      <c r="C1538" s="1">
        <v>10537162.859999999</v>
      </c>
      <c r="D1538" s="1">
        <v>1682473.24</v>
      </c>
      <c r="E1538" s="1">
        <v>8132.82</v>
      </c>
      <c r="F1538" s="1">
        <v>12211503.279999999</v>
      </c>
    </row>
    <row r="1539" spans="1:6">
      <c r="A1539" t="s">
        <v>1845</v>
      </c>
      <c r="B1539" t="s">
        <v>1846</v>
      </c>
      <c r="C1539" s="1">
        <v>4011020.02</v>
      </c>
      <c r="D1539" s="1">
        <v>568179.53</v>
      </c>
      <c r="E1539">
        <v>0</v>
      </c>
      <c r="F1539" s="1">
        <v>4579199.55</v>
      </c>
    </row>
    <row r="1540" spans="1:6">
      <c r="A1540" t="s">
        <v>1847</v>
      </c>
      <c r="B1540" t="s">
        <v>1772</v>
      </c>
      <c r="C1540" s="1">
        <v>1414495.14</v>
      </c>
      <c r="D1540">
        <v>0</v>
      </c>
      <c r="E1540">
        <v>0</v>
      </c>
      <c r="F1540" s="1">
        <v>1414495.14</v>
      </c>
    </row>
    <row r="1541" spans="1:6">
      <c r="A1541" t="s">
        <v>1848</v>
      </c>
      <c r="B1541" t="s">
        <v>1774</v>
      </c>
      <c r="C1541">
        <v>0</v>
      </c>
      <c r="D1541">
        <v>0</v>
      </c>
      <c r="E1541">
        <v>0</v>
      </c>
      <c r="F1541">
        <v>0</v>
      </c>
    </row>
    <row r="1542" spans="1:6">
      <c r="A1542" t="s">
        <v>1849</v>
      </c>
      <c r="B1542" t="s">
        <v>1776</v>
      </c>
      <c r="C1542" s="1">
        <v>14290.69</v>
      </c>
      <c r="D1542">
        <v>0</v>
      </c>
      <c r="E1542">
        <v>0</v>
      </c>
      <c r="F1542" s="1">
        <v>14290.69</v>
      </c>
    </row>
    <row r="1543" spans="1:6">
      <c r="A1543" t="s">
        <v>1850</v>
      </c>
      <c r="B1543" t="s">
        <v>1778</v>
      </c>
      <c r="C1543">
        <v>0</v>
      </c>
      <c r="D1543">
        <v>0</v>
      </c>
      <c r="E1543">
        <v>0</v>
      </c>
      <c r="F1543">
        <v>0</v>
      </c>
    </row>
    <row r="1544" spans="1:6">
      <c r="A1544" t="s">
        <v>1851</v>
      </c>
      <c r="B1544" t="s">
        <v>1780</v>
      </c>
      <c r="C1544">
        <v>0</v>
      </c>
      <c r="D1544">
        <v>0</v>
      </c>
      <c r="E1544">
        <v>0</v>
      </c>
      <c r="F1544">
        <v>0</v>
      </c>
    </row>
    <row r="1545" spans="1:6">
      <c r="A1545" t="s">
        <v>1852</v>
      </c>
      <c r="B1545" t="s">
        <v>1782</v>
      </c>
      <c r="C1545">
        <v>0</v>
      </c>
      <c r="D1545">
        <v>0</v>
      </c>
      <c r="E1545">
        <v>0</v>
      </c>
      <c r="F1545">
        <v>0</v>
      </c>
    </row>
    <row r="1546" spans="1:6">
      <c r="A1546" t="s">
        <v>1853</v>
      </c>
      <c r="B1546" t="s">
        <v>1784</v>
      </c>
      <c r="C1546">
        <v>0</v>
      </c>
      <c r="D1546">
        <v>0</v>
      </c>
      <c r="E1546">
        <v>0</v>
      </c>
      <c r="F1546">
        <v>0</v>
      </c>
    </row>
    <row r="1547" spans="1:6">
      <c r="A1547" t="s">
        <v>1854</v>
      </c>
      <c r="B1547" t="s">
        <v>1786</v>
      </c>
      <c r="C1547">
        <v>0</v>
      </c>
      <c r="D1547">
        <v>0</v>
      </c>
      <c r="E1547">
        <v>0</v>
      </c>
      <c r="F1547">
        <v>0</v>
      </c>
    </row>
    <row r="1548" spans="1:6">
      <c r="A1548" t="s">
        <v>1855</v>
      </c>
      <c r="B1548" t="s">
        <v>1790</v>
      </c>
      <c r="C1548">
        <v>0</v>
      </c>
      <c r="D1548">
        <v>0</v>
      </c>
      <c r="E1548">
        <v>0</v>
      </c>
      <c r="F1548">
        <v>0</v>
      </c>
    </row>
    <row r="1549" spans="1:6">
      <c r="A1549" t="s">
        <v>1856</v>
      </c>
      <c r="B1549" t="s">
        <v>1792</v>
      </c>
      <c r="C1549">
        <v>0</v>
      </c>
      <c r="D1549">
        <v>0</v>
      </c>
      <c r="E1549">
        <v>0</v>
      </c>
      <c r="F1549">
        <v>0</v>
      </c>
    </row>
    <row r="1550" spans="1:6">
      <c r="A1550" t="s">
        <v>1857</v>
      </c>
      <c r="B1550" t="s">
        <v>1858</v>
      </c>
      <c r="C1550">
        <v>0</v>
      </c>
      <c r="D1550">
        <v>0</v>
      </c>
      <c r="E1550">
        <v>0</v>
      </c>
      <c r="F1550">
        <v>0</v>
      </c>
    </row>
    <row r="1551" spans="1:6">
      <c r="A1551" t="s">
        <v>1859</v>
      </c>
      <c r="B1551" t="s">
        <v>1796</v>
      </c>
      <c r="C1551">
        <v>0</v>
      </c>
      <c r="D1551">
        <v>0</v>
      </c>
      <c r="E1551">
        <v>0</v>
      </c>
      <c r="F1551">
        <v>0</v>
      </c>
    </row>
    <row r="1552" spans="1:6">
      <c r="A1552" t="s">
        <v>1860</v>
      </c>
      <c r="B1552" t="s">
        <v>1676</v>
      </c>
      <c r="C1552">
        <v>0</v>
      </c>
      <c r="D1552">
        <v>0</v>
      </c>
      <c r="E1552">
        <v>0</v>
      </c>
      <c r="F1552">
        <v>0</v>
      </c>
    </row>
    <row r="1553" spans="1:6">
      <c r="A1553" t="s">
        <v>1861</v>
      </c>
      <c r="B1553" t="s">
        <v>1800</v>
      </c>
      <c r="C1553">
        <v>0</v>
      </c>
      <c r="D1553">
        <v>0</v>
      </c>
      <c r="E1553">
        <v>0</v>
      </c>
      <c r="F1553">
        <v>0</v>
      </c>
    </row>
    <row r="1554" spans="1:6">
      <c r="A1554" t="s">
        <v>1862</v>
      </c>
      <c r="B1554" t="s">
        <v>1802</v>
      </c>
      <c r="C1554" s="1">
        <v>1434687.78</v>
      </c>
      <c r="D1554" s="1">
        <v>366346.66</v>
      </c>
      <c r="E1554">
        <v>0</v>
      </c>
      <c r="F1554" s="1">
        <v>1801034.44</v>
      </c>
    </row>
    <row r="1555" spans="1:6">
      <c r="A1555" t="s">
        <v>1863</v>
      </c>
      <c r="B1555" t="s">
        <v>1864</v>
      </c>
      <c r="C1555" s="1">
        <v>612707.44999999995</v>
      </c>
      <c r="D1555" s="1">
        <v>68346.87</v>
      </c>
      <c r="E1555">
        <v>0</v>
      </c>
      <c r="F1555" s="1">
        <v>681054.32</v>
      </c>
    </row>
    <row r="1556" spans="1:6">
      <c r="A1556" t="s">
        <v>1865</v>
      </c>
      <c r="B1556" t="s">
        <v>1866</v>
      </c>
      <c r="C1556" s="1">
        <v>239231.14</v>
      </c>
      <c r="D1556" s="1">
        <v>67624.83</v>
      </c>
      <c r="E1556">
        <v>0</v>
      </c>
      <c r="F1556" s="1">
        <v>306855.96999999997</v>
      </c>
    </row>
    <row r="1557" spans="1:6">
      <c r="A1557" t="s">
        <v>1867</v>
      </c>
      <c r="B1557" t="s">
        <v>1868</v>
      </c>
      <c r="C1557" s="1">
        <v>232454.82</v>
      </c>
      <c r="D1557" s="1">
        <v>65655.17</v>
      </c>
      <c r="E1557">
        <v>0</v>
      </c>
      <c r="F1557" s="1">
        <v>298109.99</v>
      </c>
    </row>
    <row r="1558" spans="1:6">
      <c r="A1558" t="s">
        <v>1869</v>
      </c>
      <c r="B1558" t="s">
        <v>1870</v>
      </c>
      <c r="C1558" s="1">
        <v>63153</v>
      </c>
      <c r="D1558">
        <v>206</v>
      </c>
      <c r="E1558">
        <v>0</v>
      </c>
      <c r="F1558" s="1">
        <v>63359</v>
      </c>
    </row>
    <row r="1559" spans="1:6">
      <c r="A1559" t="s">
        <v>1871</v>
      </c>
      <c r="B1559" t="s">
        <v>1872</v>
      </c>
      <c r="C1559">
        <v>0</v>
      </c>
      <c r="D1559">
        <v>0</v>
      </c>
      <c r="E1559">
        <v>0</v>
      </c>
      <c r="F1559">
        <v>0</v>
      </c>
    </row>
    <row r="1560" spans="1:6">
      <c r="A1560" t="s">
        <v>1873</v>
      </c>
      <c r="B1560" t="s">
        <v>1874</v>
      </c>
      <c r="C1560">
        <v>0</v>
      </c>
      <c r="D1560">
        <v>0</v>
      </c>
      <c r="E1560">
        <v>0</v>
      </c>
      <c r="F1560">
        <v>0</v>
      </c>
    </row>
    <row r="1561" spans="1:6">
      <c r="A1561" t="s">
        <v>1875</v>
      </c>
      <c r="B1561" t="s">
        <v>1876</v>
      </c>
      <c r="C1561">
        <v>0</v>
      </c>
      <c r="D1561">
        <v>0</v>
      </c>
      <c r="E1561">
        <v>0</v>
      </c>
      <c r="F1561">
        <v>0</v>
      </c>
    </row>
    <row r="1562" spans="1:6">
      <c r="A1562" t="s">
        <v>1877</v>
      </c>
      <c r="B1562" t="s">
        <v>1878</v>
      </c>
      <c r="C1562" s="1">
        <v>4897.53</v>
      </c>
      <c r="D1562">
        <v>0</v>
      </c>
      <c r="E1562">
        <v>0</v>
      </c>
      <c r="F1562" s="1">
        <v>4897.53</v>
      </c>
    </row>
    <row r="1563" spans="1:6">
      <c r="A1563" t="s">
        <v>1879</v>
      </c>
      <c r="B1563" t="s">
        <v>1880</v>
      </c>
      <c r="C1563" s="1">
        <v>95878.64</v>
      </c>
      <c r="D1563" s="1">
        <v>8077.21</v>
      </c>
      <c r="E1563">
        <v>0</v>
      </c>
      <c r="F1563" s="1">
        <v>103955.85</v>
      </c>
    </row>
    <row r="1564" spans="1:6">
      <c r="A1564" t="s">
        <v>1881</v>
      </c>
      <c r="B1564" t="s">
        <v>1882</v>
      </c>
      <c r="C1564" s="1">
        <v>381561.55</v>
      </c>
      <c r="D1564" s="1">
        <v>32949.17</v>
      </c>
      <c r="E1564">
        <v>0</v>
      </c>
      <c r="F1564" s="1">
        <v>414510.72</v>
      </c>
    </row>
    <row r="1565" spans="1:6">
      <c r="A1565" t="s">
        <v>1883</v>
      </c>
      <c r="B1565" t="s">
        <v>1884</v>
      </c>
      <c r="C1565" s="1">
        <v>80670.52</v>
      </c>
      <c r="D1565" s="1">
        <v>5753.6</v>
      </c>
      <c r="E1565">
        <v>0</v>
      </c>
      <c r="F1565" s="1">
        <v>86424.12</v>
      </c>
    </row>
    <row r="1566" spans="1:6">
      <c r="A1566" t="s">
        <v>1885</v>
      </c>
      <c r="B1566" t="s">
        <v>1886</v>
      </c>
      <c r="C1566" s="1">
        <v>220290.15</v>
      </c>
      <c r="D1566" s="1">
        <v>17461.52</v>
      </c>
      <c r="E1566">
        <v>0</v>
      </c>
      <c r="F1566" s="1">
        <v>237751.67</v>
      </c>
    </row>
    <row r="1567" spans="1:6">
      <c r="A1567" t="s">
        <v>1887</v>
      </c>
      <c r="B1567" t="s">
        <v>1888</v>
      </c>
      <c r="C1567" s="1">
        <v>24562.27</v>
      </c>
      <c r="D1567" s="1">
        <v>4345.6899999999996</v>
      </c>
      <c r="E1567">
        <v>0</v>
      </c>
      <c r="F1567" s="1">
        <v>28907.96</v>
      </c>
    </row>
    <row r="1568" spans="1:6">
      <c r="A1568" t="s">
        <v>1889</v>
      </c>
      <c r="B1568" t="s">
        <v>1890</v>
      </c>
      <c r="C1568" s="1">
        <v>56038.61</v>
      </c>
      <c r="D1568" s="1">
        <v>5388.36</v>
      </c>
      <c r="E1568">
        <v>0</v>
      </c>
      <c r="F1568" s="1">
        <v>61426.97</v>
      </c>
    </row>
    <row r="1569" spans="1:6">
      <c r="A1569" t="s">
        <v>1891</v>
      </c>
      <c r="B1569" t="s">
        <v>1892</v>
      </c>
      <c r="C1569">
        <v>0</v>
      </c>
      <c r="D1569">
        <v>0</v>
      </c>
      <c r="E1569">
        <v>0</v>
      </c>
      <c r="F1569">
        <v>0</v>
      </c>
    </row>
    <row r="1570" spans="1:6">
      <c r="A1570" t="s">
        <v>1893</v>
      </c>
      <c r="B1570" t="s">
        <v>1894</v>
      </c>
      <c r="C1570" s="1">
        <v>279560.78000000003</v>
      </c>
      <c r="D1570" s="1">
        <v>33923.39</v>
      </c>
      <c r="E1570">
        <v>0</v>
      </c>
      <c r="F1570" s="1">
        <v>313484.17</v>
      </c>
    </row>
    <row r="1571" spans="1:6">
      <c r="A1571" t="s">
        <v>1895</v>
      </c>
      <c r="B1571" t="s">
        <v>1896</v>
      </c>
      <c r="C1571">
        <v>0</v>
      </c>
      <c r="D1571">
        <v>0</v>
      </c>
      <c r="E1571">
        <v>0</v>
      </c>
      <c r="F1571">
        <v>0</v>
      </c>
    </row>
    <row r="1572" spans="1:6">
      <c r="A1572" t="s">
        <v>1897</v>
      </c>
      <c r="B1572" t="s">
        <v>1898</v>
      </c>
      <c r="C1572" s="1">
        <v>97783.89</v>
      </c>
      <c r="D1572">
        <v>270.25</v>
      </c>
      <c r="E1572">
        <v>0</v>
      </c>
      <c r="F1572" s="1">
        <v>98054.14</v>
      </c>
    </row>
    <row r="1573" spans="1:6">
      <c r="A1573" t="s">
        <v>1899</v>
      </c>
      <c r="B1573" t="s">
        <v>1900</v>
      </c>
      <c r="C1573" s="1">
        <v>138903.35999999999</v>
      </c>
      <c r="D1573" s="1">
        <v>41049.35</v>
      </c>
      <c r="E1573">
        <v>0</v>
      </c>
      <c r="F1573" s="1">
        <v>179952.71</v>
      </c>
    </row>
    <row r="1574" spans="1:6">
      <c r="A1574" t="s">
        <v>1901</v>
      </c>
      <c r="B1574" t="s">
        <v>1902</v>
      </c>
      <c r="C1574" s="1">
        <v>52031.69</v>
      </c>
      <c r="D1574">
        <v>0</v>
      </c>
      <c r="E1574">
        <v>0</v>
      </c>
      <c r="F1574" s="1">
        <v>52031.69</v>
      </c>
    </row>
    <row r="1575" spans="1:6">
      <c r="A1575" t="s">
        <v>1903</v>
      </c>
      <c r="B1575" t="s">
        <v>1904</v>
      </c>
      <c r="C1575">
        <v>0</v>
      </c>
      <c r="D1575">
        <v>0</v>
      </c>
      <c r="E1575">
        <v>0</v>
      </c>
      <c r="F1575">
        <v>0</v>
      </c>
    </row>
    <row r="1576" spans="1:6">
      <c r="A1576" t="s">
        <v>1905</v>
      </c>
      <c r="B1576" t="s">
        <v>1906</v>
      </c>
      <c r="C1576" s="1">
        <v>3731320.75</v>
      </c>
      <c r="D1576" s="1">
        <v>217400</v>
      </c>
      <c r="E1576">
        <v>0</v>
      </c>
      <c r="F1576" s="1">
        <v>3948720.75</v>
      </c>
    </row>
    <row r="1577" spans="1:6">
      <c r="A1577" t="s">
        <v>1907</v>
      </c>
      <c r="B1577" t="s">
        <v>1908</v>
      </c>
      <c r="C1577" s="1">
        <v>3731320.75</v>
      </c>
      <c r="D1577">
        <v>0</v>
      </c>
      <c r="E1577">
        <v>0</v>
      </c>
      <c r="F1577" s="1">
        <v>3731320.75</v>
      </c>
    </row>
    <row r="1578" spans="1:6">
      <c r="A1578" t="s">
        <v>1909</v>
      </c>
      <c r="B1578" t="s">
        <v>1910</v>
      </c>
      <c r="C1578">
        <v>0</v>
      </c>
      <c r="D1578" s="1">
        <v>217400</v>
      </c>
      <c r="E1578">
        <v>0</v>
      </c>
      <c r="F1578" s="1">
        <v>217400</v>
      </c>
    </row>
    <row r="1579" spans="1:6">
      <c r="A1579" t="s">
        <v>1911</v>
      </c>
      <c r="B1579" t="s">
        <v>1912</v>
      </c>
      <c r="C1579" s="1">
        <v>52936.76</v>
      </c>
      <c r="D1579" s="1">
        <v>406422.26</v>
      </c>
      <c r="E1579">
        <v>0</v>
      </c>
      <c r="F1579" s="1">
        <v>459359.02</v>
      </c>
    </row>
    <row r="1580" spans="1:6">
      <c r="A1580" t="s">
        <v>1913</v>
      </c>
      <c r="B1580" t="s">
        <v>1914</v>
      </c>
      <c r="C1580" s="1">
        <v>300000</v>
      </c>
      <c r="D1580" s="1">
        <v>304500</v>
      </c>
      <c r="E1580">
        <v>0</v>
      </c>
      <c r="F1580" s="1">
        <v>604500</v>
      </c>
    </row>
    <row r="1581" spans="1:6">
      <c r="A1581" t="s">
        <v>1915</v>
      </c>
      <c r="B1581" t="s">
        <v>1916</v>
      </c>
      <c r="C1581">
        <v>0</v>
      </c>
      <c r="D1581" s="1">
        <v>4500</v>
      </c>
      <c r="E1581">
        <v>0</v>
      </c>
      <c r="F1581" s="1">
        <v>4500</v>
      </c>
    </row>
    <row r="1582" spans="1:6">
      <c r="A1582" t="s">
        <v>1917</v>
      </c>
      <c r="B1582" t="s">
        <v>1918</v>
      </c>
      <c r="C1582" s="1">
        <v>300000</v>
      </c>
      <c r="D1582" s="1">
        <v>300000</v>
      </c>
      <c r="E1582">
        <v>0</v>
      </c>
      <c r="F1582" s="1">
        <v>600000</v>
      </c>
    </row>
    <row r="1583" spans="1:6">
      <c r="A1583" t="s">
        <v>1919</v>
      </c>
      <c r="B1583" t="s">
        <v>1920</v>
      </c>
      <c r="C1583" s="1">
        <v>42684.959999999999</v>
      </c>
      <c r="D1583">
        <v>0</v>
      </c>
      <c r="E1583">
        <v>0</v>
      </c>
      <c r="F1583" s="1">
        <v>42684.959999999999</v>
      </c>
    </row>
    <row r="1584" spans="1:6">
      <c r="A1584" t="s">
        <v>1921</v>
      </c>
      <c r="B1584" t="s">
        <v>1922</v>
      </c>
      <c r="C1584" s="1">
        <v>60340.51</v>
      </c>
      <c r="D1584">
        <v>0</v>
      </c>
      <c r="E1584">
        <v>0</v>
      </c>
      <c r="F1584" s="1">
        <v>60340.51</v>
      </c>
    </row>
    <row r="1585" spans="1:6">
      <c r="A1585" t="s">
        <v>1923</v>
      </c>
      <c r="B1585" t="s">
        <v>1924</v>
      </c>
      <c r="C1585">
        <v>0</v>
      </c>
      <c r="D1585">
        <v>0</v>
      </c>
      <c r="E1585">
        <v>0</v>
      </c>
      <c r="F1585">
        <v>0</v>
      </c>
    </row>
    <row r="1586" spans="1:6">
      <c r="A1586" t="s">
        <v>1925</v>
      </c>
      <c r="B1586" t="s">
        <v>1926</v>
      </c>
      <c r="C1586" s="1">
        <v>60340.51</v>
      </c>
      <c r="D1586">
        <v>0</v>
      </c>
      <c r="E1586">
        <v>0</v>
      </c>
      <c r="F1586" s="1">
        <v>60340.51</v>
      </c>
    </row>
    <row r="1587" spans="1:6">
      <c r="A1587" t="s">
        <v>1927</v>
      </c>
      <c r="B1587" t="s">
        <v>1928</v>
      </c>
      <c r="C1587" s="1">
        <v>67620.02</v>
      </c>
      <c r="D1587" s="1">
        <v>14230</v>
      </c>
      <c r="E1587">
        <v>0</v>
      </c>
      <c r="F1587" s="1">
        <v>81850.02</v>
      </c>
    </row>
    <row r="1588" spans="1:6">
      <c r="A1588" t="s">
        <v>1929</v>
      </c>
      <c r="B1588" t="s">
        <v>1930</v>
      </c>
      <c r="C1588" s="1">
        <v>50275.06</v>
      </c>
      <c r="D1588" s="1">
        <v>14230</v>
      </c>
      <c r="E1588">
        <v>0</v>
      </c>
      <c r="F1588" s="1">
        <v>64505.06</v>
      </c>
    </row>
    <row r="1589" spans="1:6">
      <c r="A1589" t="s">
        <v>1931</v>
      </c>
      <c r="B1589" t="s">
        <v>1932</v>
      </c>
      <c r="C1589" s="1">
        <v>2499</v>
      </c>
      <c r="D1589">
        <v>0</v>
      </c>
      <c r="E1589">
        <v>0</v>
      </c>
      <c r="F1589" s="1">
        <v>2499</v>
      </c>
    </row>
    <row r="1590" spans="1:6">
      <c r="A1590" t="s">
        <v>1933</v>
      </c>
      <c r="B1590" t="s">
        <v>1934</v>
      </c>
      <c r="C1590" s="1">
        <v>14845.96</v>
      </c>
      <c r="D1590">
        <v>0</v>
      </c>
      <c r="E1590">
        <v>0</v>
      </c>
      <c r="F1590" s="1">
        <v>14845.96</v>
      </c>
    </row>
    <row r="1591" spans="1:6">
      <c r="A1591" t="s">
        <v>1935</v>
      </c>
      <c r="B1591" t="s">
        <v>1936</v>
      </c>
      <c r="C1591">
        <v>0</v>
      </c>
      <c r="D1591">
        <v>0</v>
      </c>
      <c r="E1591">
        <v>0</v>
      </c>
      <c r="F1591">
        <v>0</v>
      </c>
    </row>
    <row r="1592" spans="1:6">
      <c r="A1592" t="s">
        <v>1937</v>
      </c>
      <c r="B1592" t="s">
        <v>1938</v>
      </c>
      <c r="C1592">
        <v>0</v>
      </c>
      <c r="D1592">
        <v>0</v>
      </c>
      <c r="E1592">
        <v>0</v>
      </c>
      <c r="F1592">
        <v>0</v>
      </c>
    </row>
    <row r="1593" spans="1:6">
      <c r="A1593" t="s">
        <v>1939</v>
      </c>
      <c r="B1593" t="s">
        <v>1940</v>
      </c>
      <c r="C1593">
        <v>0</v>
      </c>
      <c r="D1593">
        <v>0</v>
      </c>
      <c r="E1593">
        <v>0</v>
      </c>
      <c r="F1593">
        <v>0</v>
      </c>
    </row>
    <row r="1594" spans="1:6">
      <c r="A1594" t="s">
        <v>1941</v>
      </c>
      <c r="B1594" t="s">
        <v>1942</v>
      </c>
      <c r="C1594">
        <v>0</v>
      </c>
      <c r="D1594">
        <v>0</v>
      </c>
      <c r="E1594">
        <v>0</v>
      </c>
      <c r="F1594">
        <v>0</v>
      </c>
    </row>
    <row r="1595" spans="1:6">
      <c r="A1595" t="s">
        <v>1943</v>
      </c>
      <c r="B1595" t="s">
        <v>1944</v>
      </c>
      <c r="C1595">
        <v>0</v>
      </c>
      <c r="D1595">
        <v>0</v>
      </c>
      <c r="E1595">
        <v>0</v>
      </c>
      <c r="F1595">
        <v>0</v>
      </c>
    </row>
    <row r="1596" spans="1:6">
      <c r="A1596" t="s">
        <v>1945</v>
      </c>
      <c r="B1596" t="s">
        <v>1946</v>
      </c>
      <c r="C1596">
        <v>0</v>
      </c>
      <c r="D1596">
        <v>0</v>
      </c>
      <c r="E1596">
        <v>0</v>
      </c>
      <c r="F1596">
        <v>0</v>
      </c>
    </row>
    <row r="1597" spans="1:6">
      <c r="A1597" t="s">
        <v>1947</v>
      </c>
      <c r="B1597" t="s">
        <v>1948</v>
      </c>
      <c r="C1597">
        <v>0</v>
      </c>
      <c r="D1597">
        <v>0</v>
      </c>
      <c r="E1597">
        <v>0</v>
      </c>
      <c r="F1597">
        <v>0</v>
      </c>
    </row>
    <row r="1598" spans="1:6">
      <c r="A1598" t="s">
        <v>1949</v>
      </c>
      <c r="B1598" t="s">
        <v>1950</v>
      </c>
      <c r="C1598">
        <v>0</v>
      </c>
      <c r="D1598">
        <v>0</v>
      </c>
      <c r="E1598">
        <v>0</v>
      </c>
      <c r="F1598">
        <v>0</v>
      </c>
    </row>
    <row r="1599" spans="1:6">
      <c r="A1599" t="s">
        <v>1951</v>
      </c>
      <c r="B1599" t="s">
        <v>1952</v>
      </c>
      <c r="C1599">
        <v>0</v>
      </c>
      <c r="D1599">
        <v>0</v>
      </c>
      <c r="E1599">
        <v>0</v>
      </c>
      <c r="F1599">
        <v>0</v>
      </c>
    </row>
    <row r="1600" spans="1:6">
      <c r="A1600" t="s">
        <v>1953</v>
      </c>
      <c r="B1600" t="s">
        <v>1954</v>
      </c>
      <c r="C1600" s="1">
        <v>38442.81</v>
      </c>
      <c r="D1600">
        <v>0</v>
      </c>
      <c r="E1600">
        <v>0</v>
      </c>
      <c r="F1600" s="1">
        <v>38442.81</v>
      </c>
    </row>
    <row r="1601" spans="1:6">
      <c r="A1601" t="s">
        <v>1955</v>
      </c>
      <c r="B1601" t="s">
        <v>1956</v>
      </c>
      <c r="C1601" s="1">
        <v>124313.36</v>
      </c>
      <c r="D1601" s="1">
        <v>13698.38</v>
      </c>
      <c r="E1601">
        <v>0</v>
      </c>
      <c r="F1601" s="1">
        <v>138011.74</v>
      </c>
    </row>
    <row r="1602" spans="1:6">
      <c r="A1602" t="s">
        <v>1957</v>
      </c>
      <c r="B1602" t="s">
        <v>1958</v>
      </c>
      <c r="C1602" s="1">
        <v>1162.8800000000001</v>
      </c>
      <c r="D1602" s="1">
        <v>1001.78</v>
      </c>
      <c r="E1602">
        <v>0</v>
      </c>
      <c r="F1602" s="1">
        <v>2164.66</v>
      </c>
    </row>
    <row r="1603" spans="1:6">
      <c r="A1603" t="s">
        <v>1959</v>
      </c>
      <c r="B1603" t="s">
        <v>1960</v>
      </c>
      <c r="C1603" s="1">
        <v>123150.48</v>
      </c>
      <c r="D1603" s="1">
        <v>12696.6</v>
      </c>
      <c r="E1603">
        <v>0</v>
      </c>
      <c r="F1603" s="1">
        <v>135847.07999999999</v>
      </c>
    </row>
    <row r="1604" spans="1:6">
      <c r="A1604" t="s">
        <v>1961</v>
      </c>
      <c r="B1604" t="s">
        <v>1812</v>
      </c>
      <c r="C1604">
        <v>0</v>
      </c>
      <c r="D1604">
        <v>0</v>
      </c>
      <c r="E1604">
        <v>0</v>
      </c>
      <c r="F1604">
        <v>0</v>
      </c>
    </row>
    <row r="1605" spans="1:6">
      <c r="A1605" t="s">
        <v>1962</v>
      </c>
      <c r="B1605" t="s">
        <v>1814</v>
      </c>
      <c r="C1605">
        <v>0</v>
      </c>
      <c r="D1605">
        <v>0</v>
      </c>
      <c r="E1605">
        <v>0</v>
      </c>
      <c r="F1605">
        <v>0</v>
      </c>
    </row>
    <row r="1606" spans="1:6">
      <c r="A1606" t="s">
        <v>1963</v>
      </c>
      <c r="B1606" t="s">
        <v>1816</v>
      </c>
      <c r="C1606">
        <v>0</v>
      </c>
      <c r="D1606">
        <v>0</v>
      </c>
      <c r="E1606">
        <v>0</v>
      </c>
      <c r="F1606">
        <v>0</v>
      </c>
    </row>
    <row r="1607" spans="1:6">
      <c r="A1607" t="s">
        <v>1964</v>
      </c>
      <c r="B1607" t="s">
        <v>1818</v>
      </c>
      <c r="C1607">
        <v>0</v>
      </c>
      <c r="D1607">
        <v>0</v>
      </c>
      <c r="E1607">
        <v>0</v>
      </c>
      <c r="F1607">
        <v>0</v>
      </c>
    </row>
    <row r="1608" spans="1:6">
      <c r="A1608" t="s">
        <v>1965</v>
      </c>
      <c r="B1608" t="s">
        <v>1820</v>
      </c>
      <c r="C1608">
        <v>0</v>
      </c>
      <c r="D1608">
        <v>0</v>
      </c>
      <c r="E1608">
        <v>0</v>
      </c>
      <c r="F1608">
        <v>0</v>
      </c>
    </row>
    <row r="1609" spans="1:6">
      <c r="A1609" t="s">
        <v>1966</v>
      </c>
      <c r="B1609" t="s">
        <v>1824</v>
      </c>
      <c r="C1609">
        <v>0</v>
      </c>
      <c r="D1609">
        <v>0</v>
      </c>
      <c r="E1609">
        <v>0</v>
      </c>
      <c r="F1609">
        <v>0</v>
      </c>
    </row>
    <row r="1610" spans="1:6">
      <c r="A1610" t="s">
        <v>1967</v>
      </c>
      <c r="B1610" t="s">
        <v>1826</v>
      </c>
      <c r="C1610">
        <v>0</v>
      </c>
      <c r="D1610">
        <v>0</v>
      </c>
      <c r="E1610">
        <v>0</v>
      </c>
      <c r="F1610">
        <v>0</v>
      </c>
    </row>
    <row r="1611" spans="1:6">
      <c r="A1611" t="s">
        <v>1968</v>
      </c>
      <c r="B1611" t="s">
        <v>1969</v>
      </c>
      <c r="C1611" s="1">
        <v>11145.36</v>
      </c>
      <c r="D1611">
        <v>710.78</v>
      </c>
      <c r="E1611">
        <v>0</v>
      </c>
      <c r="F1611" s="1">
        <v>11856.14</v>
      </c>
    </row>
    <row r="1612" spans="1:6">
      <c r="A1612" t="s">
        <v>1970</v>
      </c>
      <c r="B1612" t="s">
        <v>1971</v>
      </c>
      <c r="C1612" s="1">
        <v>34786.959999999999</v>
      </c>
      <c r="D1612" s="1">
        <v>2975.29</v>
      </c>
      <c r="E1612">
        <v>0</v>
      </c>
      <c r="F1612" s="1">
        <v>37762.25</v>
      </c>
    </row>
    <row r="1613" spans="1:6">
      <c r="A1613" t="s">
        <v>1972</v>
      </c>
      <c r="B1613" t="s">
        <v>1973</v>
      </c>
      <c r="C1613">
        <v>0</v>
      </c>
      <c r="D1613">
        <v>0</v>
      </c>
      <c r="E1613">
        <v>0</v>
      </c>
      <c r="F1613">
        <v>0</v>
      </c>
    </row>
    <row r="1614" spans="1:6">
      <c r="A1614" t="s">
        <v>1974</v>
      </c>
      <c r="B1614" t="s">
        <v>1975</v>
      </c>
      <c r="C1614">
        <v>0</v>
      </c>
      <c r="D1614">
        <v>0</v>
      </c>
      <c r="E1614">
        <v>0</v>
      </c>
      <c r="F1614">
        <v>0</v>
      </c>
    </row>
    <row r="1615" spans="1:6">
      <c r="A1615" t="s">
        <v>1976</v>
      </c>
      <c r="B1615" t="s">
        <v>1977</v>
      </c>
      <c r="C1615">
        <v>868.96</v>
      </c>
      <c r="D1615" s="1">
        <v>1003.45</v>
      </c>
      <c r="E1615">
        <v>0</v>
      </c>
      <c r="F1615" s="1">
        <v>1872.41</v>
      </c>
    </row>
    <row r="1616" spans="1:6">
      <c r="A1616" t="s">
        <v>1978</v>
      </c>
      <c r="B1616" t="s">
        <v>1979</v>
      </c>
      <c r="C1616" s="1">
        <v>58443</v>
      </c>
      <c r="D1616" s="1">
        <v>9490.5</v>
      </c>
      <c r="E1616">
        <v>0</v>
      </c>
      <c r="F1616" s="1">
        <v>67933.5</v>
      </c>
    </row>
    <row r="1617" spans="1:6">
      <c r="A1617" t="s">
        <v>1980</v>
      </c>
      <c r="B1617" t="s">
        <v>1981</v>
      </c>
      <c r="C1617" s="1">
        <v>1610.35</v>
      </c>
      <c r="D1617">
        <v>0</v>
      </c>
      <c r="E1617">
        <v>0</v>
      </c>
      <c r="F1617" s="1">
        <v>1610.35</v>
      </c>
    </row>
    <row r="1618" spans="1:6">
      <c r="A1618" t="s">
        <v>1982</v>
      </c>
      <c r="B1618" t="s">
        <v>1983</v>
      </c>
      <c r="C1618" s="1">
        <v>684494.33</v>
      </c>
      <c r="D1618" s="1">
        <v>15702.15</v>
      </c>
      <c r="E1618" s="1">
        <v>8132.82</v>
      </c>
      <c r="F1618" s="1">
        <v>692063.65</v>
      </c>
    </row>
    <row r="1619" spans="1:6">
      <c r="A1619" t="s">
        <v>1984</v>
      </c>
      <c r="B1619" t="s">
        <v>1985</v>
      </c>
      <c r="C1619">
        <v>0</v>
      </c>
      <c r="D1619">
        <v>0</v>
      </c>
      <c r="E1619">
        <v>0</v>
      </c>
      <c r="F1619">
        <v>0</v>
      </c>
    </row>
    <row r="1620" spans="1:6">
      <c r="A1620" t="s">
        <v>1986</v>
      </c>
      <c r="B1620" t="s">
        <v>1987</v>
      </c>
      <c r="C1620" s="1">
        <v>266517.27</v>
      </c>
      <c r="D1620" s="1">
        <v>11891.53</v>
      </c>
      <c r="E1620">
        <v>0</v>
      </c>
      <c r="F1620" s="1">
        <v>278408.8</v>
      </c>
    </row>
    <row r="1621" spans="1:6">
      <c r="A1621" t="s">
        <v>1988</v>
      </c>
      <c r="B1621" t="s">
        <v>1989</v>
      </c>
      <c r="C1621">
        <v>0</v>
      </c>
      <c r="D1621">
        <v>0</v>
      </c>
      <c r="E1621">
        <v>0</v>
      </c>
      <c r="F1621">
        <v>0</v>
      </c>
    </row>
    <row r="1622" spans="1:6">
      <c r="A1622" t="s">
        <v>1990</v>
      </c>
      <c r="B1622" t="s">
        <v>1991</v>
      </c>
      <c r="C1622">
        <v>0</v>
      </c>
      <c r="D1622">
        <v>0</v>
      </c>
      <c r="E1622">
        <v>0</v>
      </c>
      <c r="F1622">
        <v>0</v>
      </c>
    </row>
    <row r="1623" spans="1:6">
      <c r="A1623" t="s">
        <v>1992</v>
      </c>
      <c r="B1623" t="s">
        <v>1993</v>
      </c>
      <c r="C1623" s="1">
        <v>266517.27</v>
      </c>
      <c r="D1623" s="1">
        <v>11891.53</v>
      </c>
      <c r="E1623">
        <v>0</v>
      </c>
      <c r="F1623" s="1">
        <v>278408.8</v>
      </c>
    </row>
    <row r="1624" spans="1:6">
      <c r="A1624" t="s">
        <v>1994</v>
      </c>
      <c r="B1624" t="s">
        <v>1995</v>
      </c>
      <c r="C1624">
        <v>0</v>
      </c>
      <c r="D1624">
        <v>0</v>
      </c>
      <c r="E1624">
        <v>0</v>
      </c>
      <c r="F1624">
        <v>0</v>
      </c>
    </row>
    <row r="1625" spans="1:6">
      <c r="A1625" t="s">
        <v>1996</v>
      </c>
      <c r="B1625" t="s">
        <v>1997</v>
      </c>
      <c r="C1625">
        <v>0</v>
      </c>
      <c r="D1625">
        <v>0</v>
      </c>
      <c r="E1625">
        <v>0</v>
      </c>
      <c r="F1625">
        <v>0</v>
      </c>
    </row>
    <row r="1626" spans="1:6">
      <c r="A1626" t="s">
        <v>1998</v>
      </c>
      <c r="B1626" t="s">
        <v>1999</v>
      </c>
      <c r="C1626" s="1">
        <v>159493.5</v>
      </c>
      <c r="D1626">
        <v>0</v>
      </c>
      <c r="E1626">
        <v>0</v>
      </c>
      <c r="F1626" s="1">
        <v>159493.5</v>
      </c>
    </row>
    <row r="1627" spans="1:6">
      <c r="A1627" t="s">
        <v>2000</v>
      </c>
      <c r="B1627" t="s">
        <v>2001</v>
      </c>
      <c r="C1627" s="1">
        <v>3465.36</v>
      </c>
      <c r="D1627">
        <v>385.04</v>
      </c>
      <c r="E1627">
        <v>0</v>
      </c>
      <c r="F1627" s="1">
        <v>3850.4</v>
      </c>
    </row>
    <row r="1628" spans="1:6">
      <c r="A1628" t="s">
        <v>2002</v>
      </c>
      <c r="B1628" t="s">
        <v>2003</v>
      </c>
      <c r="C1628" s="1">
        <v>103558.41</v>
      </c>
      <c r="D1628" s="1">
        <v>11506.49</v>
      </c>
      <c r="E1628">
        <v>0</v>
      </c>
      <c r="F1628" s="1">
        <v>115064.9</v>
      </c>
    </row>
    <row r="1629" spans="1:6">
      <c r="A1629" t="s">
        <v>2004</v>
      </c>
      <c r="B1629" t="s">
        <v>2005</v>
      </c>
      <c r="C1629">
        <v>0</v>
      </c>
      <c r="D1629">
        <v>0</v>
      </c>
      <c r="E1629">
        <v>0</v>
      </c>
      <c r="F1629">
        <v>0</v>
      </c>
    </row>
    <row r="1630" spans="1:6">
      <c r="A1630" t="s">
        <v>2006</v>
      </c>
      <c r="B1630" t="s">
        <v>2007</v>
      </c>
      <c r="C1630">
        <v>0</v>
      </c>
      <c r="D1630">
        <v>0</v>
      </c>
      <c r="E1630">
        <v>0</v>
      </c>
      <c r="F1630">
        <v>0</v>
      </c>
    </row>
    <row r="1631" spans="1:6">
      <c r="A1631" t="s">
        <v>2008</v>
      </c>
      <c r="B1631" t="s">
        <v>2009</v>
      </c>
      <c r="C1631">
        <v>0</v>
      </c>
      <c r="D1631">
        <v>0</v>
      </c>
      <c r="E1631">
        <v>0</v>
      </c>
      <c r="F1631">
        <v>0</v>
      </c>
    </row>
    <row r="1632" spans="1:6">
      <c r="A1632" t="s">
        <v>2010</v>
      </c>
      <c r="B1632" t="s">
        <v>2011</v>
      </c>
      <c r="C1632">
        <v>0</v>
      </c>
      <c r="D1632">
        <v>0</v>
      </c>
      <c r="E1632">
        <v>0</v>
      </c>
      <c r="F1632">
        <v>0</v>
      </c>
    </row>
    <row r="1633" spans="1:6">
      <c r="A1633" t="s">
        <v>2012</v>
      </c>
      <c r="B1633" t="s">
        <v>2013</v>
      </c>
      <c r="C1633">
        <v>0</v>
      </c>
      <c r="D1633">
        <v>0</v>
      </c>
      <c r="E1633">
        <v>0</v>
      </c>
      <c r="F1633">
        <v>0</v>
      </c>
    </row>
    <row r="1634" spans="1:6">
      <c r="A1634" t="s">
        <v>2014</v>
      </c>
      <c r="B1634" t="s">
        <v>2015</v>
      </c>
      <c r="C1634">
        <v>0</v>
      </c>
      <c r="D1634">
        <v>0</v>
      </c>
      <c r="E1634">
        <v>0</v>
      </c>
      <c r="F1634">
        <v>0</v>
      </c>
    </row>
    <row r="1635" spans="1:6">
      <c r="A1635" t="s">
        <v>2016</v>
      </c>
      <c r="B1635" t="s">
        <v>2017</v>
      </c>
      <c r="C1635">
        <v>0</v>
      </c>
      <c r="D1635">
        <v>0</v>
      </c>
      <c r="E1635">
        <v>0</v>
      </c>
      <c r="F1635">
        <v>0</v>
      </c>
    </row>
    <row r="1636" spans="1:6">
      <c r="A1636" t="s">
        <v>2018</v>
      </c>
      <c r="B1636" t="s">
        <v>2019</v>
      </c>
      <c r="C1636">
        <v>0</v>
      </c>
      <c r="D1636">
        <v>0</v>
      </c>
      <c r="E1636">
        <v>0</v>
      </c>
      <c r="F1636">
        <v>0</v>
      </c>
    </row>
    <row r="1637" spans="1:6">
      <c r="A1637" t="s">
        <v>2020</v>
      </c>
      <c r="B1637" t="s">
        <v>2021</v>
      </c>
      <c r="C1637">
        <v>0</v>
      </c>
      <c r="D1637">
        <v>0</v>
      </c>
      <c r="E1637">
        <v>0</v>
      </c>
      <c r="F1637">
        <v>0</v>
      </c>
    </row>
    <row r="1638" spans="1:6">
      <c r="A1638" t="s">
        <v>2022</v>
      </c>
      <c r="B1638" t="s">
        <v>2023</v>
      </c>
      <c r="C1638">
        <v>0</v>
      </c>
      <c r="D1638">
        <v>0</v>
      </c>
      <c r="E1638">
        <v>0</v>
      </c>
      <c r="F1638">
        <v>0</v>
      </c>
    </row>
    <row r="1639" spans="1:6">
      <c r="A1639" t="s">
        <v>2024</v>
      </c>
      <c r="B1639" t="s">
        <v>2025</v>
      </c>
      <c r="C1639">
        <v>0</v>
      </c>
      <c r="D1639">
        <v>0</v>
      </c>
      <c r="E1639">
        <v>0</v>
      </c>
      <c r="F1639">
        <v>0</v>
      </c>
    </row>
    <row r="1640" spans="1:6">
      <c r="A1640" t="s">
        <v>2026</v>
      </c>
      <c r="B1640" t="s">
        <v>2027</v>
      </c>
      <c r="C1640">
        <v>0</v>
      </c>
      <c r="D1640">
        <v>0</v>
      </c>
      <c r="E1640">
        <v>0</v>
      </c>
      <c r="F1640">
        <v>0</v>
      </c>
    </row>
    <row r="1641" spans="1:6">
      <c r="A1641" t="s">
        <v>2028</v>
      </c>
      <c r="B1641" t="s">
        <v>2029</v>
      </c>
      <c r="C1641">
        <v>0</v>
      </c>
      <c r="D1641">
        <v>0</v>
      </c>
      <c r="E1641">
        <v>0</v>
      </c>
      <c r="F1641">
        <v>0</v>
      </c>
    </row>
    <row r="1642" spans="1:6">
      <c r="A1642" t="s">
        <v>2030</v>
      </c>
      <c r="B1642" t="s">
        <v>2031</v>
      </c>
      <c r="C1642">
        <v>0</v>
      </c>
      <c r="D1642">
        <v>0</v>
      </c>
      <c r="E1642">
        <v>0</v>
      </c>
      <c r="F1642">
        <v>0</v>
      </c>
    </row>
    <row r="1643" spans="1:6">
      <c r="A1643" t="s">
        <v>2032</v>
      </c>
      <c r="B1643" t="s">
        <v>2033</v>
      </c>
      <c r="C1643">
        <v>0</v>
      </c>
      <c r="D1643">
        <v>0</v>
      </c>
      <c r="E1643">
        <v>0</v>
      </c>
      <c r="F1643">
        <v>0</v>
      </c>
    </row>
    <row r="1644" spans="1:6">
      <c r="A1644" t="s">
        <v>2034</v>
      </c>
      <c r="B1644" t="s">
        <v>2035</v>
      </c>
      <c r="C1644">
        <v>0</v>
      </c>
      <c r="D1644">
        <v>0</v>
      </c>
      <c r="E1644">
        <v>0</v>
      </c>
      <c r="F1644">
        <v>0</v>
      </c>
    </row>
    <row r="1645" spans="1:6">
      <c r="A1645" t="s">
        <v>2036</v>
      </c>
      <c r="B1645" t="s">
        <v>2037</v>
      </c>
      <c r="C1645">
        <v>0</v>
      </c>
      <c r="D1645">
        <v>0</v>
      </c>
      <c r="E1645">
        <v>0</v>
      </c>
      <c r="F1645">
        <v>0</v>
      </c>
    </row>
    <row r="1646" spans="1:6">
      <c r="A1646" t="s">
        <v>2038</v>
      </c>
      <c r="B1646" t="s">
        <v>2039</v>
      </c>
      <c r="C1646">
        <v>0</v>
      </c>
      <c r="D1646">
        <v>0</v>
      </c>
      <c r="E1646">
        <v>0</v>
      </c>
      <c r="F1646">
        <v>0</v>
      </c>
    </row>
    <row r="1647" spans="1:6">
      <c r="A1647" t="s">
        <v>2040</v>
      </c>
      <c r="B1647" t="s">
        <v>2041</v>
      </c>
      <c r="C1647">
        <v>0</v>
      </c>
      <c r="D1647">
        <v>0</v>
      </c>
      <c r="E1647">
        <v>0</v>
      </c>
      <c r="F1647">
        <v>0</v>
      </c>
    </row>
    <row r="1648" spans="1:6">
      <c r="A1648" t="s">
        <v>2042</v>
      </c>
      <c r="B1648" t="s">
        <v>2043</v>
      </c>
      <c r="C1648">
        <v>0</v>
      </c>
      <c r="D1648">
        <v>0</v>
      </c>
      <c r="E1648">
        <v>0</v>
      </c>
      <c r="F1648">
        <v>0</v>
      </c>
    </row>
    <row r="1649" spans="1:6">
      <c r="A1649" t="s">
        <v>2044</v>
      </c>
      <c r="B1649" t="s">
        <v>2045</v>
      </c>
      <c r="C1649">
        <v>0</v>
      </c>
      <c r="D1649">
        <v>0</v>
      </c>
      <c r="E1649">
        <v>0</v>
      </c>
      <c r="F1649">
        <v>0</v>
      </c>
    </row>
    <row r="1650" spans="1:6">
      <c r="A1650" t="s">
        <v>2046</v>
      </c>
      <c r="B1650" t="s">
        <v>2047</v>
      </c>
      <c r="C1650">
        <v>0</v>
      </c>
      <c r="D1650">
        <v>0</v>
      </c>
      <c r="E1650">
        <v>0</v>
      </c>
      <c r="F1650">
        <v>0</v>
      </c>
    </row>
    <row r="1651" spans="1:6">
      <c r="A1651" t="s">
        <v>2048</v>
      </c>
      <c r="B1651" t="s">
        <v>2049</v>
      </c>
      <c r="C1651">
        <v>0</v>
      </c>
      <c r="D1651">
        <v>0</v>
      </c>
      <c r="E1651">
        <v>0</v>
      </c>
      <c r="F1651">
        <v>0</v>
      </c>
    </row>
    <row r="1652" spans="1:6">
      <c r="A1652" t="s">
        <v>2050</v>
      </c>
      <c r="B1652" t="s">
        <v>2051</v>
      </c>
      <c r="C1652">
        <v>0</v>
      </c>
      <c r="D1652">
        <v>0</v>
      </c>
      <c r="E1652">
        <v>0</v>
      </c>
      <c r="F1652">
        <v>0</v>
      </c>
    </row>
    <row r="1653" spans="1:6">
      <c r="A1653" t="s">
        <v>2052</v>
      </c>
      <c r="B1653" t="s">
        <v>2053</v>
      </c>
      <c r="C1653">
        <v>0</v>
      </c>
      <c r="D1653">
        <v>0</v>
      </c>
      <c r="E1653">
        <v>0</v>
      </c>
      <c r="F1653">
        <v>0</v>
      </c>
    </row>
    <row r="1654" spans="1:6">
      <c r="A1654" t="s">
        <v>2054</v>
      </c>
      <c r="B1654" t="s">
        <v>2055</v>
      </c>
      <c r="C1654">
        <v>0</v>
      </c>
      <c r="D1654">
        <v>0</v>
      </c>
      <c r="E1654">
        <v>0</v>
      </c>
      <c r="F1654">
        <v>0</v>
      </c>
    </row>
    <row r="1655" spans="1:6">
      <c r="A1655" t="s">
        <v>2056</v>
      </c>
      <c r="B1655" t="s">
        <v>2057</v>
      </c>
      <c r="C1655">
        <v>0</v>
      </c>
      <c r="D1655">
        <v>0</v>
      </c>
      <c r="E1655">
        <v>0</v>
      </c>
      <c r="F1655">
        <v>0</v>
      </c>
    </row>
    <row r="1656" spans="1:6">
      <c r="A1656" t="s">
        <v>2058</v>
      </c>
      <c r="B1656" t="s">
        <v>2059</v>
      </c>
      <c r="C1656">
        <v>0</v>
      </c>
      <c r="D1656">
        <v>0</v>
      </c>
      <c r="E1656">
        <v>0</v>
      </c>
      <c r="F1656">
        <v>0</v>
      </c>
    </row>
    <row r="1657" spans="1:6">
      <c r="A1657" t="s">
        <v>2060</v>
      </c>
      <c r="B1657" t="s">
        <v>2061</v>
      </c>
      <c r="C1657">
        <v>0</v>
      </c>
      <c r="D1657">
        <v>0</v>
      </c>
      <c r="E1657">
        <v>0</v>
      </c>
      <c r="F1657">
        <v>0</v>
      </c>
    </row>
    <row r="1658" spans="1:6">
      <c r="A1658" t="s">
        <v>2062</v>
      </c>
      <c r="B1658" t="s">
        <v>2063</v>
      </c>
      <c r="C1658">
        <v>0</v>
      </c>
      <c r="D1658">
        <v>0</v>
      </c>
      <c r="E1658">
        <v>0</v>
      </c>
      <c r="F1658">
        <v>0</v>
      </c>
    </row>
    <row r="1659" spans="1:6">
      <c r="A1659" t="s">
        <v>2064</v>
      </c>
      <c r="B1659" t="s">
        <v>2065</v>
      </c>
      <c r="C1659">
        <v>0</v>
      </c>
      <c r="D1659">
        <v>0</v>
      </c>
      <c r="E1659">
        <v>0</v>
      </c>
      <c r="F1659">
        <v>0</v>
      </c>
    </row>
    <row r="1660" spans="1:6">
      <c r="A1660" t="s">
        <v>2066</v>
      </c>
      <c r="B1660" t="s">
        <v>2067</v>
      </c>
      <c r="C1660">
        <v>0</v>
      </c>
      <c r="D1660">
        <v>0</v>
      </c>
      <c r="E1660">
        <v>0</v>
      </c>
      <c r="F1660">
        <v>0</v>
      </c>
    </row>
    <row r="1661" spans="1:6">
      <c r="A1661" t="s">
        <v>2068</v>
      </c>
      <c r="B1661" t="s">
        <v>2069</v>
      </c>
      <c r="C1661">
        <v>0</v>
      </c>
      <c r="D1661">
        <v>0</v>
      </c>
      <c r="E1661">
        <v>0</v>
      </c>
      <c r="F1661">
        <v>0</v>
      </c>
    </row>
    <row r="1662" spans="1:6">
      <c r="A1662" t="s">
        <v>2070</v>
      </c>
      <c r="B1662" t="s">
        <v>2071</v>
      </c>
      <c r="C1662">
        <v>0</v>
      </c>
      <c r="D1662">
        <v>0</v>
      </c>
      <c r="E1662">
        <v>0</v>
      </c>
      <c r="F1662">
        <v>0</v>
      </c>
    </row>
    <row r="1663" spans="1:6">
      <c r="A1663" t="s">
        <v>2072</v>
      </c>
      <c r="B1663" t="s">
        <v>2073</v>
      </c>
      <c r="C1663">
        <v>0</v>
      </c>
      <c r="D1663">
        <v>0</v>
      </c>
      <c r="E1663">
        <v>0</v>
      </c>
      <c r="F1663">
        <v>0</v>
      </c>
    </row>
    <row r="1664" spans="1:6">
      <c r="A1664" t="s">
        <v>2074</v>
      </c>
      <c r="B1664" t="s">
        <v>2075</v>
      </c>
      <c r="C1664">
        <v>0</v>
      </c>
      <c r="D1664">
        <v>0</v>
      </c>
      <c r="E1664">
        <v>0</v>
      </c>
      <c r="F1664">
        <v>0</v>
      </c>
    </row>
    <row r="1665" spans="1:6">
      <c r="A1665" t="s">
        <v>2076</v>
      </c>
      <c r="B1665" t="s">
        <v>2077</v>
      </c>
      <c r="C1665">
        <v>0</v>
      </c>
      <c r="D1665">
        <v>0</v>
      </c>
      <c r="E1665">
        <v>0</v>
      </c>
      <c r="F1665">
        <v>0</v>
      </c>
    </row>
    <row r="1666" spans="1:6">
      <c r="A1666" t="s">
        <v>2078</v>
      </c>
      <c r="B1666" t="s">
        <v>2079</v>
      </c>
      <c r="C1666">
        <v>0</v>
      </c>
      <c r="D1666">
        <v>0</v>
      </c>
      <c r="E1666">
        <v>0</v>
      </c>
      <c r="F1666">
        <v>0</v>
      </c>
    </row>
    <row r="1667" spans="1:6">
      <c r="A1667" t="s">
        <v>2080</v>
      </c>
      <c r="B1667" t="s">
        <v>1906</v>
      </c>
      <c r="C1667">
        <v>0</v>
      </c>
      <c r="D1667">
        <v>0</v>
      </c>
      <c r="E1667">
        <v>0</v>
      </c>
      <c r="F1667">
        <v>0</v>
      </c>
    </row>
    <row r="1668" spans="1:6">
      <c r="A1668" t="s">
        <v>2081</v>
      </c>
      <c r="B1668" t="s">
        <v>2082</v>
      </c>
      <c r="C1668">
        <v>0</v>
      </c>
      <c r="D1668">
        <v>0</v>
      </c>
      <c r="E1668">
        <v>0</v>
      </c>
      <c r="F1668">
        <v>0</v>
      </c>
    </row>
    <row r="1669" spans="1:6">
      <c r="A1669" t="s">
        <v>2083</v>
      </c>
      <c r="B1669" t="s">
        <v>2084</v>
      </c>
      <c r="C1669">
        <v>0</v>
      </c>
      <c r="D1669">
        <v>0</v>
      </c>
      <c r="E1669">
        <v>0</v>
      </c>
      <c r="F1669">
        <v>0</v>
      </c>
    </row>
    <row r="1670" spans="1:6">
      <c r="A1670" t="s">
        <v>2085</v>
      </c>
      <c r="B1670" t="s">
        <v>2061</v>
      </c>
      <c r="C1670">
        <v>0</v>
      </c>
      <c r="D1670">
        <v>0</v>
      </c>
      <c r="E1670">
        <v>0</v>
      </c>
      <c r="F1670">
        <v>0</v>
      </c>
    </row>
    <row r="1671" spans="1:6">
      <c r="A1671" t="s">
        <v>2086</v>
      </c>
      <c r="B1671" t="s">
        <v>2087</v>
      </c>
      <c r="C1671">
        <v>0</v>
      </c>
      <c r="D1671">
        <v>0</v>
      </c>
      <c r="E1671">
        <v>0</v>
      </c>
      <c r="F1671">
        <v>0</v>
      </c>
    </row>
    <row r="1672" spans="1:6">
      <c r="A1672" t="s">
        <v>2088</v>
      </c>
      <c r="B1672" t="s">
        <v>2089</v>
      </c>
      <c r="C1672">
        <v>0</v>
      </c>
      <c r="D1672">
        <v>0</v>
      </c>
      <c r="E1672">
        <v>0</v>
      </c>
      <c r="F1672">
        <v>0</v>
      </c>
    </row>
    <row r="1673" spans="1:6">
      <c r="A1673" t="s">
        <v>2090</v>
      </c>
      <c r="B1673" t="s">
        <v>2091</v>
      </c>
      <c r="C1673">
        <v>0</v>
      </c>
      <c r="D1673">
        <v>0</v>
      </c>
      <c r="E1673">
        <v>0</v>
      </c>
      <c r="F1673">
        <v>0</v>
      </c>
    </row>
    <row r="1674" spans="1:6">
      <c r="A1674" t="s">
        <v>2092</v>
      </c>
      <c r="B1674" t="s">
        <v>2093</v>
      </c>
      <c r="C1674">
        <v>0</v>
      </c>
      <c r="D1674">
        <v>0</v>
      </c>
      <c r="E1674">
        <v>0</v>
      </c>
      <c r="F1674">
        <v>0</v>
      </c>
    </row>
    <row r="1675" spans="1:6">
      <c r="A1675" t="s">
        <v>2094</v>
      </c>
      <c r="B1675" t="s">
        <v>2095</v>
      </c>
      <c r="C1675">
        <v>0</v>
      </c>
      <c r="D1675">
        <v>0</v>
      </c>
      <c r="E1675">
        <v>0</v>
      </c>
      <c r="F1675">
        <v>0</v>
      </c>
    </row>
    <row r="1676" spans="1:6">
      <c r="A1676" t="s">
        <v>2096</v>
      </c>
      <c r="B1676" t="s">
        <v>2097</v>
      </c>
      <c r="C1676">
        <v>0</v>
      </c>
      <c r="D1676">
        <v>0</v>
      </c>
      <c r="E1676">
        <v>0</v>
      </c>
      <c r="F1676">
        <v>0</v>
      </c>
    </row>
    <row r="1677" spans="1:6">
      <c r="A1677" t="s">
        <v>2098</v>
      </c>
      <c r="B1677" t="s">
        <v>2099</v>
      </c>
      <c r="C1677">
        <v>0</v>
      </c>
      <c r="D1677">
        <v>0</v>
      </c>
      <c r="E1677">
        <v>0</v>
      </c>
      <c r="F1677">
        <v>0</v>
      </c>
    </row>
    <row r="1678" spans="1:6">
      <c r="A1678" t="s">
        <v>2100</v>
      </c>
      <c r="B1678" t="s">
        <v>2097</v>
      </c>
      <c r="C1678">
        <v>0</v>
      </c>
      <c r="D1678">
        <v>0</v>
      </c>
      <c r="E1678">
        <v>0</v>
      </c>
      <c r="F1678">
        <v>0</v>
      </c>
    </row>
    <row r="1679" spans="1:6">
      <c r="A1679" t="s">
        <v>2101</v>
      </c>
      <c r="B1679" t="s">
        <v>2102</v>
      </c>
      <c r="C1679">
        <v>0</v>
      </c>
      <c r="D1679">
        <v>0</v>
      </c>
      <c r="E1679">
        <v>0</v>
      </c>
      <c r="F1679">
        <v>0</v>
      </c>
    </row>
    <row r="1680" spans="1:6">
      <c r="A1680" t="s">
        <v>2103</v>
      </c>
      <c r="B1680" t="s">
        <v>2097</v>
      </c>
      <c r="C1680">
        <v>0</v>
      </c>
      <c r="D1680">
        <v>0</v>
      </c>
      <c r="E1680">
        <v>0</v>
      </c>
      <c r="F1680">
        <v>0</v>
      </c>
    </row>
    <row r="1681" spans="1:6">
      <c r="A1681" t="s">
        <v>2104</v>
      </c>
      <c r="B1681" t="s">
        <v>2105</v>
      </c>
      <c r="C1681">
        <v>0</v>
      </c>
      <c r="D1681">
        <v>0</v>
      </c>
      <c r="E1681">
        <v>0</v>
      </c>
      <c r="F1681">
        <v>0</v>
      </c>
    </row>
    <row r="1682" spans="1:6">
      <c r="A1682" t="s">
        <v>2106</v>
      </c>
      <c r="B1682" t="s">
        <v>2097</v>
      </c>
      <c r="C1682">
        <v>0</v>
      </c>
      <c r="D1682">
        <v>0</v>
      </c>
      <c r="E1682">
        <v>0</v>
      </c>
      <c r="F1682">
        <v>0</v>
      </c>
    </row>
    <row r="1683" spans="1:6">
      <c r="A1683" t="s">
        <v>2107</v>
      </c>
      <c r="B1683" t="s">
        <v>2108</v>
      </c>
      <c r="C1683">
        <v>0</v>
      </c>
      <c r="D1683">
        <v>0</v>
      </c>
      <c r="E1683">
        <v>0</v>
      </c>
      <c r="F1683">
        <v>0</v>
      </c>
    </row>
    <row r="1684" spans="1:6">
      <c r="A1684" t="s">
        <v>2109</v>
      </c>
      <c r="B1684" t="s">
        <v>2097</v>
      </c>
      <c r="C1684">
        <v>0</v>
      </c>
      <c r="D1684">
        <v>0</v>
      </c>
      <c r="E1684">
        <v>0</v>
      </c>
      <c r="F1684">
        <v>0</v>
      </c>
    </row>
    <row r="1685" spans="1:6">
      <c r="A1685" t="s">
        <v>2110</v>
      </c>
      <c r="B1685" t="s">
        <v>2111</v>
      </c>
      <c r="C1685">
        <v>0</v>
      </c>
      <c r="D1685">
        <v>0</v>
      </c>
      <c r="E1685">
        <v>0</v>
      </c>
      <c r="F1685">
        <v>0</v>
      </c>
    </row>
    <row r="1686" spans="1:6">
      <c r="A1686" t="s">
        <v>2112</v>
      </c>
      <c r="B1686" t="s">
        <v>2097</v>
      </c>
      <c r="C1686">
        <v>0</v>
      </c>
      <c r="D1686">
        <v>0</v>
      </c>
      <c r="E1686">
        <v>0</v>
      </c>
      <c r="F1686">
        <v>0</v>
      </c>
    </row>
    <row r="1687" spans="1:6">
      <c r="A1687" t="s">
        <v>2113</v>
      </c>
      <c r="B1687" t="s">
        <v>2114</v>
      </c>
      <c r="C1687">
        <v>0</v>
      </c>
      <c r="D1687">
        <v>0</v>
      </c>
      <c r="E1687">
        <v>0</v>
      </c>
      <c r="F1687">
        <v>0</v>
      </c>
    </row>
    <row r="1688" spans="1:6">
      <c r="A1688" t="s">
        <v>2115</v>
      </c>
      <c r="B1688" t="s">
        <v>2097</v>
      </c>
      <c r="C1688">
        <v>0</v>
      </c>
      <c r="D1688">
        <v>0</v>
      </c>
      <c r="E1688">
        <v>0</v>
      </c>
      <c r="F1688">
        <v>0</v>
      </c>
    </row>
    <row r="1689" spans="1:6">
      <c r="A1689" t="s">
        <v>2116</v>
      </c>
      <c r="B1689" t="s">
        <v>2117</v>
      </c>
      <c r="C1689">
        <v>0</v>
      </c>
      <c r="D1689">
        <v>0</v>
      </c>
      <c r="E1689">
        <v>0</v>
      </c>
      <c r="F1689">
        <v>0</v>
      </c>
    </row>
    <row r="1690" spans="1:6">
      <c r="A1690" t="s">
        <v>2118</v>
      </c>
      <c r="B1690" t="s">
        <v>2119</v>
      </c>
      <c r="C1690">
        <v>0</v>
      </c>
      <c r="D1690">
        <v>0</v>
      </c>
      <c r="E1690">
        <v>0</v>
      </c>
      <c r="F1690">
        <v>0</v>
      </c>
    </row>
    <row r="1691" spans="1:6">
      <c r="A1691" t="s">
        <v>2120</v>
      </c>
      <c r="B1691" t="s">
        <v>2097</v>
      </c>
      <c r="C1691">
        <v>0</v>
      </c>
      <c r="D1691">
        <v>0</v>
      </c>
      <c r="E1691">
        <v>0</v>
      </c>
      <c r="F1691">
        <v>0</v>
      </c>
    </row>
    <row r="1692" spans="1:6">
      <c r="A1692" t="s">
        <v>2121</v>
      </c>
      <c r="B1692" t="s">
        <v>2122</v>
      </c>
      <c r="C1692">
        <v>0</v>
      </c>
      <c r="D1692">
        <v>0</v>
      </c>
      <c r="E1692">
        <v>0</v>
      </c>
      <c r="F1692">
        <v>0</v>
      </c>
    </row>
    <row r="1693" spans="1:6">
      <c r="A1693" t="s">
        <v>2123</v>
      </c>
      <c r="B1693" t="s">
        <v>2097</v>
      </c>
      <c r="C1693">
        <v>0</v>
      </c>
      <c r="D1693">
        <v>0</v>
      </c>
      <c r="E1693">
        <v>0</v>
      </c>
      <c r="F1693">
        <v>0</v>
      </c>
    </row>
    <row r="1694" spans="1:6">
      <c r="A1694" t="s">
        <v>2124</v>
      </c>
      <c r="B1694" t="s">
        <v>2125</v>
      </c>
      <c r="C1694" s="1">
        <v>-1221403.58</v>
      </c>
      <c r="D1694" s="1">
        <v>212675.29</v>
      </c>
      <c r="E1694" s="1">
        <v>196893.7</v>
      </c>
      <c r="F1694" s="1">
        <v>-1205621.99</v>
      </c>
    </row>
    <row r="1695" spans="1:6">
      <c r="A1695" t="s">
        <v>2126</v>
      </c>
      <c r="B1695" t="s">
        <v>2127</v>
      </c>
      <c r="C1695" s="1">
        <v>-1221403.58</v>
      </c>
      <c r="D1695" s="1">
        <v>212675.29</v>
      </c>
      <c r="E1695" s="1">
        <v>196893.7</v>
      </c>
      <c r="F1695" s="1">
        <v>-1205621.99</v>
      </c>
    </row>
    <row r="1696" spans="1:6">
      <c r="A1696" t="s">
        <v>2128</v>
      </c>
      <c r="B1696" t="s">
        <v>2129</v>
      </c>
      <c r="C1696" s="1">
        <v>1718205.29</v>
      </c>
      <c r="D1696" s="1">
        <v>10944.71</v>
      </c>
      <c r="E1696">
        <v>0</v>
      </c>
      <c r="F1696" s="1">
        <v>1729150</v>
      </c>
    </row>
    <row r="1697" spans="1:6">
      <c r="A1697" t="s">
        <v>2130</v>
      </c>
      <c r="B1697" t="s">
        <v>2131</v>
      </c>
      <c r="C1697" s="1">
        <v>1718205.29</v>
      </c>
      <c r="D1697" s="1">
        <v>10944.71</v>
      </c>
      <c r="E1697">
        <v>0</v>
      </c>
      <c r="F1697" s="1">
        <v>1729150</v>
      </c>
    </row>
    <row r="1698" spans="1:6">
      <c r="A1698" t="s">
        <v>2132</v>
      </c>
      <c r="B1698" t="s">
        <v>2133</v>
      </c>
      <c r="C1698">
        <v>0</v>
      </c>
      <c r="D1698">
        <v>0</v>
      </c>
      <c r="E1698">
        <v>0</v>
      </c>
      <c r="F1698">
        <v>0</v>
      </c>
    </row>
    <row r="1699" spans="1:6">
      <c r="A1699" t="s">
        <v>2134</v>
      </c>
      <c r="B1699" t="s">
        <v>2135</v>
      </c>
      <c r="C1699">
        <v>0</v>
      </c>
      <c r="D1699">
        <v>0</v>
      </c>
      <c r="E1699">
        <v>0</v>
      </c>
      <c r="F1699">
        <v>0</v>
      </c>
    </row>
    <row r="1700" spans="1:6">
      <c r="A1700" t="s">
        <v>2136</v>
      </c>
      <c r="B1700" t="s">
        <v>2137</v>
      </c>
      <c r="C1700">
        <v>0</v>
      </c>
      <c r="D1700">
        <v>0</v>
      </c>
      <c r="E1700">
        <v>0</v>
      </c>
      <c r="F1700">
        <v>0</v>
      </c>
    </row>
    <row r="1701" spans="1:6">
      <c r="A1701" t="s">
        <v>2138</v>
      </c>
      <c r="B1701" t="s">
        <v>2139</v>
      </c>
      <c r="C1701">
        <v>0</v>
      </c>
      <c r="D1701">
        <v>0</v>
      </c>
      <c r="E1701">
        <v>0</v>
      </c>
      <c r="F1701">
        <v>0</v>
      </c>
    </row>
    <row r="1702" spans="1:6">
      <c r="A1702" t="s">
        <v>2140</v>
      </c>
      <c r="B1702" t="s">
        <v>2141</v>
      </c>
      <c r="C1702">
        <v>0</v>
      </c>
      <c r="D1702">
        <v>0</v>
      </c>
      <c r="E1702">
        <v>0</v>
      </c>
      <c r="F1702">
        <v>0</v>
      </c>
    </row>
    <row r="1703" spans="1:6">
      <c r="A1703" t="s">
        <v>2142</v>
      </c>
      <c r="B1703" t="s">
        <v>2143</v>
      </c>
      <c r="C1703" s="1">
        <v>2939048.25</v>
      </c>
      <c r="D1703">
        <v>0</v>
      </c>
      <c r="E1703" s="1">
        <v>35907.69</v>
      </c>
      <c r="F1703" s="1">
        <v>2974955.94</v>
      </c>
    </row>
    <row r="1704" spans="1:6">
      <c r="A1704" t="s">
        <v>2144</v>
      </c>
      <c r="B1704" t="s">
        <v>2145</v>
      </c>
      <c r="C1704" s="1">
        <v>2866155.39</v>
      </c>
      <c r="D1704">
        <v>0</v>
      </c>
      <c r="E1704" s="1">
        <v>27213.49</v>
      </c>
      <c r="F1704" s="1">
        <v>2893368.88</v>
      </c>
    </row>
    <row r="1705" spans="1:6">
      <c r="A1705" t="s">
        <v>2146</v>
      </c>
      <c r="B1705" t="s">
        <v>2147</v>
      </c>
      <c r="C1705" s="1">
        <v>72892.86</v>
      </c>
      <c r="D1705">
        <v>0</v>
      </c>
      <c r="E1705" s="1">
        <v>8694.2000000000007</v>
      </c>
      <c r="F1705" s="1">
        <v>81587.06</v>
      </c>
    </row>
    <row r="1706" spans="1:6">
      <c r="A1706" t="s">
        <v>2148</v>
      </c>
      <c r="B1706" t="s">
        <v>2149</v>
      </c>
      <c r="C1706">
        <v>0</v>
      </c>
      <c r="D1706">
        <v>0</v>
      </c>
      <c r="E1706">
        <v>0</v>
      </c>
      <c r="F1706">
        <v>0</v>
      </c>
    </row>
    <row r="1707" spans="1:6">
      <c r="A1707" t="s">
        <v>2150</v>
      </c>
      <c r="B1707" t="s">
        <v>2151</v>
      </c>
      <c r="C1707">
        <v>0</v>
      </c>
      <c r="D1707">
        <v>0</v>
      </c>
      <c r="E1707">
        <v>0</v>
      </c>
      <c r="F1707">
        <v>0</v>
      </c>
    </row>
    <row r="1708" spans="1:6">
      <c r="A1708" t="s">
        <v>2152</v>
      </c>
      <c r="B1708" t="s">
        <v>2153</v>
      </c>
      <c r="C1708">
        <v>0</v>
      </c>
      <c r="D1708">
        <v>0</v>
      </c>
      <c r="E1708">
        <v>0</v>
      </c>
      <c r="F1708">
        <v>0</v>
      </c>
    </row>
    <row r="1709" spans="1:6">
      <c r="A1709" t="s">
        <v>2154</v>
      </c>
      <c r="B1709" t="s">
        <v>2155</v>
      </c>
      <c r="C1709">
        <v>-560.62</v>
      </c>
      <c r="D1709" s="1">
        <v>201730.58</v>
      </c>
      <c r="E1709" s="1">
        <v>160986.01999999999</v>
      </c>
      <c r="F1709" s="1">
        <v>40183.949999999997</v>
      </c>
    </row>
    <row r="1710" spans="1:6">
      <c r="A1710" t="s">
        <v>2156</v>
      </c>
      <c r="B1710" t="s">
        <v>2157</v>
      </c>
      <c r="C1710">
        <v>33.479999999999997</v>
      </c>
      <c r="D1710" s="1">
        <v>201730.58</v>
      </c>
      <c r="E1710">
        <v>0</v>
      </c>
      <c r="F1710" s="1">
        <v>201764.06</v>
      </c>
    </row>
    <row r="1711" spans="1:6">
      <c r="A1711" t="s">
        <v>2158</v>
      </c>
      <c r="B1711" t="s">
        <v>2159</v>
      </c>
      <c r="C1711">
        <v>0</v>
      </c>
      <c r="D1711" s="1">
        <v>201717.65</v>
      </c>
      <c r="E1711">
        <v>0</v>
      </c>
      <c r="F1711" s="1">
        <v>201717.65</v>
      </c>
    </row>
    <row r="1712" spans="1:6">
      <c r="A1712" t="s">
        <v>2160</v>
      </c>
      <c r="B1712" t="s">
        <v>2161</v>
      </c>
      <c r="C1712">
        <v>0</v>
      </c>
      <c r="D1712">
        <v>0</v>
      </c>
      <c r="E1712">
        <v>0</v>
      </c>
      <c r="F1712">
        <v>0</v>
      </c>
    </row>
    <row r="1713" spans="1:6">
      <c r="A1713" t="s">
        <v>2162</v>
      </c>
      <c r="B1713" t="s">
        <v>2163</v>
      </c>
      <c r="C1713">
        <v>33.479999999999997</v>
      </c>
      <c r="D1713">
        <v>12.93</v>
      </c>
      <c r="E1713">
        <v>0</v>
      </c>
      <c r="F1713">
        <v>46.41</v>
      </c>
    </row>
    <row r="1714" spans="1:6">
      <c r="A1714" t="s">
        <v>2164</v>
      </c>
      <c r="B1714" t="s">
        <v>2165</v>
      </c>
      <c r="C1714">
        <v>594.1</v>
      </c>
      <c r="D1714">
        <v>0</v>
      </c>
      <c r="E1714" s="1">
        <v>160986.01999999999</v>
      </c>
      <c r="F1714" s="1">
        <v>161580.12</v>
      </c>
    </row>
    <row r="1715" spans="1:6">
      <c r="A1715" t="s">
        <v>2166</v>
      </c>
      <c r="B1715" t="s">
        <v>2167</v>
      </c>
      <c r="C1715">
        <v>0</v>
      </c>
      <c r="D1715">
        <v>0</v>
      </c>
      <c r="E1715" s="1">
        <v>160862.07</v>
      </c>
      <c r="F1715" s="1">
        <v>160862.07</v>
      </c>
    </row>
    <row r="1716" spans="1:6">
      <c r="A1716" t="s">
        <v>2168</v>
      </c>
      <c r="B1716" t="s">
        <v>2169</v>
      </c>
      <c r="C1716">
        <v>0</v>
      </c>
      <c r="D1716">
        <v>0</v>
      </c>
      <c r="E1716">
        <v>0</v>
      </c>
      <c r="F1716">
        <v>0</v>
      </c>
    </row>
    <row r="1717" spans="1:6">
      <c r="A1717" t="s">
        <v>2170</v>
      </c>
      <c r="B1717" t="s">
        <v>2163</v>
      </c>
      <c r="C1717">
        <v>493.1</v>
      </c>
      <c r="D1717">
        <v>0</v>
      </c>
      <c r="E1717">
        <v>-0.05</v>
      </c>
      <c r="F1717">
        <v>493.05</v>
      </c>
    </row>
    <row r="1718" spans="1:6">
      <c r="A1718" t="s">
        <v>2171</v>
      </c>
      <c r="B1718" t="s">
        <v>2172</v>
      </c>
      <c r="C1718">
        <v>101</v>
      </c>
      <c r="D1718">
        <v>0</v>
      </c>
      <c r="E1718">
        <v>124</v>
      </c>
      <c r="F1718">
        <v>225</v>
      </c>
    </row>
    <row r="1719" spans="1:6">
      <c r="A1719" t="s">
        <v>2173</v>
      </c>
      <c r="B1719" t="s">
        <v>2174</v>
      </c>
      <c r="C1719">
        <v>0</v>
      </c>
      <c r="D1719">
        <v>0</v>
      </c>
      <c r="E1719">
        <v>0</v>
      </c>
      <c r="F1719">
        <v>0</v>
      </c>
    </row>
    <row r="1720" spans="1:6">
      <c r="A1720" t="s">
        <v>2175</v>
      </c>
      <c r="B1720" t="s">
        <v>2176</v>
      </c>
      <c r="C1720">
        <v>0</v>
      </c>
      <c r="D1720">
        <v>0</v>
      </c>
      <c r="E1720">
        <v>0</v>
      </c>
      <c r="F1720">
        <v>0</v>
      </c>
    </row>
    <row r="1721" spans="1:6">
      <c r="A1721" t="s">
        <v>2177</v>
      </c>
      <c r="B1721" t="s">
        <v>1549</v>
      </c>
      <c r="C1721">
        <v>0</v>
      </c>
      <c r="D1721">
        <v>0</v>
      </c>
      <c r="E1721">
        <v>0</v>
      </c>
      <c r="F1721">
        <v>0</v>
      </c>
    </row>
    <row r="1722" spans="1:6">
      <c r="A1722" t="s">
        <v>2178</v>
      </c>
      <c r="B1722" t="s">
        <v>1607</v>
      </c>
      <c r="C1722">
        <v>0</v>
      </c>
      <c r="D1722">
        <v>0</v>
      </c>
      <c r="E1722">
        <v>0</v>
      </c>
      <c r="F1722">
        <v>0</v>
      </c>
    </row>
    <row r="1723" spans="1:6">
      <c r="A1723" t="s">
        <v>2179</v>
      </c>
      <c r="B1723" t="s">
        <v>2180</v>
      </c>
      <c r="C1723">
        <v>0</v>
      </c>
      <c r="D1723">
        <v>0</v>
      </c>
      <c r="E1723">
        <v>0</v>
      </c>
      <c r="F1723">
        <v>0</v>
      </c>
    </row>
    <row r="1724" spans="1:6">
      <c r="A1724" t="s">
        <v>2181</v>
      </c>
      <c r="B1724" t="s">
        <v>2182</v>
      </c>
      <c r="C1724">
        <v>0</v>
      </c>
      <c r="D1724" s="1">
        <v>23834.97</v>
      </c>
      <c r="E1724" s="1">
        <v>23834.97</v>
      </c>
      <c r="F1724">
        <v>0</v>
      </c>
    </row>
    <row r="1725" spans="1:6">
      <c r="A1725" t="s">
        <v>2183</v>
      </c>
      <c r="B1725" t="s">
        <v>2182</v>
      </c>
      <c r="C1725">
        <v>0</v>
      </c>
      <c r="D1725" s="1">
        <v>23834.97</v>
      </c>
      <c r="E1725" s="1">
        <v>23834.97</v>
      </c>
      <c r="F1725">
        <v>0</v>
      </c>
    </row>
    <row r="1726" spans="1:6">
      <c r="A1726" t="s">
        <v>2184</v>
      </c>
      <c r="B1726" t="s">
        <v>2185</v>
      </c>
      <c r="C1726">
        <v>0</v>
      </c>
      <c r="D1726">
        <v>0</v>
      </c>
      <c r="E1726">
        <v>0</v>
      </c>
      <c r="F1726">
        <v>0</v>
      </c>
    </row>
    <row r="1727" spans="1:6">
      <c r="A1727" t="s">
        <v>2186</v>
      </c>
      <c r="B1727" t="s">
        <v>2187</v>
      </c>
      <c r="C1727">
        <v>0</v>
      </c>
      <c r="D1727">
        <v>0</v>
      </c>
      <c r="E1727">
        <v>0</v>
      </c>
      <c r="F1727">
        <v>0</v>
      </c>
    </row>
    <row r="1728" spans="1:6">
      <c r="A1728" t="s">
        <v>2188</v>
      </c>
      <c r="B1728" t="s">
        <v>2189</v>
      </c>
      <c r="C1728">
        <v>0</v>
      </c>
      <c r="D1728">
        <v>0</v>
      </c>
      <c r="E1728">
        <v>0</v>
      </c>
      <c r="F1728">
        <v>0</v>
      </c>
    </row>
    <row r="1729" spans="1:6">
      <c r="A1729" t="s">
        <v>2190</v>
      </c>
      <c r="B1729" t="s">
        <v>2191</v>
      </c>
      <c r="C1729">
        <v>0</v>
      </c>
      <c r="D1729">
        <v>0</v>
      </c>
      <c r="E1729">
        <v>0</v>
      </c>
      <c r="F1729">
        <v>0</v>
      </c>
    </row>
    <row r="1730" spans="1:6">
      <c r="A1730" t="s">
        <v>2192</v>
      </c>
      <c r="B1730" t="s">
        <v>2189</v>
      </c>
      <c r="C1730">
        <v>0</v>
      </c>
      <c r="D1730">
        <v>0</v>
      </c>
      <c r="E1730">
        <v>0</v>
      </c>
      <c r="F1730">
        <v>0</v>
      </c>
    </row>
    <row r="1731" spans="1:6">
      <c r="A1731" t="s">
        <v>2193</v>
      </c>
      <c r="B1731" t="s">
        <v>2194</v>
      </c>
      <c r="C1731">
        <v>0</v>
      </c>
      <c r="D1731">
        <v>0</v>
      </c>
      <c r="E1731">
        <v>0</v>
      </c>
      <c r="F1731">
        <v>0</v>
      </c>
    </row>
    <row r="1732" spans="1:6">
      <c r="A1732" t="s">
        <v>2195</v>
      </c>
      <c r="B1732" t="s">
        <v>2196</v>
      </c>
      <c r="C1732">
        <v>0</v>
      </c>
      <c r="D1732">
        <v>0</v>
      </c>
      <c r="E1732">
        <v>0</v>
      </c>
      <c r="F1732">
        <v>0</v>
      </c>
    </row>
    <row r="1733" spans="1:6">
      <c r="A1733" t="s">
        <v>2197</v>
      </c>
      <c r="B1733" t="s">
        <v>2198</v>
      </c>
      <c r="C1733">
        <v>0</v>
      </c>
      <c r="D1733">
        <v>0</v>
      </c>
      <c r="E1733">
        <v>0</v>
      </c>
      <c r="F1733">
        <v>0</v>
      </c>
    </row>
    <row r="1734" spans="1:6">
      <c r="A1734" t="s">
        <v>2199</v>
      </c>
      <c r="B1734" t="s">
        <v>2200</v>
      </c>
      <c r="C1734">
        <v>0</v>
      </c>
      <c r="D1734">
        <v>0</v>
      </c>
      <c r="E1734">
        <v>0</v>
      </c>
      <c r="F1734">
        <v>0</v>
      </c>
    </row>
    <row r="1735" spans="1:6">
      <c r="A1735" t="s">
        <v>2201</v>
      </c>
      <c r="B1735" t="s">
        <v>2198</v>
      </c>
      <c r="C1735">
        <v>0</v>
      </c>
      <c r="D1735">
        <v>0</v>
      </c>
      <c r="E1735">
        <v>0</v>
      </c>
      <c r="F1735">
        <v>0</v>
      </c>
    </row>
    <row r="1736" spans="1:6">
      <c r="A1736" t="s">
        <v>2202</v>
      </c>
      <c r="B1736" t="s">
        <v>2203</v>
      </c>
      <c r="C1736">
        <v>0</v>
      </c>
      <c r="D1736">
        <v>0</v>
      </c>
      <c r="E1736">
        <v>0</v>
      </c>
      <c r="F1736">
        <v>0</v>
      </c>
    </row>
    <row r="1737" spans="1:6">
      <c r="A1737" t="s">
        <v>2204</v>
      </c>
      <c r="B1737" t="s">
        <v>2205</v>
      </c>
      <c r="C1737">
        <v>0</v>
      </c>
      <c r="D1737">
        <v>0</v>
      </c>
      <c r="E1737">
        <v>0</v>
      </c>
      <c r="F1737">
        <v>0</v>
      </c>
    </row>
    <row r="1738" spans="1:6">
      <c r="A1738" t="s">
        <v>2206</v>
      </c>
      <c r="B1738" t="s">
        <v>2198</v>
      </c>
      <c r="C1738">
        <v>0</v>
      </c>
      <c r="D1738">
        <v>0</v>
      </c>
      <c r="E1738">
        <v>0</v>
      </c>
      <c r="F1738">
        <v>0</v>
      </c>
    </row>
    <row r="1739" spans="1:6">
      <c r="A1739" t="s">
        <v>2207</v>
      </c>
      <c r="B1739" t="s">
        <v>2208</v>
      </c>
      <c r="C1739">
        <v>0</v>
      </c>
      <c r="D1739">
        <v>0</v>
      </c>
      <c r="E1739">
        <v>0</v>
      </c>
      <c r="F1739">
        <v>0</v>
      </c>
    </row>
    <row r="1740" spans="1:6">
      <c r="A1740" t="s">
        <v>2209</v>
      </c>
      <c r="B1740" t="s">
        <v>2198</v>
      </c>
      <c r="C1740">
        <v>0</v>
      </c>
      <c r="D1740">
        <v>0</v>
      </c>
      <c r="E1740">
        <v>0</v>
      </c>
      <c r="F1740">
        <v>0</v>
      </c>
    </row>
    <row r="1741" spans="1:6">
      <c r="A1741" t="s">
        <v>2210</v>
      </c>
      <c r="B1741" t="s">
        <v>2211</v>
      </c>
      <c r="C1741">
        <v>0</v>
      </c>
      <c r="D1741">
        <v>0</v>
      </c>
      <c r="E1741">
        <v>0</v>
      </c>
      <c r="F1741">
        <v>0</v>
      </c>
    </row>
    <row r="1742" spans="1:6">
      <c r="A1742" t="s">
        <v>2212</v>
      </c>
      <c r="B1742" t="s">
        <v>2213</v>
      </c>
      <c r="C1742">
        <v>0</v>
      </c>
      <c r="D1742">
        <v>0</v>
      </c>
      <c r="E1742">
        <v>0</v>
      </c>
      <c r="F1742">
        <v>0</v>
      </c>
    </row>
    <row r="1743" spans="1:6">
      <c r="A1743" t="s">
        <v>2214</v>
      </c>
      <c r="B1743" t="s">
        <v>2215</v>
      </c>
      <c r="C1743">
        <v>0</v>
      </c>
      <c r="D1743">
        <v>0</v>
      </c>
      <c r="E1743">
        <v>0</v>
      </c>
      <c r="F1743">
        <v>0</v>
      </c>
    </row>
    <row r="1744" spans="1:6">
      <c r="A1744" t="s">
        <v>2216</v>
      </c>
      <c r="B1744" t="s">
        <v>2217</v>
      </c>
      <c r="C1744">
        <v>0</v>
      </c>
      <c r="D1744">
        <v>0</v>
      </c>
      <c r="E1744">
        <v>0</v>
      </c>
      <c r="F1744">
        <v>0</v>
      </c>
    </row>
    <row r="1745" spans="1:6">
      <c r="A1745" t="s">
        <v>2218</v>
      </c>
      <c r="B1745" t="s">
        <v>2215</v>
      </c>
      <c r="C1745">
        <v>0</v>
      </c>
      <c r="D1745">
        <v>0</v>
      </c>
      <c r="E1745">
        <v>0</v>
      </c>
      <c r="F1745">
        <v>0</v>
      </c>
    </row>
    <row r="1746" spans="1:6">
      <c r="A1746" t="s">
        <v>2219</v>
      </c>
      <c r="B1746" t="s">
        <v>2220</v>
      </c>
      <c r="C1746">
        <v>0</v>
      </c>
      <c r="D1746">
        <v>0</v>
      </c>
      <c r="E1746">
        <v>0</v>
      </c>
      <c r="F1746">
        <v>0</v>
      </c>
    </row>
    <row r="1747" spans="1:6">
      <c r="A1747" t="s">
        <v>2221</v>
      </c>
      <c r="B1747" t="s">
        <v>2222</v>
      </c>
      <c r="C1747">
        <v>0</v>
      </c>
      <c r="D1747">
        <v>0</v>
      </c>
      <c r="E1747">
        <v>0</v>
      </c>
      <c r="F1747">
        <v>0</v>
      </c>
    </row>
    <row r="1748" spans="1:6">
      <c r="A1748" t="s">
        <v>2223</v>
      </c>
      <c r="B1748" t="s">
        <v>2215</v>
      </c>
      <c r="C1748">
        <v>0</v>
      </c>
      <c r="D1748">
        <v>0</v>
      </c>
      <c r="E1748">
        <v>0</v>
      </c>
      <c r="F1748">
        <v>0</v>
      </c>
    </row>
    <row r="1749" spans="1:6">
      <c r="A1749" t="s">
        <v>2224</v>
      </c>
      <c r="B1749" t="s">
        <v>2225</v>
      </c>
      <c r="C1749">
        <v>0</v>
      </c>
      <c r="D1749">
        <v>0</v>
      </c>
      <c r="E1749">
        <v>0</v>
      </c>
      <c r="F1749">
        <v>0</v>
      </c>
    </row>
    <row r="1750" spans="1:6">
      <c r="A1750" t="s">
        <v>2226</v>
      </c>
      <c r="B1750" t="s">
        <v>2215</v>
      </c>
      <c r="C1750">
        <v>0</v>
      </c>
      <c r="D1750">
        <v>0</v>
      </c>
      <c r="E1750">
        <v>0</v>
      </c>
      <c r="F1750">
        <v>0</v>
      </c>
    </row>
    <row r="1751" spans="1:6">
      <c r="A1751" t="s">
        <v>2227</v>
      </c>
      <c r="B1751" t="s">
        <v>2228</v>
      </c>
      <c r="C1751">
        <v>0</v>
      </c>
      <c r="D1751">
        <v>0</v>
      </c>
      <c r="E1751">
        <v>0</v>
      </c>
      <c r="F1751">
        <v>0</v>
      </c>
    </row>
    <row r="1752" spans="1:6">
      <c r="A1752" t="s">
        <v>2229</v>
      </c>
      <c r="B1752" t="s">
        <v>2230</v>
      </c>
      <c r="C1752">
        <v>0</v>
      </c>
      <c r="D1752">
        <v>0</v>
      </c>
      <c r="E1752">
        <v>0</v>
      </c>
      <c r="F1752">
        <v>0</v>
      </c>
    </row>
    <row r="1753" spans="1:6">
      <c r="A1753" t="s">
        <v>2231</v>
      </c>
      <c r="B1753" t="s">
        <v>2232</v>
      </c>
      <c r="C1753">
        <v>0</v>
      </c>
      <c r="D1753">
        <v>0</v>
      </c>
      <c r="E1753">
        <v>0</v>
      </c>
      <c r="F1753">
        <v>0</v>
      </c>
    </row>
    <row r="1754" spans="1:6">
      <c r="A1754" t="s">
        <v>2233</v>
      </c>
      <c r="B1754" t="s">
        <v>2234</v>
      </c>
      <c r="C1754">
        <v>0</v>
      </c>
      <c r="D1754">
        <v>0</v>
      </c>
      <c r="E1754">
        <v>0</v>
      </c>
      <c r="F1754">
        <v>0</v>
      </c>
    </row>
    <row r="1755" spans="1:6">
      <c r="A1755" t="s">
        <v>2235</v>
      </c>
      <c r="B1755" t="s">
        <v>2232</v>
      </c>
      <c r="C1755">
        <v>0</v>
      </c>
      <c r="D1755">
        <v>0</v>
      </c>
      <c r="E1755">
        <v>0</v>
      </c>
      <c r="F1755">
        <v>0</v>
      </c>
    </row>
    <row r="1756" spans="1:6">
      <c r="A1756" t="s">
        <v>2236</v>
      </c>
      <c r="B1756" t="s">
        <v>2237</v>
      </c>
      <c r="C1756">
        <v>0</v>
      </c>
      <c r="D1756">
        <v>0</v>
      </c>
      <c r="E1756">
        <v>0</v>
      </c>
      <c r="F1756">
        <v>0</v>
      </c>
    </row>
    <row r="1757" spans="1:6">
      <c r="A1757" t="s">
        <v>2238</v>
      </c>
      <c r="B1757" t="s">
        <v>2239</v>
      </c>
      <c r="C1757">
        <v>0</v>
      </c>
      <c r="D1757">
        <v>0</v>
      </c>
      <c r="E1757">
        <v>0</v>
      </c>
      <c r="F1757">
        <v>0</v>
      </c>
    </row>
    <row r="1758" spans="1:6">
      <c r="A1758" t="s">
        <v>2240</v>
      </c>
      <c r="B1758" t="s">
        <v>2241</v>
      </c>
      <c r="C1758">
        <v>0</v>
      </c>
      <c r="D1758">
        <v>0</v>
      </c>
      <c r="E1758">
        <v>0</v>
      </c>
      <c r="F1758">
        <v>0</v>
      </c>
    </row>
    <row r="1759" spans="1:6">
      <c r="A1759" t="s">
        <v>2242</v>
      </c>
      <c r="B1759" t="s">
        <v>2243</v>
      </c>
      <c r="C1759">
        <v>0</v>
      </c>
      <c r="D1759">
        <v>0</v>
      </c>
      <c r="E1759">
        <v>0</v>
      </c>
      <c r="F1759">
        <v>0</v>
      </c>
    </row>
    <row r="1760" spans="1:6">
      <c r="A1760" t="s">
        <v>2244</v>
      </c>
      <c r="B1760" t="s">
        <v>2241</v>
      </c>
      <c r="C1760">
        <v>0</v>
      </c>
      <c r="D1760">
        <v>0</v>
      </c>
      <c r="E1760">
        <v>0</v>
      </c>
      <c r="F1760">
        <v>0</v>
      </c>
    </row>
    <row r="1761" spans="1:6">
      <c r="A1761" t="s">
        <v>2245</v>
      </c>
      <c r="B1761" t="s">
        <v>2246</v>
      </c>
      <c r="C1761">
        <v>0</v>
      </c>
      <c r="D1761">
        <v>0</v>
      </c>
      <c r="E1761">
        <v>0</v>
      </c>
      <c r="F1761">
        <v>0</v>
      </c>
    </row>
    <row r="1762" spans="1:6">
      <c r="A1762" t="s">
        <v>2247</v>
      </c>
      <c r="B1762" t="s">
        <v>2248</v>
      </c>
      <c r="C1762">
        <v>0</v>
      </c>
      <c r="D1762">
        <v>0</v>
      </c>
      <c r="E1762">
        <v>0</v>
      </c>
      <c r="F1762">
        <v>0</v>
      </c>
    </row>
    <row r="1763" spans="1:6">
      <c r="A1763" t="s">
        <v>2249</v>
      </c>
      <c r="B1763" t="s">
        <v>2250</v>
      </c>
      <c r="C1763">
        <v>0</v>
      </c>
      <c r="D1763">
        <v>0</v>
      </c>
      <c r="E1763">
        <v>0</v>
      </c>
      <c r="F1763">
        <v>0</v>
      </c>
    </row>
    <row r="1764" spans="1:6">
      <c r="A1764" t="s">
        <v>2251</v>
      </c>
      <c r="B1764" t="s">
        <v>2252</v>
      </c>
      <c r="C1764">
        <v>0</v>
      </c>
      <c r="D1764">
        <v>0</v>
      </c>
      <c r="E1764">
        <v>0</v>
      </c>
      <c r="F1764">
        <v>0</v>
      </c>
    </row>
    <row r="1765" spans="1:6">
      <c r="A1765" t="s">
        <v>2253</v>
      </c>
      <c r="B1765" t="s">
        <v>2250</v>
      </c>
      <c r="C1765">
        <v>0</v>
      </c>
      <c r="D1765">
        <v>0</v>
      </c>
      <c r="E1765">
        <v>0</v>
      </c>
      <c r="F1765">
        <v>0</v>
      </c>
    </row>
    <row r="1766" spans="1:6">
      <c r="A1766" t="s">
        <v>2254</v>
      </c>
      <c r="B1766" t="s">
        <v>2255</v>
      </c>
      <c r="C1766">
        <v>0</v>
      </c>
      <c r="D1766">
        <v>0</v>
      </c>
      <c r="E1766">
        <v>0</v>
      </c>
      <c r="F1766">
        <v>0</v>
      </c>
    </row>
    <row r="1767" spans="1:6">
      <c r="A1767" t="s">
        <v>2256</v>
      </c>
      <c r="B1767" t="s">
        <v>2257</v>
      </c>
      <c r="C1767">
        <v>0</v>
      </c>
      <c r="D1767">
        <v>0</v>
      </c>
      <c r="E1767">
        <v>0</v>
      </c>
      <c r="F1767">
        <v>0</v>
      </c>
    </row>
    <row r="1768" spans="1:6">
      <c r="A1768" t="s">
        <v>2258</v>
      </c>
      <c r="B1768" t="s">
        <v>2259</v>
      </c>
      <c r="C1768">
        <v>0</v>
      </c>
      <c r="D1768">
        <v>0</v>
      </c>
      <c r="E1768">
        <v>0</v>
      </c>
      <c r="F1768">
        <v>0</v>
      </c>
    </row>
    <row r="1769" spans="1:6">
      <c r="A1769" t="s">
        <v>2260</v>
      </c>
      <c r="B1769" t="s">
        <v>2261</v>
      </c>
      <c r="C1769">
        <v>0</v>
      </c>
      <c r="D1769">
        <v>0</v>
      </c>
      <c r="E1769">
        <v>0</v>
      </c>
      <c r="F1769">
        <v>0</v>
      </c>
    </row>
    <row r="1770" spans="1:6">
      <c r="A1770" t="s">
        <v>2262</v>
      </c>
      <c r="B1770" t="s">
        <v>2259</v>
      </c>
      <c r="C1770">
        <v>0</v>
      </c>
      <c r="D1770">
        <v>0</v>
      </c>
      <c r="E1770">
        <v>0</v>
      </c>
      <c r="F1770">
        <v>0</v>
      </c>
    </row>
    <row r="1771" spans="1:6">
      <c r="A1771" t="s">
        <v>2263</v>
      </c>
      <c r="B1771" t="s">
        <v>2264</v>
      </c>
      <c r="C1771">
        <v>0</v>
      </c>
      <c r="D1771">
        <v>0</v>
      </c>
      <c r="E1771">
        <v>0</v>
      </c>
      <c r="F1771">
        <v>0</v>
      </c>
    </row>
    <row r="1772" spans="1:6">
      <c r="A1772" t="s">
        <v>2265</v>
      </c>
      <c r="B1772" t="s">
        <v>2266</v>
      </c>
      <c r="C1772">
        <v>0</v>
      </c>
      <c r="D1772">
        <v>0</v>
      </c>
      <c r="E1772">
        <v>0</v>
      </c>
      <c r="F1772">
        <v>0</v>
      </c>
    </row>
    <row r="1773" spans="1:6">
      <c r="A1773" t="s">
        <v>2267</v>
      </c>
      <c r="B1773" t="s">
        <v>2259</v>
      </c>
      <c r="C1773">
        <v>0</v>
      </c>
      <c r="D1773">
        <v>0</v>
      </c>
      <c r="E1773">
        <v>0</v>
      </c>
      <c r="F1773">
        <v>0</v>
      </c>
    </row>
    <row r="1774" spans="1:6">
      <c r="A1774" t="s">
        <v>2268</v>
      </c>
      <c r="B1774" t="s">
        <v>2269</v>
      </c>
      <c r="C1774">
        <v>0</v>
      </c>
      <c r="D1774">
        <v>0</v>
      </c>
      <c r="E1774">
        <v>0</v>
      </c>
      <c r="F1774">
        <v>0</v>
      </c>
    </row>
    <row r="1775" spans="1:6">
      <c r="A1775" t="s">
        <v>2270</v>
      </c>
      <c r="B1775" t="s">
        <v>2259</v>
      </c>
      <c r="C1775">
        <v>0</v>
      </c>
      <c r="D1775">
        <v>0</v>
      </c>
      <c r="E1775">
        <v>0</v>
      </c>
      <c r="F1775">
        <v>0</v>
      </c>
    </row>
    <row r="1776" spans="1:6">
      <c r="A1776" t="s">
        <v>2271</v>
      </c>
      <c r="B1776" t="s">
        <v>2272</v>
      </c>
      <c r="C1776">
        <v>0</v>
      </c>
      <c r="D1776">
        <v>0</v>
      </c>
      <c r="E1776">
        <v>0</v>
      </c>
      <c r="F1776">
        <v>0</v>
      </c>
    </row>
    <row r="1777" spans="1:6">
      <c r="A1777" t="s">
        <v>2273</v>
      </c>
      <c r="B1777" t="s">
        <v>2274</v>
      </c>
      <c r="C1777">
        <v>0</v>
      </c>
      <c r="D1777">
        <v>0</v>
      </c>
      <c r="E1777">
        <v>0</v>
      </c>
      <c r="F1777">
        <v>0</v>
      </c>
    </row>
    <row r="1778" spans="1:6">
      <c r="A1778" t="s">
        <v>2275</v>
      </c>
      <c r="B1778" t="s">
        <v>2276</v>
      </c>
      <c r="C1778">
        <v>0</v>
      </c>
      <c r="D1778">
        <v>0</v>
      </c>
      <c r="E1778">
        <v>0</v>
      </c>
      <c r="F1778">
        <v>0</v>
      </c>
    </row>
    <row r="1779" spans="1:6">
      <c r="A1779" t="s">
        <v>2277</v>
      </c>
      <c r="B1779" t="s">
        <v>2278</v>
      </c>
      <c r="C1779">
        <v>0</v>
      </c>
      <c r="D1779">
        <v>0</v>
      </c>
      <c r="E1779">
        <v>0</v>
      </c>
      <c r="F1779">
        <v>0</v>
      </c>
    </row>
    <row r="1780" spans="1:6">
      <c r="A1780" t="s">
        <v>2279</v>
      </c>
      <c r="B1780" t="s">
        <v>2276</v>
      </c>
      <c r="C1780">
        <v>0</v>
      </c>
      <c r="D1780">
        <v>0</v>
      </c>
      <c r="E1780">
        <v>0</v>
      </c>
      <c r="F1780">
        <v>0</v>
      </c>
    </row>
    <row r="1781" spans="1:6">
      <c r="A1781" t="s">
        <v>2280</v>
      </c>
      <c r="B1781" t="s">
        <v>2281</v>
      </c>
      <c r="C1781">
        <v>0</v>
      </c>
      <c r="D1781">
        <v>0</v>
      </c>
      <c r="E1781">
        <v>0</v>
      </c>
      <c r="F1781">
        <v>0</v>
      </c>
    </row>
    <row r="1782" spans="1:6">
      <c r="A1782" t="s">
        <v>2282</v>
      </c>
      <c r="B1782" t="s">
        <v>2283</v>
      </c>
      <c r="C1782">
        <v>0</v>
      </c>
      <c r="D1782">
        <v>0</v>
      </c>
      <c r="E1782">
        <v>0</v>
      </c>
      <c r="F1782">
        <v>0</v>
      </c>
    </row>
    <row r="1783" spans="1:6">
      <c r="A1783" t="s">
        <v>2284</v>
      </c>
      <c r="B1783" t="s">
        <v>2285</v>
      </c>
      <c r="C1783">
        <v>0</v>
      </c>
      <c r="D1783">
        <v>0</v>
      </c>
      <c r="E1783">
        <v>0</v>
      </c>
      <c r="F1783">
        <v>0</v>
      </c>
    </row>
    <row r="1784" spans="1:6">
      <c r="A1784" t="s">
        <v>2286</v>
      </c>
      <c r="B1784" t="s">
        <v>2287</v>
      </c>
      <c r="C1784">
        <v>0</v>
      </c>
      <c r="D1784">
        <v>0</v>
      </c>
      <c r="E1784">
        <v>0</v>
      </c>
      <c r="F1784">
        <v>0</v>
      </c>
    </row>
    <row r="1785" spans="1:6">
      <c r="A1785" t="s">
        <v>2288</v>
      </c>
      <c r="B1785" t="s">
        <v>2285</v>
      </c>
      <c r="C1785">
        <v>0</v>
      </c>
      <c r="D1785">
        <v>0</v>
      </c>
      <c r="E1785">
        <v>0</v>
      </c>
      <c r="F1785">
        <v>0</v>
      </c>
    </row>
    <row r="1786" spans="1:6">
      <c r="A1786" t="s">
        <v>2289</v>
      </c>
      <c r="B1786" t="s">
        <v>2290</v>
      </c>
      <c r="C1786">
        <v>0</v>
      </c>
      <c r="D1786" s="1">
        <v>23834.97</v>
      </c>
      <c r="E1786" s="1">
        <v>23834.97</v>
      </c>
      <c r="F1786">
        <v>0</v>
      </c>
    </row>
    <row r="1787" spans="1:6">
      <c r="A1787" t="s">
        <v>2291</v>
      </c>
      <c r="B1787" t="s">
        <v>2292</v>
      </c>
      <c r="C1787" s="1">
        <v>449527.34</v>
      </c>
      <c r="D1787" s="1">
        <v>15702.15</v>
      </c>
      <c r="E1787" s="1">
        <v>8132.82</v>
      </c>
      <c r="F1787" s="1">
        <v>457096.67</v>
      </c>
    </row>
    <row r="1788" spans="1:6">
      <c r="A1788" t="s">
        <v>2293</v>
      </c>
      <c r="B1788" t="s">
        <v>2294</v>
      </c>
      <c r="C1788" s="1">
        <v>449527.34</v>
      </c>
      <c r="D1788" s="1">
        <v>8132.82</v>
      </c>
      <c r="E1788" s="1">
        <v>15702.15</v>
      </c>
      <c r="F1788" s="1">
        <v>457096.67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7D40D-19FC-4C67-B335-B3DAE8799FCA}">
  <dimension ref="A1:F1788"/>
  <sheetViews>
    <sheetView workbookViewId="0">
      <selection activeCell="B5" sqref="B5"/>
    </sheetView>
  </sheetViews>
  <sheetFormatPr baseColWidth="10" defaultRowHeight="14.5"/>
  <cols>
    <col min="1" max="1" width="14.7265625" bestFit="1" customWidth="1"/>
    <col min="2" max="2" width="45.7265625" bestFit="1" customWidth="1"/>
    <col min="3" max="3" width="12.7265625" bestFit="1" customWidth="1"/>
    <col min="4" max="4" width="14.1796875" bestFit="1" customWidth="1"/>
    <col min="5" max="5" width="15" bestFit="1" customWidth="1"/>
    <col min="6" max="6" width="12.7265625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B2" t="s">
        <v>7</v>
      </c>
      <c r="C2" s="1">
        <v>20507071.059999999</v>
      </c>
      <c r="D2" s="1">
        <v>7967295.0800000001</v>
      </c>
      <c r="E2" s="1">
        <v>9626866.3399999999</v>
      </c>
      <c r="F2" s="1">
        <v>18847499.789999999</v>
      </c>
    </row>
    <row r="3" spans="1:6">
      <c r="A3" t="s">
        <v>8</v>
      </c>
      <c r="B3" t="s">
        <v>9</v>
      </c>
      <c r="C3" s="1">
        <v>18729008.41</v>
      </c>
      <c r="D3" s="1">
        <v>7967295.0800000001</v>
      </c>
      <c r="E3" s="1">
        <v>9614974.8100000005</v>
      </c>
      <c r="F3" s="1">
        <v>17081328.670000002</v>
      </c>
    </row>
    <row r="4" spans="1:6">
      <c r="A4" t="s">
        <v>10</v>
      </c>
      <c r="B4" t="s">
        <v>11</v>
      </c>
      <c r="C4" s="1">
        <v>189625.58</v>
      </c>
      <c r="D4" s="1">
        <v>12000</v>
      </c>
      <c r="E4">
        <v>0</v>
      </c>
      <c r="F4" s="1">
        <v>201625.58</v>
      </c>
    </row>
    <row r="5" spans="1:6">
      <c r="A5" t="s">
        <v>12</v>
      </c>
      <c r="B5" t="s">
        <v>13</v>
      </c>
      <c r="C5" s="1">
        <v>189625.58</v>
      </c>
      <c r="D5" s="1">
        <v>12000</v>
      </c>
      <c r="E5">
        <v>0</v>
      </c>
      <c r="F5" s="1">
        <v>201625.58</v>
      </c>
    </row>
    <row r="6" spans="1:6">
      <c r="A6" t="s">
        <v>14</v>
      </c>
      <c r="B6" t="s">
        <v>15</v>
      </c>
      <c r="C6" s="1">
        <v>9217491.1099999994</v>
      </c>
      <c r="D6" s="1">
        <v>3705465.43</v>
      </c>
      <c r="E6" s="1">
        <v>5312005.6500000004</v>
      </c>
      <c r="F6" s="1">
        <v>7610950.8899999997</v>
      </c>
    </row>
    <row r="7" spans="1:6">
      <c r="A7" t="s">
        <v>16</v>
      </c>
      <c r="B7" t="s">
        <v>17</v>
      </c>
      <c r="C7" s="1">
        <v>744707.05</v>
      </c>
      <c r="D7" s="1">
        <v>3705465.43</v>
      </c>
      <c r="E7" s="1">
        <v>4277091.9400000004</v>
      </c>
      <c r="F7" s="1">
        <v>173080.54</v>
      </c>
    </row>
    <row r="8" spans="1:6">
      <c r="A8" t="s">
        <v>18</v>
      </c>
      <c r="B8" t="s">
        <v>19</v>
      </c>
      <c r="C8" s="1">
        <v>744706.68</v>
      </c>
      <c r="D8" s="1">
        <v>3705465.43</v>
      </c>
      <c r="E8" s="1">
        <v>4277091.9400000004</v>
      </c>
      <c r="F8" s="1">
        <v>173080.17</v>
      </c>
    </row>
    <row r="9" spans="1:6">
      <c r="A9" t="s">
        <v>20</v>
      </c>
      <c r="B9" t="s">
        <v>21</v>
      </c>
      <c r="C9">
        <v>0.37</v>
      </c>
      <c r="D9">
        <v>0</v>
      </c>
      <c r="E9">
        <v>0</v>
      </c>
      <c r="F9">
        <v>0.37</v>
      </c>
    </row>
    <row r="10" spans="1:6">
      <c r="A10" t="s">
        <v>22</v>
      </c>
      <c r="B10" t="s">
        <v>23</v>
      </c>
      <c r="C10" s="1">
        <v>8472784.0600000005</v>
      </c>
      <c r="D10">
        <v>0</v>
      </c>
      <c r="E10" s="1">
        <v>1034913.71</v>
      </c>
      <c r="F10" s="1">
        <v>7437870.3499999996</v>
      </c>
    </row>
    <row r="11" spans="1:6">
      <c r="A11" t="s">
        <v>24</v>
      </c>
      <c r="B11" t="s">
        <v>2295</v>
      </c>
      <c r="C11" s="1">
        <v>363375.59</v>
      </c>
      <c r="D11">
        <v>0</v>
      </c>
      <c r="E11" s="1">
        <v>51245.39</v>
      </c>
      <c r="F11" s="1">
        <v>312130.2</v>
      </c>
    </row>
    <row r="12" spans="1:6">
      <c r="A12" t="s">
        <v>25</v>
      </c>
      <c r="B12" t="s">
        <v>2296</v>
      </c>
      <c r="C12" s="1">
        <v>7912357.04</v>
      </c>
      <c r="D12">
        <v>0</v>
      </c>
      <c r="E12" s="1">
        <v>983668.32</v>
      </c>
      <c r="F12" s="1">
        <v>6928688.7199999997</v>
      </c>
    </row>
    <row r="13" spans="1:6">
      <c r="A13" t="s">
        <v>26</v>
      </c>
      <c r="B13" t="s">
        <v>27</v>
      </c>
      <c r="C13" s="1">
        <v>8518.3799999999992</v>
      </c>
      <c r="D13">
        <v>0</v>
      </c>
      <c r="E13">
        <v>0</v>
      </c>
      <c r="F13" s="1">
        <v>8518.3799999999992</v>
      </c>
    </row>
    <row r="14" spans="1:6">
      <c r="A14" t="s">
        <v>28</v>
      </c>
      <c r="B14" t="s">
        <v>29</v>
      </c>
      <c r="C14" s="1">
        <v>188533.05</v>
      </c>
      <c r="D14">
        <v>0</v>
      </c>
      <c r="E14">
        <v>0</v>
      </c>
      <c r="F14" s="1">
        <v>188533.05</v>
      </c>
    </row>
    <row r="15" spans="1:6">
      <c r="A15" t="s">
        <v>30</v>
      </c>
      <c r="B15" t="s">
        <v>31</v>
      </c>
      <c r="C15">
        <v>0</v>
      </c>
      <c r="D15">
        <v>0</v>
      </c>
      <c r="E15">
        <v>0</v>
      </c>
      <c r="F15">
        <v>0</v>
      </c>
    </row>
    <row r="16" spans="1:6">
      <c r="A16" t="s">
        <v>32</v>
      </c>
      <c r="B16" t="s">
        <v>33</v>
      </c>
      <c r="C16">
        <v>0</v>
      </c>
      <c r="D16">
        <v>0</v>
      </c>
      <c r="E16">
        <v>0</v>
      </c>
      <c r="F16">
        <v>0</v>
      </c>
    </row>
    <row r="17" spans="1:6">
      <c r="A17" t="s">
        <v>34</v>
      </c>
      <c r="B17" t="s">
        <v>35</v>
      </c>
      <c r="C17">
        <v>0</v>
      </c>
      <c r="D17">
        <v>0</v>
      </c>
      <c r="E17">
        <v>0</v>
      </c>
      <c r="F17">
        <v>0</v>
      </c>
    </row>
    <row r="18" spans="1:6">
      <c r="A18" t="s">
        <v>36</v>
      </c>
      <c r="B18" t="s">
        <v>37</v>
      </c>
      <c r="C18" s="1">
        <v>1286637.4099999999</v>
      </c>
      <c r="D18" s="1">
        <v>1225000</v>
      </c>
      <c r="E18" s="1">
        <v>1880000</v>
      </c>
      <c r="F18" s="1">
        <v>631637.41</v>
      </c>
    </row>
    <row r="19" spans="1:6">
      <c r="A19" t="s">
        <v>38</v>
      </c>
      <c r="B19" t="s">
        <v>39</v>
      </c>
      <c r="C19">
        <v>0</v>
      </c>
      <c r="D19">
        <v>0</v>
      </c>
      <c r="E19">
        <v>0</v>
      </c>
      <c r="F19">
        <v>0</v>
      </c>
    </row>
    <row r="20" spans="1:6">
      <c r="A20" t="s">
        <v>40</v>
      </c>
      <c r="B20" t="s">
        <v>41</v>
      </c>
      <c r="C20">
        <v>0</v>
      </c>
      <c r="D20">
        <v>0</v>
      </c>
      <c r="E20">
        <v>0</v>
      </c>
      <c r="F20">
        <v>0</v>
      </c>
    </row>
    <row r="21" spans="1:6">
      <c r="A21" t="s">
        <v>42</v>
      </c>
      <c r="B21" t="s">
        <v>2297</v>
      </c>
      <c r="C21">
        <v>0</v>
      </c>
      <c r="D21">
        <v>0</v>
      </c>
      <c r="E21">
        <v>0</v>
      </c>
      <c r="F21">
        <v>0</v>
      </c>
    </row>
    <row r="22" spans="1:6">
      <c r="A22" t="s">
        <v>44</v>
      </c>
      <c r="B22" t="s">
        <v>45</v>
      </c>
      <c r="C22" s="1">
        <v>1286637.4099999999</v>
      </c>
      <c r="D22" s="1">
        <v>1225000</v>
      </c>
      <c r="E22" s="1">
        <v>1880000</v>
      </c>
      <c r="F22" s="1">
        <v>631637.41</v>
      </c>
    </row>
    <row r="23" spans="1:6">
      <c r="A23" t="s">
        <v>46</v>
      </c>
      <c r="B23" t="s">
        <v>41</v>
      </c>
      <c r="C23">
        <v>0</v>
      </c>
      <c r="D23">
        <v>0</v>
      </c>
      <c r="E23">
        <v>0</v>
      </c>
      <c r="F23">
        <v>0</v>
      </c>
    </row>
    <row r="24" spans="1:6">
      <c r="A24" t="s">
        <v>47</v>
      </c>
      <c r="B24" t="s">
        <v>48</v>
      </c>
      <c r="C24" s="1">
        <v>1256676.95</v>
      </c>
      <c r="D24" s="1">
        <v>1225000</v>
      </c>
      <c r="E24" s="1">
        <v>1880000</v>
      </c>
      <c r="F24" s="1">
        <v>601676.94999999995</v>
      </c>
    </row>
    <row r="25" spans="1:6">
      <c r="A25" t="s">
        <v>49</v>
      </c>
      <c r="B25" t="s">
        <v>50</v>
      </c>
      <c r="C25" s="1">
        <v>29960.46</v>
      </c>
      <c r="D25">
        <v>0</v>
      </c>
      <c r="E25">
        <v>0</v>
      </c>
      <c r="F25" s="1">
        <v>29960.46</v>
      </c>
    </row>
    <row r="26" spans="1:6">
      <c r="A26" t="s">
        <v>51</v>
      </c>
      <c r="B26" t="s">
        <v>52</v>
      </c>
      <c r="C26" s="1">
        <v>4177461.49</v>
      </c>
      <c r="D26" s="1">
        <v>1854457.72</v>
      </c>
      <c r="E26" s="1">
        <v>1664329.16</v>
      </c>
      <c r="F26" s="1">
        <v>4367590.05</v>
      </c>
    </row>
    <row r="27" spans="1:6">
      <c r="A27" t="s">
        <v>53</v>
      </c>
      <c r="B27" t="s">
        <v>54</v>
      </c>
      <c r="C27" s="1">
        <v>2709990.45</v>
      </c>
      <c r="D27" s="1">
        <v>1778682.54</v>
      </c>
      <c r="E27" s="1">
        <v>1587876.19</v>
      </c>
      <c r="F27" s="1">
        <v>2900796.8</v>
      </c>
    </row>
    <row r="28" spans="1:6">
      <c r="A28" t="s">
        <v>55</v>
      </c>
      <c r="B28" t="s">
        <v>2297</v>
      </c>
      <c r="C28">
        <v>0</v>
      </c>
      <c r="D28">
        <v>0</v>
      </c>
      <c r="E28">
        <v>0</v>
      </c>
      <c r="F28">
        <v>0</v>
      </c>
    </row>
    <row r="29" spans="1:6">
      <c r="A29" t="s">
        <v>56</v>
      </c>
      <c r="B29" t="s">
        <v>2297</v>
      </c>
      <c r="C29">
        <v>0</v>
      </c>
      <c r="D29">
        <v>0</v>
      </c>
      <c r="E29">
        <v>0</v>
      </c>
      <c r="F29">
        <v>0</v>
      </c>
    </row>
    <row r="30" spans="1:6">
      <c r="A30" t="s">
        <v>57</v>
      </c>
      <c r="B30" t="s">
        <v>2297</v>
      </c>
      <c r="C30">
        <v>0</v>
      </c>
      <c r="D30">
        <v>0</v>
      </c>
      <c r="E30">
        <v>0</v>
      </c>
      <c r="F30">
        <v>0</v>
      </c>
    </row>
    <row r="31" spans="1:6">
      <c r="A31" t="s">
        <v>58</v>
      </c>
      <c r="B31" t="s">
        <v>2297</v>
      </c>
      <c r="C31">
        <v>0</v>
      </c>
      <c r="D31">
        <v>0</v>
      </c>
      <c r="E31">
        <v>0</v>
      </c>
      <c r="F31">
        <v>0</v>
      </c>
    </row>
    <row r="32" spans="1:6">
      <c r="A32" t="s">
        <v>59</v>
      </c>
      <c r="B32" t="s">
        <v>2297</v>
      </c>
      <c r="C32">
        <v>15</v>
      </c>
      <c r="D32" s="1">
        <v>21160</v>
      </c>
      <c r="E32">
        <v>0</v>
      </c>
      <c r="F32" s="1">
        <v>21175</v>
      </c>
    </row>
    <row r="33" spans="1:6">
      <c r="A33" t="s">
        <v>60</v>
      </c>
      <c r="B33" t="s">
        <v>2297</v>
      </c>
      <c r="C33">
        <v>0</v>
      </c>
      <c r="D33">
        <v>0</v>
      </c>
      <c r="E33">
        <v>0</v>
      </c>
      <c r="F33">
        <v>0</v>
      </c>
    </row>
    <row r="34" spans="1:6">
      <c r="A34" t="s">
        <v>61</v>
      </c>
      <c r="B34" t="s">
        <v>2297</v>
      </c>
      <c r="C34">
        <v>0</v>
      </c>
      <c r="D34">
        <v>0</v>
      </c>
      <c r="E34">
        <v>0</v>
      </c>
      <c r="F34">
        <v>0</v>
      </c>
    </row>
    <row r="35" spans="1:6">
      <c r="A35" t="s">
        <v>62</v>
      </c>
      <c r="B35" t="s">
        <v>2297</v>
      </c>
      <c r="C35">
        <v>0</v>
      </c>
      <c r="D35">
        <v>0</v>
      </c>
      <c r="E35">
        <v>0</v>
      </c>
      <c r="F35">
        <v>0</v>
      </c>
    </row>
    <row r="36" spans="1:6">
      <c r="A36" t="s">
        <v>63</v>
      </c>
      <c r="B36" t="s">
        <v>2297</v>
      </c>
      <c r="C36">
        <v>0</v>
      </c>
      <c r="D36">
        <v>0</v>
      </c>
      <c r="E36">
        <v>0</v>
      </c>
      <c r="F36">
        <v>0</v>
      </c>
    </row>
    <row r="37" spans="1:6">
      <c r="A37" t="s">
        <v>64</v>
      </c>
      <c r="B37" t="s">
        <v>2297</v>
      </c>
      <c r="C37">
        <v>0</v>
      </c>
      <c r="D37">
        <v>0</v>
      </c>
      <c r="E37">
        <v>0</v>
      </c>
      <c r="F37">
        <v>0</v>
      </c>
    </row>
    <row r="38" spans="1:6">
      <c r="A38" t="s">
        <v>65</v>
      </c>
      <c r="B38" t="s">
        <v>2297</v>
      </c>
      <c r="C38">
        <v>0</v>
      </c>
      <c r="D38">
        <v>0</v>
      </c>
      <c r="E38">
        <v>0</v>
      </c>
      <c r="F38">
        <v>0</v>
      </c>
    </row>
    <row r="39" spans="1:6">
      <c r="A39" t="s">
        <v>66</v>
      </c>
      <c r="B39" t="s">
        <v>2297</v>
      </c>
      <c r="C39">
        <v>0</v>
      </c>
      <c r="D39">
        <v>0</v>
      </c>
      <c r="E39">
        <v>0</v>
      </c>
      <c r="F39">
        <v>0</v>
      </c>
    </row>
    <row r="40" spans="1:6">
      <c r="A40" t="s">
        <v>67</v>
      </c>
      <c r="B40" t="s">
        <v>2297</v>
      </c>
      <c r="C40">
        <v>0</v>
      </c>
      <c r="D40">
        <v>0</v>
      </c>
      <c r="E40">
        <v>0</v>
      </c>
      <c r="F40">
        <v>0</v>
      </c>
    </row>
    <row r="41" spans="1:6">
      <c r="A41" t="s">
        <v>68</v>
      </c>
      <c r="B41" t="s">
        <v>2297</v>
      </c>
      <c r="C41">
        <v>0</v>
      </c>
      <c r="D41">
        <v>0</v>
      </c>
      <c r="E41">
        <v>0</v>
      </c>
      <c r="F41">
        <v>0</v>
      </c>
    </row>
    <row r="42" spans="1:6">
      <c r="A42" t="s">
        <v>69</v>
      </c>
      <c r="B42" t="s">
        <v>2297</v>
      </c>
      <c r="C42" s="1">
        <v>6471.66</v>
      </c>
      <c r="D42">
        <v>0</v>
      </c>
      <c r="E42">
        <v>0</v>
      </c>
      <c r="F42" s="1">
        <v>6471.66</v>
      </c>
    </row>
    <row r="43" spans="1:6">
      <c r="A43" t="s">
        <v>70</v>
      </c>
      <c r="B43" t="s">
        <v>2297</v>
      </c>
      <c r="C43">
        <v>0</v>
      </c>
      <c r="D43">
        <v>0</v>
      </c>
      <c r="E43">
        <v>0</v>
      </c>
      <c r="F43">
        <v>0</v>
      </c>
    </row>
    <row r="44" spans="1:6">
      <c r="A44" t="s">
        <v>71</v>
      </c>
      <c r="B44" t="s">
        <v>2297</v>
      </c>
      <c r="C44">
        <v>0</v>
      </c>
      <c r="D44">
        <v>0</v>
      </c>
      <c r="E44">
        <v>0</v>
      </c>
      <c r="F44">
        <v>0</v>
      </c>
    </row>
    <row r="45" spans="1:6">
      <c r="A45" t="s">
        <v>72</v>
      </c>
      <c r="B45" t="s">
        <v>2297</v>
      </c>
      <c r="C45">
        <v>0</v>
      </c>
      <c r="D45" s="1">
        <v>61866.28</v>
      </c>
      <c r="E45" s="1">
        <v>61866.28</v>
      </c>
      <c r="F45">
        <v>0</v>
      </c>
    </row>
    <row r="46" spans="1:6">
      <c r="A46" t="s">
        <v>73</v>
      </c>
      <c r="B46" t="s">
        <v>2297</v>
      </c>
      <c r="C46">
        <v>0</v>
      </c>
      <c r="D46">
        <v>0</v>
      </c>
      <c r="E46">
        <v>0</v>
      </c>
      <c r="F46">
        <v>0</v>
      </c>
    </row>
    <row r="47" spans="1:6">
      <c r="A47" t="s">
        <v>74</v>
      </c>
      <c r="B47" t="s">
        <v>2297</v>
      </c>
      <c r="C47">
        <v>0</v>
      </c>
      <c r="D47">
        <v>0</v>
      </c>
      <c r="E47">
        <v>0</v>
      </c>
      <c r="F47">
        <v>0</v>
      </c>
    </row>
    <row r="48" spans="1:6">
      <c r="A48" t="s">
        <v>75</v>
      </c>
      <c r="B48" t="s">
        <v>2297</v>
      </c>
      <c r="C48">
        <v>0</v>
      </c>
      <c r="D48">
        <v>0</v>
      </c>
      <c r="E48">
        <v>0</v>
      </c>
      <c r="F48">
        <v>0</v>
      </c>
    </row>
    <row r="49" spans="1:6">
      <c r="A49" t="s">
        <v>76</v>
      </c>
      <c r="B49" t="s">
        <v>2297</v>
      </c>
      <c r="C49">
        <v>0</v>
      </c>
      <c r="D49">
        <v>0</v>
      </c>
      <c r="E49">
        <v>0</v>
      </c>
      <c r="F49">
        <v>0</v>
      </c>
    </row>
    <row r="50" spans="1:6">
      <c r="A50" t="s">
        <v>77</v>
      </c>
      <c r="B50" t="s">
        <v>2297</v>
      </c>
      <c r="C50">
        <v>0</v>
      </c>
      <c r="D50">
        <v>0</v>
      </c>
      <c r="E50">
        <v>0</v>
      </c>
      <c r="F50">
        <v>0</v>
      </c>
    </row>
    <row r="51" spans="1:6">
      <c r="A51" t="s">
        <v>78</v>
      </c>
      <c r="B51" t="s">
        <v>2297</v>
      </c>
      <c r="C51">
        <v>0</v>
      </c>
      <c r="D51" s="1">
        <v>11599.99</v>
      </c>
      <c r="E51" s="1">
        <v>11599.99</v>
      </c>
      <c r="F51">
        <v>0</v>
      </c>
    </row>
    <row r="52" spans="1:6">
      <c r="A52" t="s">
        <v>79</v>
      </c>
      <c r="B52" t="s">
        <v>2297</v>
      </c>
      <c r="C52">
        <v>0</v>
      </c>
      <c r="D52">
        <v>0</v>
      </c>
      <c r="E52">
        <v>0</v>
      </c>
      <c r="F52">
        <v>0</v>
      </c>
    </row>
    <row r="53" spans="1:6">
      <c r="A53" t="s">
        <v>80</v>
      </c>
      <c r="B53" t="s">
        <v>2297</v>
      </c>
      <c r="C53">
        <v>0</v>
      </c>
      <c r="D53">
        <v>0</v>
      </c>
      <c r="E53">
        <v>0</v>
      </c>
      <c r="F53">
        <v>0</v>
      </c>
    </row>
    <row r="54" spans="1:6">
      <c r="A54" t="s">
        <v>81</v>
      </c>
      <c r="B54" t="s">
        <v>2297</v>
      </c>
      <c r="C54">
        <v>0</v>
      </c>
      <c r="D54">
        <v>0</v>
      </c>
      <c r="E54">
        <v>0</v>
      </c>
      <c r="F54">
        <v>0</v>
      </c>
    </row>
    <row r="55" spans="1:6">
      <c r="A55" t="s">
        <v>82</v>
      </c>
      <c r="B55" t="s">
        <v>2297</v>
      </c>
      <c r="C55">
        <v>0</v>
      </c>
      <c r="D55">
        <v>0</v>
      </c>
      <c r="E55">
        <v>0</v>
      </c>
      <c r="F55">
        <v>0</v>
      </c>
    </row>
    <row r="56" spans="1:6">
      <c r="A56" t="s">
        <v>83</v>
      </c>
      <c r="B56" t="s">
        <v>2297</v>
      </c>
      <c r="C56">
        <v>0</v>
      </c>
      <c r="D56">
        <v>0</v>
      </c>
      <c r="E56">
        <v>0</v>
      </c>
      <c r="F56">
        <v>0</v>
      </c>
    </row>
    <row r="57" spans="1:6">
      <c r="A57" t="s">
        <v>84</v>
      </c>
      <c r="B57" t="s">
        <v>2297</v>
      </c>
      <c r="C57">
        <v>0</v>
      </c>
      <c r="D57">
        <v>0</v>
      </c>
      <c r="E57">
        <v>0</v>
      </c>
      <c r="F57">
        <v>0</v>
      </c>
    </row>
    <row r="58" spans="1:6">
      <c r="A58" t="s">
        <v>85</v>
      </c>
      <c r="B58" t="s">
        <v>2297</v>
      </c>
      <c r="C58">
        <v>0</v>
      </c>
      <c r="D58">
        <v>0</v>
      </c>
      <c r="E58">
        <v>0</v>
      </c>
      <c r="F58">
        <v>0</v>
      </c>
    </row>
    <row r="59" spans="1:6">
      <c r="A59" t="s">
        <v>86</v>
      </c>
      <c r="B59" t="s">
        <v>2297</v>
      </c>
      <c r="C59" s="1">
        <v>8700</v>
      </c>
      <c r="D59" s="1">
        <v>38496.97</v>
      </c>
      <c r="E59" s="1">
        <v>8700</v>
      </c>
      <c r="F59" s="1">
        <v>38496.97</v>
      </c>
    </row>
    <row r="60" spans="1:6">
      <c r="A60" t="s">
        <v>87</v>
      </c>
      <c r="B60" t="s">
        <v>2297</v>
      </c>
      <c r="C60">
        <v>0</v>
      </c>
      <c r="D60">
        <v>0</v>
      </c>
      <c r="E60">
        <v>0</v>
      </c>
      <c r="F60">
        <v>0</v>
      </c>
    </row>
    <row r="61" spans="1:6">
      <c r="A61" t="s">
        <v>88</v>
      </c>
      <c r="B61" t="s">
        <v>2297</v>
      </c>
      <c r="C61">
        <v>0</v>
      </c>
      <c r="D61">
        <v>0</v>
      </c>
      <c r="E61">
        <v>0</v>
      </c>
      <c r="F61">
        <v>0</v>
      </c>
    </row>
    <row r="62" spans="1:6">
      <c r="A62" t="s">
        <v>89</v>
      </c>
      <c r="B62" t="s">
        <v>2297</v>
      </c>
      <c r="C62">
        <v>0</v>
      </c>
      <c r="D62">
        <v>0</v>
      </c>
      <c r="E62">
        <v>0</v>
      </c>
      <c r="F62">
        <v>0</v>
      </c>
    </row>
    <row r="63" spans="1:6">
      <c r="A63" t="s">
        <v>90</v>
      </c>
      <c r="B63" t="s">
        <v>2297</v>
      </c>
      <c r="C63">
        <v>0</v>
      </c>
      <c r="D63">
        <v>0</v>
      </c>
      <c r="E63">
        <v>0</v>
      </c>
      <c r="F63">
        <v>0</v>
      </c>
    </row>
    <row r="64" spans="1:6">
      <c r="A64" t="s">
        <v>91</v>
      </c>
      <c r="B64" t="s">
        <v>2297</v>
      </c>
      <c r="C64">
        <v>0</v>
      </c>
      <c r="D64">
        <v>0</v>
      </c>
      <c r="E64">
        <v>0</v>
      </c>
      <c r="F64">
        <v>0</v>
      </c>
    </row>
    <row r="65" spans="1:6">
      <c r="A65" t="s">
        <v>92</v>
      </c>
      <c r="B65" t="s">
        <v>2297</v>
      </c>
      <c r="C65" s="1">
        <v>410882.75</v>
      </c>
      <c r="D65">
        <v>0</v>
      </c>
      <c r="E65">
        <v>0</v>
      </c>
      <c r="F65" s="1">
        <v>410882.75</v>
      </c>
    </row>
    <row r="66" spans="1:6">
      <c r="A66" t="s">
        <v>93</v>
      </c>
      <c r="B66" t="s">
        <v>2297</v>
      </c>
      <c r="C66" s="1">
        <v>225478</v>
      </c>
      <c r="D66" s="1">
        <v>188760</v>
      </c>
      <c r="E66">
        <v>0</v>
      </c>
      <c r="F66" s="1">
        <v>414238</v>
      </c>
    </row>
    <row r="67" spans="1:6">
      <c r="A67" t="s">
        <v>94</v>
      </c>
      <c r="B67" t="s">
        <v>2297</v>
      </c>
      <c r="C67">
        <v>0</v>
      </c>
      <c r="D67">
        <v>0</v>
      </c>
      <c r="E67">
        <v>0</v>
      </c>
      <c r="F67">
        <v>0</v>
      </c>
    </row>
    <row r="68" spans="1:6">
      <c r="A68" t="s">
        <v>95</v>
      </c>
      <c r="B68" t="s">
        <v>2297</v>
      </c>
      <c r="C68">
        <v>0</v>
      </c>
      <c r="D68">
        <v>0</v>
      </c>
      <c r="E68">
        <v>0</v>
      </c>
      <c r="F68">
        <v>0</v>
      </c>
    </row>
    <row r="69" spans="1:6">
      <c r="A69" t="s">
        <v>96</v>
      </c>
      <c r="B69" t="s">
        <v>2297</v>
      </c>
      <c r="C69">
        <v>0</v>
      </c>
      <c r="D69">
        <v>0</v>
      </c>
      <c r="E69">
        <v>0</v>
      </c>
      <c r="F69">
        <v>0</v>
      </c>
    </row>
    <row r="70" spans="1:6">
      <c r="A70" t="s">
        <v>97</v>
      </c>
      <c r="B70" t="s">
        <v>2297</v>
      </c>
      <c r="C70">
        <v>0</v>
      </c>
      <c r="D70">
        <v>0</v>
      </c>
      <c r="E70">
        <v>0</v>
      </c>
      <c r="F70">
        <v>0</v>
      </c>
    </row>
    <row r="71" spans="1:6">
      <c r="A71" t="s">
        <v>98</v>
      </c>
      <c r="B71" t="s">
        <v>2297</v>
      </c>
      <c r="C71">
        <v>0</v>
      </c>
      <c r="D71">
        <v>0</v>
      </c>
      <c r="E71">
        <v>0</v>
      </c>
      <c r="F71">
        <v>0</v>
      </c>
    </row>
    <row r="72" spans="1:6">
      <c r="A72" t="s">
        <v>99</v>
      </c>
      <c r="B72" t="s">
        <v>2297</v>
      </c>
      <c r="C72">
        <v>0</v>
      </c>
      <c r="D72">
        <v>0</v>
      </c>
      <c r="E72">
        <v>0</v>
      </c>
      <c r="F72">
        <v>0</v>
      </c>
    </row>
    <row r="73" spans="1:6">
      <c r="A73" t="s">
        <v>100</v>
      </c>
      <c r="B73" t="s">
        <v>2297</v>
      </c>
      <c r="C73">
        <v>0</v>
      </c>
      <c r="D73">
        <v>0</v>
      </c>
      <c r="E73">
        <v>0</v>
      </c>
      <c r="F73">
        <v>0</v>
      </c>
    </row>
    <row r="74" spans="1:6">
      <c r="A74" t="s">
        <v>101</v>
      </c>
      <c r="B74" t="s">
        <v>2297</v>
      </c>
      <c r="C74">
        <v>0</v>
      </c>
      <c r="D74">
        <v>0</v>
      </c>
      <c r="E74">
        <v>0</v>
      </c>
      <c r="F74">
        <v>0</v>
      </c>
    </row>
    <row r="75" spans="1:6">
      <c r="A75" t="s">
        <v>102</v>
      </c>
      <c r="B75" t="s">
        <v>2297</v>
      </c>
      <c r="C75" s="1">
        <v>4640</v>
      </c>
      <c r="D75">
        <v>0</v>
      </c>
      <c r="E75">
        <v>0</v>
      </c>
      <c r="F75" s="1">
        <v>4640</v>
      </c>
    </row>
    <row r="76" spans="1:6">
      <c r="A76" t="s">
        <v>103</v>
      </c>
      <c r="B76" t="s">
        <v>2297</v>
      </c>
      <c r="C76">
        <v>0</v>
      </c>
      <c r="D76">
        <v>0</v>
      </c>
      <c r="E76">
        <v>0</v>
      </c>
      <c r="F76">
        <v>0</v>
      </c>
    </row>
    <row r="77" spans="1:6">
      <c r="A77" t="s">
        <v>104</v>
      </c>
      <c r="B77" t="s">
        <v>2297</v>
      </c>
      <c r="C77">
        <v>0</v>
      </c>
      <c r="D77">
        <v>0</v>
      </c>
      <c r="E77">
        <v>0</v>
      </c>
      <c r="F77">
        <v>0</v>
      </c>
    </row>
    <row r="78" spans="1:6">
      <c r="A78" t="s">
        <v>105</v>
      </c>
      <c r="B78" t="s">
        <v>2297</v>
      </c>
      <c r="C78">
        <v>0</v>
      </c>
      <c r="D78">
        <v>0</v>
      </c>
      <c r="E78">
        <v>0</v>
      </c>
      <c r="F78">
        <v>0</v>
      </c>
    </row>
    <row r="79" spans="1:6">
      <c r="A79" t="s">
        <v>106</v>
      </c>
      <c r="B79" t="s">
        <v>2297</v>
      </c>
      <c r="C79">
        <v>0</v>
      </c>
      <c r="D79">
        <v>0</v>
      </c>
      <c r="E79">
        <v>0</v>
      </c>
      <c r="F79">
        <v>0</v>
      </c>
    </row>
    <row r="80" spans="1:6">
      <c r="A80" t="s">
        <v>107</v>
      </c>
      <c r="B80" t="s">
        <v>2297</v>
      </c>
      <c r="C80">
        <v>0</v>
      </c>
      <c r="D80" s="1">
        <v>58000</v>
      </c>
      <c r="E80" s="1">
        <v>58000</v>
      </c>
      <c r="F80">
        <v>0</v>
      </c>
    </row>
    <row r="81" spans="1:6">
      <c r="A81" t="s">
        <v>108</v>
      </c>
      <c r="B81" t="s">
        <v>2297</v>
      </c>
      <c r="C81">
        <v>0</v>
      </c>
      <c r="D81">
        <v>0</v>
      </c>
      <c r="E81">
        <v>0</v>
      </c>
      <c r="F81">
        <v>0</v>
      </c>
    </row>
    <row r="82" spans="1:6">
      <c r="A82" t="s">
        <v>109</v>
      </c>
      <c r="B82" t="s">
        <v>2297</v>
      </c>
      <c r="C82" s="1">
        <v>397142.19</v>
      </c>
      <c r="D82">
        <v>0</v>
      </c>
      <c r="E82">
        <v>0</v>
      </c>
      <c r="F82" s="1">
        <v>397142.19</v>
      </c>
    </row>
    <row r="83" spans="1:6">
      <c r="A83" t="s">
        <v>110</v>
      </c>
      <c r="B83" t="s">
        <v>2297</v>
      </c>
      <c r="C83">
        <v>0</v>
      </c>
      <c r="D83" s="1">
        <v>23200</v>
      </c>
      <c r="E83">
        <v>0</v>
      </c>
      <c r="F83" s="1">
        <v>23200</v>
      </c>
    </row>
    <row r="84" spans="1:6">
      <c r="A84" t="s">
        <v>111</v>
      </c>
      <c r="B84" t="s">
        <v>2297</v>
      </c>
      <c r="C84">
        <v>0</v>
      </c>
      <c r="D84">
        <v>0</v>
      </c>
      <c r="E84">
        <v>0</v>
      </c>
      <c r="F84">
        <v>0</v>
      </c>
    </row>
    <row r="85" spans="1:6">
      <c r="A85" t="s">
        <v>112</v>
      </c>
      <c r="B85" t="s">
        <v>2297</v>
      </c>
      <c r="C85">
        <v>0</v>
      </c>
      <c r="D85">
        <v>0</v>
      </c>
      <c r="E85">
        <v>0</v>
      </c>
      <c r="F85">
        <v>0</v>
      </c>
    </row>
    <row r="86" spans="1:6">
      <c r="A86" t="s">
        <v>113</v>
      </c>
      <c r="B86" t="s">
        <v>2297</v>
      </c>
      <c r="C86" s="1">
        <v>9837.65</v>
      </c>
      <c r="D86" s="1">
        <v>5220</v>
      </c>
      <c r="E86" s="1">
        <v>9837.65</v>
      </c>
      <c r="F86" s="1">
        <v>5220</v>
      </c>
    </row>
    <row r="87" spans="1:6">
      <c r="A87" t="s">
        <v>114</v>
      </c>
      <c r="B87" t="s">
        <v>2297</v>
      </c>
      <c r="C87">
        <v>0</v>
      </c>
      <c r="D87">
        <v>0</v>
      </c>
      <c r="E87">
        <v>0</v>
      </c>
      <c r="F87">
        <v>0</v>
      </c>
    </row>
    <row r="88" spans="1:6">
      <c r="A88" t="s">
        <v>115</v>
      </c>
      <c r="B88" t="s">
        <v>2297</v>
      </c>
      <c r="C88">
        <v>0</v>
      </c>
      <c r="D88">
        <v>0</v>
      </c>
      <c r="E88">
        <v>0</v>
      </c>
      <c r="F88">
        <v>0</v>
      </c>
    </row>
    <row r="89" spans="1:6">
      <c r="A89" t="s">
        <v>116</v>
      </c>
      <c r="B89" t="s">
        <v>2297</v>
      </c>
      <c r="C89">
        <v>0</v>
      </c>
      <c r="D89">
        <v>0</v>
      </c>
      <c r="E89">
        <v>0</v>
      </c>
      <c r="F89">
        <v>0</v>
      </c>
    </row>
    <row r="90" spans="1:6">
      <c r="A90" t="s">
        <v>117</v>
      </c>
      <c r="B90" t="s">
        <v>2297</v>
      </c>
      <c r="C90" s="1">
        <v>3941.68</v>
      </c>
      <c r="D90">
        <v>0</v>
      </c>
      <c r="E90">
        <v>0</v>
      </c>
      <c r="F90" s="1">
        <v>3941.68</v>
      </c>
    </row>
    <row r="91" spans="1:6">
      <c r="A91" t="s">
        <v>118</v>
      </c>
      <c r="B91" t="s">
        <v>2297</v>
      </c>
      <c r="C91">
        <v>0</v>
      </c>
      <c r="D91">
        <v>0</v>
      </c>
      <c r="E91">
        <v>0</v>
      </c>
      <c r="F91">
        <v>0</v>
      </c>
    </row>
    <row r="92" spans="1:6">
      <c r="A92" t="s">
        <v>119</v>
      </c>
      <c r="B92" t="s">
        <v>2297</v>
      </c>
      <c r="C92">
        <v>0</v>
      </c>
      <c r="D92" s="1">
        <v>4723.5200000000004</v>
      </c>
      <c r="E92" s="1">
        <v>4723.5200000000004</v>
      </c>
      <c r="F92">
        <v>0</v>
      </c>
    </row>
    <row r="93" spans="1:6">
      <c r="A93" t="s">
        <v>120</v>
      </c>
      <c r="B93" t="s">
        <v>2297</v>
      </c>
      <c r="C93">
        <v>0</v>
      </c>
      <c r="D93">
        <v>0</v>
      </c>
      <c r="E93">
        <v>0</v>
      </c>
      <c r="F93">
        <v>0</v>
      </c>
    </row>
    <row r="94" spans="1:6">
      <c r="A94" t="s">
        <v>121</v>
      </c>
      <c r="B94" t="s">
        <v>2297</v>
      </c>
      <c r="C94">
        <v>0</v>
      </c>
      <c r="D94">
        <v>0</v>
      </c>
      <c r="E94">
        <v>0</v>
      </c>
      <c r="F94">
        <v>0</v>
      </c>
    </row>
    <row r="95" spans="1:6">
      <c r="A95" t="s">
        <v>122</v>
      </c>
      <c r="B95" t="s">
        <v>2297</v>
      </c>
      <c r="C95">
        <v>0</v>
      </c>
      <c r="D95">
        <v>0</v>
      </c>
      <c r="E95">
        <v>0</v>
      </c>
      <c r="F95">
        <v>0</v>
      </c>
    </row>
    <row r="96" spans="1:6">
      <c r="A96" t="s">
        <v>123</v>
      </c>
      <c r="B96" t="s">
        <v>2297</v>
      </c>
      <c r="C96">
        <v>0</v>
      </c>
      <c r="D96">
        <v>0</v>
      </c>
      <c r="E96">
        <v>0</v>
      </c>
      <c r="F96">
        <v>0</v>
      </c>
    </row>
    <row r="97" spans="1:6">
      <c r="A97" t="s">
        <v>124</v>
      </c>
      <c r="B97" t="s">
        <v>2297</v>
      </c>
      <c r="C97">
        <v>0</v>
      </c>
      <c r="D97" s="1">
        <v>5785.5</v>
      </c>
      <c r="E97" s="1">
        <v>5785.5</v>
      </c>
      <c r="F97">
        <v>0</v>
      </c>
    </row>
    <row r="98" spans="1:6">
      <c r="A98" t="s">
        <v>125</v>
      </c>
      <c r="B98" t="s">
        <v>2297</v>
      </c>
      <c r="C98">
        <v>0</v>
      </c>
      <c r="D98">
        <v>0</v>
      </c>
      <c r="E98">
        <v>0</v>
      </c>
      <c r="F98">
        <v>0</v>
      </c>
    </row>
    <row r="99" spans="1:6">
      <c r="A99" t="s">
        <v>126</v>
      </c>
      <c r="B99" t="s">
        <v>2297</v>
      </c>
      <c r="C99">
        <v>0</v>
      </c>
      <c r="D99">
        <v>0</v>
      </c>
      <c r="E99">
        <v>0</v>
      </c>
      <c r="F99">
        <v>0</v>
      </c>
    </row>
    <row r="100" spans="1:6">
      <c r="A100" t="s">
        <v>127</v>
      </c>
      <c r="B100" t="s">
        <v>2297</v>
      </c>
      <c r="C100">
        <v>0</v>
      </c>
      <c r="D100">
        <v>0</v>
      </c>
      <c r="E100">
        <v>0</v>
      </c>
      <c r="F100">
        <v>0</v>
      </c>
    </row>
    <row r="101" spans="1:6">
      <c r="A101" t="s">
        <v>128</v>
      </c>
      <c r="B101" t="s">
        <v>2297</v>
      </c>
      <c r="C101" s="1">
        <v>5800</v>
      </c>
      <c r="D101" s="1">
        <v>5800</v>
      </c>
      <c r="E101" s="1">
        <v>5800</v>
      </c>
      <c r="F101" s="1">
        <v>5800</v>
      </c>
    </row>
    <row r="102" spans="1:6">
      <c r="A102" t="s">
        <v>129</v>
      </c>
      <c r="B102" t="s">
        <v>2297</v>
      </c>
      <c r="C102" s="1">
        <v>32718.85</v>
      </c>
      <c r="D102">
        <v>0</v>
      </c>
      <c r="E102">
        <v>0</v>
      </c>
      <c r="F102" s="1">
        <v>32718.85</v>
      </c>
    </row>
    <row r="103" spans="1:6">
      <c r="A103" t="s">
        <v>130</v>
      </c>
      <c r="B103" t="s">
        <v>2297</v>
      </c>
      <c r="C103">
        <v>0</v>
      </c>
      <c r="D103">
        <v>0</v>
      </c>
      <c r="E103">
        <v>0</v>
      </c>
      <c r="F103">
        <v>0</v>
      </c>
    </row>
    <row r="104" spans="1:6">
      <c r="A104" t="s">
        <v>131</v>
      </c>
      <c r="B104" t="s">
        <v>2297</v>
      </c>
      <c r="C104" s="1">
        <v>34844.370000000003</v>
      </c>
      <c r="D104">
        <v>0</v>
      </c>
      <c r="E104" s="1">
        <v>34844.370000000003</v>
      </c>
      <c r="F104">
        <v>0</v>
      </c>
    </row>
    <row r="105" spans="1:6">
      <c r="A105" t="s">
        <v>132</v>
      </c>
      <c r="B105" t="s">
        <v>2297</v>
      </c>
      <c r="C105">
        <v>0</v>
      </c>
      <c r="D105">
        <v>0</v>
      </c>
      <c r="E105">
        <v>0</v>
      </c>
      <c r="F105">
        <v>0</v>
      </c>
    </row>
    <row r="106" spans="1:6">
      <c r="A106" t="s">
        <v>133</v>
      </c>
      <c r="B106" t="s">
        <v>2297</v>
      </c>
      <c r="C106">
        <v>0</v>
      </c>
      <c r="D106">
        <v>0</v>
      </c>
      <c r="E106">
        <v>0</v>
      </c>
      <c r="F106">
        <v>0</v>
      </c>
    </row>
    <row r="107" spans="1:6">
      <c r="A107" t="s">
        <v>134</v>
      </c>
      <c r="B107" t="s">
        <v>2297</v>
      </c>
      <c r="C107">
        <v>0</v>
      </c>
      <c r="D107">
        <v>0</v>
      </c>
      <c r="E107">
        <v>0</v>
      </c>
      <c r="F107">
        <v>0</v>
      </c>
    </row>
    <row r="108" spans="1:6">
      <c r="A108" t="s">
        <v>135</v>
      </c>
      <c r="B108" t="s">
        <v>2297</v>
      </c>
      <c r="C108">
        <v>0</v>
      </c>
      <c r="D108">
        <v>0</v>
      </c>
      <c r="E108">
        <v>0</v>
      </c>
      <c r="F108">
        <v>0</v>
      </c>
    </row>
    <row r="109" spans="1:6">
      <c r="A109" t="s">
        <v>136</v>
      </c>
      <c r="B109" t="s">
        <v>2297</v>
      </c>
      <c r="C109">
        <v>0</v>
      </c>
      <c r="D109">
        <v>0</v>
      </c>
      <c r="E109">
        <v>0</v>
      </c>
      <c r="F109">
        <v>0</v>
      </c>
    </row>
    <row r="110" spans="1:6">
      <c r="A110" t="s">
        <v>137</v>
      </c>
      <c r="B110" t="s">
        <v>2297</v>
      </c>
      <c r="C110">
        <v>0</v>
      </c>
      <c r="D110">
        <v>0</v>
      </c>
      <c r="E110">
        <v>0</v>
      </c>
      <c r="F110">
        <v>0</v>
      </c>
    </row>
    <row r="111" spans="1:6">
      <c r="A111" t="s">
        <v>138</v>
      </c>
      <c r="B111" t="s">
        <v>2297</v>
      </c>
      <c r="C111">
        <v>0</v>
      </c>
      <c r="D111">
        <v>0</v>
      </c>
      <c r="E111">
        <v>0</v>
      </c>
      <c r="F111">
        <v>0</v>
      </c>
    </row>
    <row r="112" spans="1:6">
      <c r="A112" t="s">
        <v>139</v>
      </c>
      <c r="B112" t="s">
        <v>2297</v>
      </c>
      <c r="C112">
        <v>0</v>
      </c>
      <c r="D112" s="1">
        <v>228705.7</v>
      </c>
      <c r="E112" s="1">
        <v>228705.7</v>
      </c>
      <c r="F112">
        <v>0</v>
      </c>
    </row>
    <row r="113" spans="1:6">
      <c r="A113" t="s">
        <v>140</v>
      </c>
      <c r="B113" t="s">
        <v>2297</v>
      </c>
      <c r="C113">
        <v>0</v>
      </c>
      <c r="D113">
        <v>0</v>
      </c>
      <c r="E113">
        <v>0</v>
      </c>
      <c r="F113">
        <v>0</v>
      </c>
    </row>
    <row r="114" spans="1:6">
      <c r="A114" t="s">
        <v>141</v>
      </c>
      <c r="B114" t="s">
        <v>2297</v>
      </c>
      <c r="C114">
        <v>0</v>
      </c>
      <c r="D114">
        <v>0</v>
      </c>
      <c r="E114">
        <v>0</v>
      </c>
      <c r="F114">
        <v>0</v>
      </c>
    </row>
    <row r="115" spans="1:6">
      <c r="A115" t="s">
        <v>142</v>
      </c>
      <c r="B115" t="s">
        <v>2297</v>
      </c>
      <c r="C115">
        <v>0</v>
      </c>
      <c r="D115">
        <v>0</v>
      </c>
      <c r="E115">
        <v>0</v>
      </c>
      <c r="F115">
        <v>0</v>
      </c>
    </row>
    <row r="116" spans="1:6">
      <c r="A116" t="s">
        <v>143</v>
      </c>
      <c r="B116" t="s">
        <v>2297</v>
      </c>
      <c r="C116">
        <v>0</v>
      </c>
      <c r="D116">
        <v>0</v>
      </c>
      <c r="E116">
        <v>0</v>
      </c>
      <c r="F116">
        <v>0</v>
      </c>
    </row>
    <row r="117" spans="1:6">
      <c r="A117" t="s">
        <v>144</v>
      </c>
      <c r="B117" t="s">
        <v>2297</v>
      </c>
      <c r="C117">
        <v>0</v>
      </c>
      <c r="D117">
        <v>0</v>
      </c>
      <c r="E117">
        <v>0</v>
      </c>
      <c r="F117">
        <v>0</v>
      </c>
    </row>
    <row r="118" spans="1:6">
      <c r="A118" t="s">
        <v>145</v>
      </c>
      <c r="B118" t="s">
        <v>2297</v>
      </c>
      <c r="C118">
        <v>0</v>
      </c>
      <c r="D118">
        <v>0</v>
      </c>
      <c r="E118">
        <v>0</v>
      </c>
      <c r="F118">
        <v>0</v>
      </c>
    </row>
    <row r="119" spans="1:6">
      <c r="A119" t="s">
        <v>146</v>
      </c>
      <c r="B119" t="s">
        <v>2297</v>
      </c>
      <c r="C119">
        <v>0</v>
      </c>
      <c r="D119">
        <v>0</v>
      </c>
      <c r="E119">
        <v>0</v>
      </c>
      <c r="F119">
        <v>0</v>
      </c>
    </row>
    <row r="120" spans="1:6">
      <c r="A120" t="s">
        <v>147</v>
      </c>
      <c r="B120" t="s">
        <v>2297</v>
      </c>
      <c r="C120">
        <v>0</v>
      </c>
      <c r="D120">
        <v>0</v>
      </c>
      <c r="E120">
        <v>0</v>
      </c>
      <c r="F120">
        <v>0</v>
      </c>
    </row>
    <row r="121" spans="1:6">
      <c r="A121" t="s">
        <v>148</v>
      </c>
      <c r="B121" t="s">
        <v>2297</v>
      </c>
      <c r="C121">
        <v>0</v>
      </c>
      <c r="D121">
        <v>0</v>
      </c>
      <c r="E121">
        <v>0</v>
      </c>
      <c r="F121">
        <v>0</v>
      </c>
    </row>
    <row r="122" spans="1:6">
      <c r="A122" t="s">
        <v>149</v>
      </c>
      <c r="B122" t="s">
        <v>2297</v>
      </c>
      <c r="C122" s="1">
        <v>74999.98</v>
      </c>
      <c r="D122">
        <v>0</v>
      </c>
      <c r="E122">
        <v>0</v>
      </c>
      <c r="F122" s="1">
        <v>74999.98</v>
      </c>
    </row>
    <row r="123" spans="1:6">
      <c r="A123" t="s">
        <v>150</v>
      </c>
      <c r="B123" t="s">
        <v>2297</v>
      </c>
      <c r="C123">
        <v>0</v>
      </c>
      <c r="D123">
        <v>0</v>
      </c>
      <c r="E123">
        <v>0</v>
      </c>
      <c r="F123">
        <v>0</v>
      </c>
    </row>
    <row r="124" spans="1:6">
      <c r="A124" t="s">
        <v>151</v>
      </c>
      <c r="B124" t="s">
        <v>2297</v>
      </c>
      <c r="C124">
        <v>0</v>
      </c>
      <c r="D124">
        <v>0</v>
      </c>
      <c r="E124">
        <v>0</v>
      </c>
      <c r="F124">
        <v>0</v>
      </c>
    </row>
    <row r="125" spans="1:6">
      <c r="A125" t="s">
        <v>152</v>
      </c>
      <c r="B125" t="s">
        <v>2297</v>
      </c>
      <c r="C125">
        <v>0</v>
      </c>
      <c r="D125">
        <v>0</v>
      </c>
      <c r="E125">
        <v>0</v>
      </c>
      <c r="F125">
        <v>0</v>
      </c>
    </row>
    <row r="126" spans="1:6">
      <c r="A126" t="s">
        <v>153</v>
      </c>
      <c r="B126" t="s">
        <v>2297</v>
      </c>
      <c r="C126">
        <v>0</v>
      </c>
      <c r="D126">
        <v>0</v>
      </c>
      <c r="E126">
        <v>0</v>
      </c>
      <c r="F126">
        <v>0</v>
      </c>
    </row>
    <row r="127" spans="1:6">
      <c r="A127" t="s">
        <v>154</v>
      </c>
      <c r="B127" t="s">
        <v>2297</v>
      </c>
      <c r="C127">
        <v>0</v>
      </c>
      <c r="D127">
        <v>0</v>
      </c>
      <c r="E127">
        <v>0</v>
      </c>
      <c r="F127">
        <v>0</v>
      </c>
    </row>
    <row r="128" spans="1:6">
      <c r="A128" t="s">
        <v>155</v>
      </c>
      <c r="B128" t="s">
        <v>2297</v>
      </c>
      <c r="C128">
        <v>0</v>
      </c>
      <c r="D128">
        <v>0</v>
      </c>
      <c r="E128">
        <v>0</v>
      </c>
      <c r="F128">
        <v>0</v>
      </c>
    </row>
    <row r="129" spans="1:6">
      <c r="A129" t="s">
        <v>156</v>
      </c>
      <c r="B129" t="s">
        <v>2297</v>
      </c>
      <c r="C129">
        <v>0</v>
      </c>
      <c r="D129">
        <v>0</v>
      </c>
      <c r="E129">
        <v>0</v>
      </c>
      <c r="F129">
        <v>0</v>
      </c>
    </row>
    <row r="130" spans="1:6">
      <c r="A130" t="s">
        <v>157</v>
      </c>
      <c r="B130" t="s">
        <v>2297</v>
      </c>
      <c r="C130">
        <v>0</v>
      </c>
      <c r="D130">
        <v>0</v>
      </c>
      <c r="E130">
        <v>0</v>
      </c>
      <c r="F130">
        <v>0</v>
      </c>
    </row>
    <row r="131" spans="1:6">
      <c r="A131" t="s">
        <v>158</v>
      </c>
      <c r="B131" t="s">
        <v>2297</v>
      </c>
      <c r="C131">
        <v>0</v>
      </c>
      <c r="D131" s="1">
        <v>13339.99</v>
      </c>
      <c r="E131" s="1">
        <v>13339.99</v>
      </c>
      <c r="F131">
        <v>0</v>
      </c>
    </row>
    <row r="132" spans="1:6">
      <c r="A132" t="s">
        <v>159</v>
      </c>
      <c r="B132" t="s">
        <v>2297</v>
      </c>
      <c r="C132">
        <v>0</v>
      </c>
      <c r="D132">
        <v>0</v>
      </c>
      <c r="E132">
        <v>0</v>
      </c>
      <c r="F132">
        <v>0</v>
      </c>
    </row>
    <row r="133" spans="1:6">
      <c r="A133" t="s">
        <v>160</v>
      </c>
      <c r="B133" t="s">
        <v>2297</v>
      </c>
      <c r="C133">
        <v>0</v>
      </c>
      <c r="D133">
        <v>0</v>
      </c>
      <c r="E133">
        <v>0</v>
      </c>
      <c r="F133">
        <v>0</v>
      </c>
    </row>
    <row r="134" spans="1:6">
      <c r="A134" t="s">
        <v>161</v>
      </c>
      <c r="B134" t="s">
        <v>2297</v>
      </c>
      <c r="C134">
        <v>0</v>
      </c>
      <c r="D134">
        <v>0</v>
      </c>
      <c r="E134">
        <v>0</v>
      </c>
      <c r="F134">
        <v>0</v>
      </c>
    </row>
    <row r="135" spans="1:6">
      <c r="A135" t="s">
        <v>162</v>
      </c>
      <c r="B135" t="s">
        <v>2297</v>
      </c>
      <c r="C135">
        <v>0</v>
      </c>
      <c r="D135">
        <v>0</v>
      </c>
      <c r="E135">
        <v>0</v>
      </c>
      <c r="F135">
        <v>0</v>
      </c>
    </row>
    <row r="136" spans="1:6">
      <c r="A136" t="s">
        <v>163</v>
      </c>
      <c r="B136" t="s">
        <v>2297</v>
      </c>
      <c r="C136">
        <v>0</v>
      </c>
      <c r="D136">
        <v>0</v>
      </c>
      <c r="E136">
        <v>0</v>
      </c>
      <c r="F136">
        <v>0</v>
      </c>
    </row>
    <row r="137" spans="1:6">
      <c r="A137" t="s">
        <v>164</v>
      </c>
      <c r="B137" t="s">
        <v>2297</v>
      </c>
      <c r="C137" s="1">
        <v>4453.9799999999996</v>
      </c>
      <c r="D137">
        <v>0</v>
      </c>
      <c r="E137">
        <v>0</v>
      </c>
      <c r="F137" s="1">
        <v>4453.9799999999996</v>
      </c>
    </row>
    <row r="138" spans="1:6">
      <c r="A138" t="s">
        <v>165</v>
      </c>
      <c r="B138" t="s">
        <v>2297</v>
      </c>
      <c r="C138">
        <v>0</v>
      </c>
      <c r="D138">
        <v>0</v>
      </c>
      <c r="E138">
        <v>0</v>
      </c>
      <c r="F138">
        <v>0</v>
      </c>
    </row>
    <row r="139" spans="1:6">
      <c r="A139" t="s">
        <v>166</v>
      </c>
      <c r="B139" t="s">
        <v>2297</v>
      </c>
      <c r="C139">
        <v>0</v>
      </c>
      <c r="D139">
        <v>0</v>
      </c>
      <c r="E139">
        <v>0</v>
      </c>
      <c r="F139">
        <v>0</v>
      </c>
    </row>
    <row r="140" spans="1:6">
      <c r="A140" t="s">
        <v>167</v>
      </c>
      <c r="B140" t="s">
        <v>2297</v>
      </c>
      <c r="C140">
        <v>0</v>
      </c>
      <c r="D140">
        <v>0</v>
      </c>
      <c r="E140">
        <v>0</v>
      </c>
      <c r="F140">
        <v>0</v>
      </c>
    </row>
    <row r="141" spans="1:6">
      <c r="A141" t="s">
        <v>168</v>
      </c>
      <c r="B141" t="s">
        <v>2297</v>
      </c>
      <c r="C141">
        <v>0</v>
      </c>
      <c r="D141">
        <v>0</v>
      </c>
      <c r="E141">
        <v>0</v>
      </c>
      <c r="F141">
        <v>0</v>
      </c>
    </row>
    <row r="142" spans="1:6">
      <c r="A142" t="s">
        <v>169</v>
      </c>
      <c r="B142" t="s">
        <v>2297</v>
      </c>
      <c r="C142">
        <v>0</v>
      </c>
      <c r="D142" s="1">
        <v>26159.93</v>
      </c>
      <c r="E142" s="1">
        <v>26159.93</v>
      </c>
      <c r="F142">
        <v>0</v>
      </c>
    </row>
    <row r="143" spans="1:6">
      <c r="A143" t="s">
        <v>170</v>
      </c>
      <c r="B143" t="s">
        <v>2297</v>
      </c>
      <c r="C143">
        <v>0</v>
      </c>
      <c r="D143" s="1">
        <v>351306</v>
      </c>
      <c r="E143" s="1">
        <v>351306</v>
      </c>
      <c r="F143">
        <v>0</v>
      </c>
    </row>
    <row r="144" spans="1:6">
      <c r="A144" t="s">
        <v>171</v>
      </c>
      <c r="B144" t="s">
        <v>2297</v>
      </c>
      <c r="C144">
        <v>0</v>
      </c>
      <c r="D144" s="1">
        <v>28341.119999999999</v>
      </c>
      <c r="E144">
        <v>0</v>
      </c>
      <c r="F144" s="1">
        <v>28341.119999999999</v>
      </c>
    </row>
    <row r="145" spans="1:6">
      <c r="A145" t="s">
        <v>172</v>
      </c>
      <c r="B145" t="s">
        <v>2297</v>
      </c>
      <c r="C145" s="1">
        <v>6969.3</v>
      </c>
      <c r="D145">
        <v>0</v>
      </c>
      <c r="E145">
        <v>0</v>
      </c>
      <c r="F145" s="1">
        <v>6969.3</v>
      </c>
    </row>
    <row r="146" spans="1:6">
      <c r="A146" t="s">
        <v>173</v>
      </c>
      <c r="B146" t="s">
        <v>2297</v>
      </c>
      <c r="C146">
        <v>0</v>
      </c>
      <c r="D146" s="1">
        <v>13365.52</v>
      </c>
      <c r="E146" s="1">
        <v>13365.52</v>
      </c>
      <c r="F146">
        <v>0</v>
      </c>
    </row>
    <row r="147" spans="1:6">
      <c r="A147" t="s">
        <v>174</v>
      </c>
      <c r="B147" t="s">
        <v>2297</v>
      </c>
      <c r="C147">
        <v>0</v>
      </c>
      <c r="D147">
        <v>0</v>
      </c>
      <c r="E147">
        <v>0</v>
      </c>
      <c r="F147">
        <v>0</v>
      </c>
    </row>
    <row r="148" spans="1:6">
      <c r="A148" t="s">
        <v>175</v>
      </c>
      <c r="B148" t="s">
        <v>2297</v>
      </c>
      <c r="C148">
        <v>0</v>
      </c>
      <c r="D148">
        <v>0</v>
      </c>
      <c r="E148">
        <v>0</v>
      </c>
      <c r="F148">
        <v>0</v>
      </c>
    </row>
    <row r="149" spans="1:6">
      <c r="A149" t="s">
        <v>176</v>
      </c>
      <c r="B149" t="s">
        <v>2297</v>
      </c>
      <c r="C149">
        <v>0</v>
      </c>
      <c r="D149">
        <v>0</v>
      </c>
      <c r="E149">
        <v>0</v>
      </c>
      <c r="F149">
        <v>0</v>
      </c>
    </row>
    <row r="150" spans="1:6">
      <c r="A150" t="s">
        <v>177</v>
      </c>
      <c r="B150" t="s">
        <v>2297</v>
      </c>
      <c r="C150">
        <v>0</v>
      </c>
      <c r="D150">
        <v>0</v>
      </c>
      <c r="E150">
        <v>0</v>
      </c>
      <c r="F150">
        <v>0</v>
      </c>
    </row>
    <row r="151" spans="1:6">
      <c r="A151" t="s">
        <v>178</v>
      </c>
      <c r="B151" t="s">
        <v>2297</v>
      </c>
      <c r="C151">
        <v>0</v>
      </c>
      <c r="D151" s="1">
        <v>2900</v>
      </c>
      <c r="E151" s="1">
        <v>2900</v>
      </c>
      <c r="F151">
        <v>0</v>
      </c>
    </row>
    <row r="152" spans="1:6">
      <c r="A152" t="s">
        <v>179</v>
      </c>
      <c r="B152" t="s">
        <v>2297</v>
      </c>
      <c r="C152">
        <v>0</v>
      </c>
      <c r="D152">
        <v>0</v>
      </c>
      <c r="E152">
        <v>0</v>
      </c>
      <c r="F152">
        <v>0</v>
      </c>
    </row>
    <row r="153" spans="1:6">
      <c r="A153" t="s">
        <v>180</v>
      </c>
      <c r="B153" t="s">
        <v>2297</v>
      </c>
      <c r="C153">
        <v>0</v>
      </c>
      <c r="D153">
        <v>0</v>
      </c>
      <c r="E153">
        <v>0</v>
      </c>
      <c r="F153">
        <v>0</v>
      </c>
    </row>
    <row r="154" spans="1:6">
      <c r="A154" t="s">
        <v>181</v>
      </c>
      <c r="B154" t="s">
        <v>2297</v>
      </c>
      <c r="C154" s="1">
        <v>2900</v>
      </c>
      <c r="D154">
        <v>0</v>
      </c>
      <c r="E154">
        <v>0</v>
      </c>
      <c r="F154" s="1">
        <v>2900</v>
      </c>
    </row>
    <row r="155" spans="1:6">
      <c r="A155" t="s">
        <v>182</v>
      </c>
      <c r="B155" t="s">
        <v>2297</v>
      </c>
      <c r="C155">
        <v>0</v>
      </c>
      <c r="D155">
        <v>0</v>
      </c>
      <c r="E155">
        <v>0</v>
      </c>
      <c r="F155">
        <v>0</v>
      </c>
    </row>
    <row r="156" spans="1:6">
      <c r="A156" t="s">
        <v>183</v>
      </c>
      <c r="B156" t="s">
        <v>2297</v>
      </c>
      <c r="C156">
        <v>0</v>
      </c>
      <c r="D156">
        <v>0</v>
      </c>
      <c r="E156">
        <v>0</v>
      </c>
      <c r="F156">
        <v>0</v>
      </c>
    </row>
    <row r="157" spans="1:6">
      <c r="A157" t="s">
        <v>184</v>
      </c>
      <c r="B157" t="s">
        <v>2297</v>
      </c>
      <c r="C157">
        <v>0</v>
      </c>
      <c r="D157">
        <v>0</v>
      </c>
      <c r="E157">
        <v>0</v>
      </c>
      <c r="F157">
        <v>0</v>
      </c>
    </row>
    <row r="158" spans="1:6">
      <c r="A158" t="s">
        <v>185</v>
      </c>
      <c r="B158" t="s">
        <v>2297</v>
      </c>
      <c r="C158">
        <v>0</v>
      </c>
      <c r="D158">
        <v>0</v>
      </c>
      <c r="E158">
        <v>0</v>
      </c>
      <c r="F158">
        <v>0</v>
      </c>
    </row>
    <row r="159" spans="1:6">
      <c r="A159" t="s">
        <v>186</v>
      </c>
      <c r="B159" t="s">
        <v>2297</v>
      </c>
      <c r="C159">
        <v>0</v>
      </c>
      <c r="D159">
        <v>0</v>
      </c>
      <c r="E159">
        <v>0</v>
      </c>
      <c r="F159">
        <v>0</v>
      </c>
    </row>
    <row r="160" spans="1:6">
      <c r="A160" t="s">
        <v>187</v>
      </c>
      <c r="B160" t="s">
        <v>2297</v>
      </c>
      <c r="C160">
        <v>0</v>
      </c>
      <c r="D160">
        <v>0</v>
      </c>
      <c r="E160">
        <v>0</v>
      </c>
      <c r="F160">
        <v>0</v>
      </c>
    </row>
    <row r="161" spans="1:6">
      <c r="A161" t="s">
        <v>188</v>
      </c>
      <c r="B161" t="s">
        <v>2297</v>
      </c>
      <c r="C161" s="1">
        <v>142100.01</v>
      </c>
      <c r="D161" s="1">
        <v>148305.63</v>
      </c>
      <c r="E161" s="1">
        <v>148305.60000000001</v>
      </c>
      <c r="F161" s="1">
        <v>142100.04</v>
      </c>
    </row>
    <row r="162" spans="1:6">
      <c r="A162" t="s">
        <v>189</v>
      </c>
      <c r="B162" t="s">
        <v>2297</v>
      </c>
      <c r="C162">
        <v>0</v>
      </c>
      <c r="D162" s="1">
        <v>21637.03</v>
      </c>
      <c r="E162" s="1">
        <v>21637.03</v>
      </c>
      <c r="F162">
        <v>0</v>
      </c>
    </row>
    <row r="163" spans="1:6">
      <c r="A163" t="s">
        <v>190</v>
      </c>
      <c r="B163" t="s">
        <v>2297</v>
      </c>
      <c r="C163">
        <v>0</v>
      </c>
      <c r="D163">
        <v>0</v>
      </c>
      <c r="E163">
        <v>0</v>
      </c>
      <c r="F163">
        <v>0</v>
      </c>
    </row>
    <row r="164" spans="1:6">
      <c r="A164" t="s">
        <v>191</v>
      </c>
      <c r="B164" t="s">
        <v>2297</v>
      </c>
      <c r="C164">
        <v>0</v>
      </c>
      <c r="D164">
        <v>0</v>
      </c>
      <c r="E164">
        <v>0</v>
      </c>
      <c r="F164">
        <v>0</v>
      </c>
    </row>
    <row r="165" spans="1:6">
      <c r="A165" t="s">
        <v>192</v>
      </c>
      <c r="B165" t="s">
        <v>2297</v>
      </c>
      <c r="C165">
        <v>0</v>
      </c>
      <c r="D165">
        <v>0</v>
      </c>
      <c r="E165">
        <v>0</v>
      </c>
      <c r="F165">
        <v>0</v>
      </c>
    </row>
    <row r="166" spans="1:6">
      <c r="A166" t="s">
        <v>193</v>
      </c>
      <c r="B166" t="s">
        <v>2297</v>
      </c>
      <c r="C166">
        <v>0</v>
      </c>
      <c r="D166">
        <v>0</v>
      </c>
      <c r="E166">
        <v>0</v>
      </c>
      <c r="F166">
        <v>0</v>
      </c>
    </row>
    <row r="167" spans="1:6">
      <c r="A167" t="s">
        <v>194</v>
      </c>
      <c r="B167" t="s">
        <v>2297</v>
      </c>
      <c r="C167">
        <v>0</v>
      </c>
      <c r="D167">
        <v>0</v>
      </c>
      <c r="E167">
        <v>0</v>
      </c>
      <c r="F167">
        <v>0</v>
      </c>
    </row>
    <row r="168" spans="1:6">
      <c r="A168" t="s">
        <v>195</v>
      </c>
      <c r="B168" t="s">
        <v>2297</v>
      </c>
      <c r="C168">
        <v>0</v>
      </c>
      <c r="D168">
        <v>0</v>
      </c>
      <c r="E168">
        <v>0</v>
      </c>
      <c r="F168">
        <v>0</v>
      </c>
    </row>
    <row r="169" spans="1:6">
      <c r="A169" t="s">
        <v>196</v>
      </c>
      <c r="B169" t="s">
        <v>2297</v>
      </c>
      <c r="C169" s="1">
        <v>98155.5</v>
      </c>
      <c r="D169">
        <v>0</v>
      </c>
      <c r="E169">
        <v>0</v>
      </c>
      <c r="F169" s="1">
        <v>98155.5</v>
      </c>
    </row>
    <row r="170" spans="1:6">
      <c r="A170" t="s">
        <v>197</v>
      </c>
      <c r="B170" t="s">
        <v>2297</v>
      </c>
      <c r="C170" s="1">
        <v>9101.9599999999991</v>
      </c>
      <c r="D170">
        <v>0</v>
      </c>
      <c r="E170" s="1">
        <v>9101.9599999999991</v>
      </c>
      <c r="F170">
        <v>0</v>
      </c>
    </row>
    <row r="171" spans="1:6">
      <c r="A171" t="s">
        <v>198</v>
      </c>
      <c r="B171" t="s">
        <v>2297</v>
      </c>
      <c r="C171">
        <v>0</v>
      </c>
      <c r="D171">
        <v>0</v>
      </c>
      <c r="E171">
        <v>0</v>
      </c>
      <c r="F171">
        <v>0</v>
      </c>
    </row>
    <row r="172" spans="1:6">
      <c r="A172" t="s">
        <v>199</v>
      </c>
      <c r="B172" t="s">
        <v>2297</v>
      </c>
      <c r="C172">
        <v>0</v>
      </c>
      <c r="D172" s="1">
        <v>22539.96</v>
      </c>
      <c r="E172" s="1">
        <v>22539.96</v>
      </c>
      <c r="F172">
        <v>0</v>
      </c>
    </row>
    <row r="173" spans="1:6">
      <c r="A173" t="s">
        <v>200</v>
      </c>
      <c r="B173" t="s">
        <v>2297</v>
      </c>
      <c r="C173">
        <v>0</v>
      </c>
      <c r="D173">
        <v>0</v>
      </c>
      <c r="E173">
        <v>0</v>
      </c>
      <c r="F173">
        <v>0</v>
      </c>
    </row>
    <row r="174" spans="1:6">
      <c r="A174" t="s">
        <v>201</v>
      </c>
      <c r="B174" t="s">
        <v>2297</v>
      </c>
      <c r="C174">
        <v>0</v>
      </c>
      <c r="D174" s="1">
        <v>17653.099999999999</v>
      </c>
      <c r="E174" s="1">
        <v>17653.099999999999</v>
      </c>
      <c r="F174">
        <v>0</v>
      </c>
    </row>
    <row r="175" spans="1:6">
      <c r="A175" t="s">
        <v>202</v>
      </c>
      <c r="B175" t="s">
        <v>2297</v>
      </c>
      <c r="C175">
        <v>0</v>
      </c>
      <c r="D175">
        <v>0</v>
      </c>
      <c r="E175">
        <v>0</v>
      </c>
      <c r="F175">
        <v>0</v>
      </c>
    </row>
    <row r="176" spans="1:6">
      <c r="A176" t="s">
        <v>203</v>
      </c>
      <c r="B176" t="s">
        <v>2297</v>
      </c>
      <c r="C176">
        <v>0</v>
      </c>
      <c r="D176">
        <v>0</v>
      </c>
      <c r="E176">
        <v>0</v>
      </c>
      <c r="F176">
        <v>0</v>
      </c>
    </row>
    <row r="177" spans="1:6">
      <c r="A177" t="s">
        <v>204</v>
      </c>
      <c r="B177" t="s">
        <v>2297</v>
      </c>
      <c r="C177">
        <v>0</v>
      </c>
      <c r="D177">
        <v>0</v>
      </c>
      <c r="E177">
        <v>0</v>
      </c>
      <c r="F177">
        <v>0</v>
      </c>
    </row>
    <row r="178" spans="1:6">
      <c r="A178" t="s">
        <v>205</v>
      </c>
      <c r="B178" t="s">
        <v>2297</v>
      </c>
      <c r="C178">
        <v>0</v>
      </c>
      <c r="D178">
        <v>0</v>
      </c>
      <c r="E178">
        <v>0</v>
      </c>
      <c r="F178">
        <v>0</v>
      </c>
    </row>
    <row r="179" spans="1:6">
      <c r="A179" t="s">
        <v>206</v>
      </c>
      <c r="B179" t="s">
        <v>2297</v>
      </c>
      <c r="C179">
        <v>0</v>
      </c>
      <c r="D179">
        <v>0</v>
      </c>
      <c r="E179">
        <v>0</v>
      </c>
      <c r="F179">
        <v>0</v>
      </c>
    </row>
    <row r="180" spans="1:6">
      <c r="A180" t="s">
        <v>207</v>
      </c>
      <c r="B180" t="s">
        <v>2297</v>
      </c>
      <c r="C180">
        <v>0</v>
      </c>
      <c r="D180">
        <v>0</v>
      </c>
      <c r="E180">
        <v>0</v>
      </c>
      <c r="F180">
        <v>0</v>
      </c>
    </row>
    <row r="181" spans="1:6">
      <c r="A181" t="s">
        <v>208</v>
      </c>
      <c r="B181" t="s">
        <v>2297</v>
      </c>
      <c r="C181">
        <v>0</v>
      </c>
      <c r="D181" s="1">
        <v>58000</v>
      </c>
      <c r="E181" s="1">
        <v>58000</v>
      </c>
      <c r="F181">
        <v>0</v>
      </c>
    </row>
    <row r="182" spans="1:6">
      <c r="A182" t="s">
        <v>209</v>
      </c>
      <c r="B182" t="s">
        <v>2297</v>
      </c>
      <c r="C182">
        <v>0</v>
      </c>
      <c r="D182" s="1">
        <v>3065.24</v>
      </c>
      <c r="E182" s="1">
        <v>3065.24</v>
      </c>
      <c r="F182">
        <v>0</v>
      </c>
    </row>
    <row r="183" spans="1:6">
      <c r="A183" t="s">
        <v>210</v>
      </c>
      <c r="B183" t="s">
        <v>2297</v>
      </c>
      <c r="C183">
        <v>0</v>
      </c>
      <c r="D183">
        <v>0</v>
      </c>
      <c r="E183">
        <v>0</v>
      </c>
      <c r="F183">
        <v>0</v>
      </c>
    </row>
    <row r="184" spans="1:6">
      <c r="A184" t="s">
        <v>211</v>
      </c>
      <c r="B184" t="s">
        <v>2297</v>
      </c>
      <c r="C184" s="1">
        <v>151403.5</v>
      </c>
      <c r="D184">
        <v>0</v>
      </c>
      <c r="E184">
        <v>0</v>
      </c>
      <c r="F184" s="1">
        <v>151403.5</v>
      </c>
    </row>
    <row r="185" spans="1:6">
      <c r="A185" t="s">
        <v>212</v>
      </c>
      <c r="B185" t="s">
        <v>2297</v>
      </c>
      <c r="C185" s="1">
        <v>34709.879999999997</v>
      </c>
      <c r="D185" s="1">
        <v>34713</v>
      </c>
      <c r="E185" s="1">
        <v>34713</v>
      </c>
      <c r="F185" s="1">
        <v>34709.879999999997</v>
      </c>
    </row>
    <row r="186" spans="1:6">
      <c r="A186" t="s">
        <v>213</v>
      </c>
      <c r="B186" t="s">
        <v>2297</v>
      </c>
      <c r="C186">
        <v>0</v>
      </c>
      <c r="D186" s="1">
        <v>36150.800000000003</v>
      </c>
      <c r="E186" s="1">
        <v>36150.800000000003</v>
      </c>
      <c r="F186">
        <v>0</v>
      </c>
    </row>
    <row r="187" spans="1:6">
      <c r="A187" t="s">
        <v>214</v>
      </c>
      <c r="B187" t="s">
        <v>2297</v>
      </c>
      <c r="C187">
        <v>0</v>
      </c>
      <c r="D187">
        <v>0</v>
      </c>
      <c r="E187">
        <v>0</v>
      </c>
      <c r="F187">
        <v>0</v>
      </c>
    </row>
    <row r="188" spans="1:6">
      <c r="A188" t="s">
        <v>215</v>
      </c>
      <c r="B188" t="s">
        <v>2297</v>
      </c>
      <c r="C188" s="1">
        <v>4060.61</v>
      </c>
      <c r="D188">
        <v>0</v>
      </c>
      <c r="E188">
        <v>0</v>
      </c>
      <c r="F188" s="1">
        <v>4060.61</v>
      </c>
    </row>
    <row r="189" spans="1:6">
      <c r="A189" t="s">
        <v>216</v>
      </c>
      <c r="B189" t="s">
        <v>2297</v>
      </c>
      <c r="C189">
        <v>0</v>
      </c>
      <c r="D189">
        <v>0</v>
      </c>
      <c r="E189">
        <v>0</v>
      </c>
      <c r="F189">
        <v>0</v>
      </c>
    </row>
    <row r="190" spans="1:6">
      <c r="A190" t="s">
        <v>217</v>
      </c>
      <c r="B190" t="s">
        <v>2297</v>
      </c>
      <c r="C190">
        <v>0</v>
      </c>
      <c r="D190">
        <v>0</v>
      </c>
      <c r="E190">
        <v>0</v>
      </c>
      <c r="F190">
        <v>0</v>
      </c>
    </row>
    <row r="191" spans="1:6">
      <c r="A191" t="s">
        <v>218</v>
      </c>
      <c r="B191" t="s">
        <v>2297</v>
      </c>
      <c r="C191">
        <v>0</v>
      </c>
      <c r="D191">
        <v>0</v>
      </c>
      <c r="E191">
        <v>0</v>
      </c>
      <c r="F191">
        <v>0</v>
      </c>
    </row>
    <row r="192" spans="1:6">
      <c r="A192" t="s">
        <v>219</v>
      </c>
      <c r="B192" t="s">
        <v>2297</v>
      </c>
      <c r="C192">
        <v>0</v>
      </c>
      <c r="D192">
        <v>0</v>
      </c>
      <c r="E192">
        <v>0</v>
      </c>
      <c r="F192">
        <v>0</v>
      </c>
    </row>
    <row r="193" spans="1:6">
      <c r="A193" t="s">
        <v>220</v>
      </c>
      <c r="B193" t="s">
        <v>2297</v>
      </c>
      <c r="C193">
        <v>0</v>
      </c>
      <c r="D193">
        <v>0</v>
      </c>
      <c r="E193">
        <v>0</v>
      </c>
      <c r="F193">
        <v>0</v>
      </c>
    </row>
    <row r="194" spans="1:6">
      <c r="A194" t="s">
        <v>221</v>
      </c>
      <c r="B194" t="s">
        <v>2297</v>
      </c>
      <c r="C194" s="1">
        <v>153060.06</v>
      </c>
      <c r="D194">
        <v>0</v>
      </c>
      <c r="E194" s="1">
        <v>160189.85</v>
      </c>
      <c r="F194" s="1">
        <v>-7129.79</v>
      </c>
    </row>
    <row r="195" spans="1:6">
      <c r="A195" t="s">
        <v>222</v>
      </c>
      <c r="B195" t="s">
        <v>2297</v>
      </c>
      <c r="C195">
        <v>0</v>
      </c>
      <c r="D195">
        <v>0</v>
      </c>
      <c r="E195">
        <v>0</v>
      </c>
      <c r="F195">
        <v>0</v>
      </c>
    </row>
    <row r="196" spans="1:6">
      <c r="A196" t="s">
        <v>223</v>
      </c>
      <c r="B196" t="s">
        <v>2297</v>
      </c>
      <c r="C196">
        <v>0</v>
      </c>
      <c r="D196">
        <v>0</v>
      </c>
      <c r="E196">
        <v>0</v>
      </c>
      <c r="F196">
        <v>0</v>
      </c>
    </row>
    <row r="197" spans="1:6">
      <c r="A197" t="s">
        <v>224</v>
      </c>
      <c r="B197" t="s">
        <v>2297</v>
      </c>
      <c r="C197">
        <v>0</v>
      </c>
      <c r="D197" s="1">
        <v>13554.6</v>
      </c>
      <c r="E197" s="1">
        <v>13554.6</v>
      </c>
      <c r="F197">
        <v>0</v>
      </c>
    </row>
    <row r="198" spans="1:6">
      <c r="A198" t="s">
        <v>225</v>
      </c>
      <c r="B198" t="s">
        <v>2297</v>
      </c>
      <c r="C198">
        <v>0</v>
      </c>
      <c r="D198">
        <v>0</v>
      </c>
      <c r="E198">
        <v>0</v>
      </c>
      <c r="F198">
        <v>0</v>
      </c>
    </row>
    <row r="199" spans="1:6">
      <c r="A199" t="s">
        <v>226</v>
      </c>
      <c r="B199" t="s">
        <v>2297</v>
      </c>
      <c r="C199">
        <v>0</v>
      </c>
      <c r="D199">
        <v>0</v>
      </c>
      <c r="E199">
        <v>0</v>
      </c>
      <c r="F199">
        <v>0</v>
      </c>
    </row>
    <row r="200" spans="1:6">
      <c r="A200" t="s">
        <v>227</v>
      </c>
      <c r="B200" t="s">
        <v>2297</v>
      </c>
      <c r="C200" s="1">
        <v>26706.19</v>
      </c>
      <c r="D200">
        <v>0</v>
      </c>
      <c r="E200">
        <v>0</v>
      </c>
      <c r="F200" s="1">
        <v>26706.19</v>
      </c>
    </row>
    <row r="201" spans="1:6">
      <c r="A201" t="s">
        <v>228</v>
      </c>
      <c r="B201" t="s">
        <v>2297</v>
      </c>
      <c r="C201" s="1">
        <v>5800</v>
      </c>
      <c r="D201">
        <v>0</v>
      </c>
      <c r="E201">
        <v>0</v>
      </c>
      <c r="F201" s="1">
        <v>5800</v>
      </c>
    </row>
    <row r="202" spans="1:6">
      <c r="A202" t="s">
        <v>229</v>
      </c>
      <c r="B202" t="s">
        <v>2297</v>
      </c>
      <c r="C202">
        <v>0</v>
      </c>
      <c r="D202">
        <v>0</v>
      </c>
      <c r="E202">
        <v>0</v>
      </c>
      <c r="F202">
        <v>0</v>
      </c>
    </row>
    <row r="203" spans="1:6">
      <c r="A203" t="s">
        <v>230</v>
      </c>
      <c r="B203" t="s">
        <v>2297</v>
      </c>
      <c r="C203">
        <v>0</v>
      </c>
      <c r="D203">
        <v>0</v>
      </c>
      <c r="E203">
        <v>0</v>
      </c>
      <c r="F203">
        <v>0</v>
      </c>
    </row>
    <row r="204" spans="1:6">
      <c r="A204" t="s">
        <v>231</v>
      </c>
      <c r="B204" t="s">
        <v>2297</v>
      </c>
      <c r="C204">
        <v>0</v>
      </c>
      <c r="D204">
        <v>0</v>
      </c>
      <c r="E204">
        <v>0</v>
      </c>
      <c r="F204">
        <v>0</v>
      </c>
    </row>
    <row r="205" spans="1:6">
      <c r="A205" t="s">
        <v>232</v>
      </c>
      <c r="B205" t="s">
        <v>2297</v>
      </c>
      <c r="C205">
        <v>0</v>
      </c>
      <c r="D205">
        <v>0</v>
      </c>
      <c r="E205">
        <v>0</v>
      </c>
      <c r="F205">
        <v>0</v>
      </c>
    </row>
    <row r="206" spans="1:6">
      <c r="A206" t="s">
        <v>233</v>
      </c>
      <c r="B206" t="s">
        <v>2297</v>
      </c>
      <c r="C206">
        <v>0</v>
      </c>
      <c r="D206">
        <v>0</v>
      </c>
      <c r="E206">
        <v>0</v>
      </c>
      <c r="F206">
        <v>0</v>
      </c>
    </row>
    <row r="207" spans="1:6">
      <c r="A207" t="s">
        <v>234</v>
      </c>
      <c r="B207" t="s">
        <v>2297</v>
      </c>
      <c r="C207" s="1">
        <v>8471.08</v>
      </c>
      <c r="D207">
        <v>0</v>
      </c>
      <c r="E207">
        <v>0</v>
      </c>
      <c r="F207" s="1">
        <v>8471.08</v>
      </c>
    </row>
    <row r="208" spans="1:6">
      <c r="A208" t="s">
        <v>235</v>
      </c>
      <c r="B208" t="s">
        <v>2297</v>
      </c>
      <c r="C208">
        <v>0</v>
      </c>
      <c r="D208">
        <v>0</v>
      </c>
      <c r="E208">
        <v>0</v>
      </c>
      <c r="F208">
        <v>0</v>
      </c>
    </row>
    <row r="209" spans="1:6">
      <c r="A209" t="s">
        <v>236</v>
      </c>
      <c r="B209" t="s">
        <v>2297</v>
      </c>
      <c r="C209" s="1">
        <v>22898.76</v>
      </c>
      <c r="D209" s="1">
        <v>19720</v>
      </c>
      <c r="E209" s="1">
        <v>39440</v>
      </c>
      <c r="F209" s="1">
        <v>3178.76</v>
      </c>
    </row>
    <row r="210" spans="1:6">
      <c r="A210" t="s">
        <v>237</v>
      </c>
      <c r="B210" t="s">
        <v>2297</v>
      </c>
      <c r="C210">
        <v>0</v>
      </c>
      <c r="D210">
        <v>0</v>
      </c>
      <c r="E210">
        <v>0</v>
      </c>
      <c r="F210">
        <v>0</v>
      </c>
    </row>
    <row r="211" spans="1:6">
      <c r="A211" t="s">
        <v>238</v>
      </c>
      <c r="B211" t="s">
        <v>2297</v>
      </c>
      <c r="C211">
        <v>0</v>
      </c>
      <c r="D211">
        <v>0</v>
      </c>
      <c r="E211">
        <v>0</v>
      </c>
      <c r="F211">
        <v>0</v>
      </c>
    </row>
    <row r="212" spans="1:6">
      <c r="A212" t="s">
        <v>239</v>
      </c>
      <c r="B212" t="s">
        <v>2297</v>
      </c>
      <c r="C212">
        <v>0</v>
      </c>
      <c r="D212">
        <v>0</v>
      </c>
      <c r="E212">
        <v>0</v>
      </c>
      <c r="F212">
        <v>0</v>
      </c>
    </row>
    <row r="213" spans="1:6">
      <c r="A213" t="s">
        <v>240</v>
      </c>
      <c r="B213" t="s">
        <v>2297</v>
      </c>
      <c r="C213">
        <v>0</v>
      </c>
      <c r="D213">
        <v>0</v>
      </c>
      <c r="E213">
        <v>0</v>
      </c>
      <c r="F213">
        <v>0</v>
      </c>
    </row>
    <row r="214" spans="1:6">
      <c r="A214" t="s">
        <v>241</v>
      </c>
      <c r="B214" t="s">
        <v>2297</v>
      </c>
      <c r="C214">
        <v>0</v>
      </c>
      <c r="D214">
        <v>0</v>
      </c>
      <c r="E214">
        <v>0</v>
      </c>
      <c r="F214">
        <v>0</v>
      </c>
    </row>
    <row r="215" spans="1:6">
      <c r="A215" t="s">
        <v>242</v>
      </c>
      <c r="B215" t="s">
        <v>2297</v>
      </c>
      <c r="C215">
        <v>0</v>
      </c>
      <c r="D215">
        <v>0</v>
      </c>
      <c r="E215">
        <v>0</v>
      </c>
      <c r="F215">
        <v>0</v>
      </c>
    </row>
    <row r="216" spans="1:6">
      <c r="A216" t="s">
        <v>243</v>
      </c>
      <c r="B216" t="s">
        <v>2297</v>
      </c>
      <c r="C216">
        <v>0</v>
      </c>
      <c r="D216">
        <v>0</v>
      </c>
      <c r="E216">
        <v>0</v>
      </c>
      <c r="F216">
        <v>0</v>
      </c>
    </row>
    <row r="217" spans="1:6">
      <c r="A217" t="s">
        <v>244</v>
      </c>
      <c r="B217" t="s">
        <v>2297</v>
      </c>
      <c r="C217">
        <v>0</v>
      </c>
      <c r="D217">
        <v>0</v>
      </c>
      <c r="E217">
        <v>0</v>
      </c>
      <c r="F217">
        <v>0</v>
      </c>
    </row>
    <row r="218" spans="1:6">
      <c r="A218" t="s">
        <v>245</v>
      </c>
      <c r="B218" t="s">
        <v>2297</v>
      </c>
      <c r="C218">
        <v>0</v>
      </c>
      <c r="D218">
        <v>0</v>
      </c>
      <c r="E218">
        <v>0</v>
      </c>
      <c r="F218">
        <v>0</v>
      </c>
    </row>
    <row r="219" spans="1:6">
      <c r="A219" t="s">
        <v>246</v>
      </c>
      <c r="B219" t="s">
        <v>2297</v>
      </c>
      <c r="C219">
        <v>0</v>
      </c>
      <c r="D219">
        <v>0</v>
      </c>
      <c r="E219">
        <v>0</v>
      </c>
      <c r="F219">
        <v>0</v>
      </c>
    </row>
    <row r="220" spans="1:6">
      <c r="A220" t="s">
        <v>247</v>
      </c>
      <c r="B220" t="s">
        <v>2297</v>
      </c>
      <c r="C220">
        <v>0</v>
      </c>
      <c r="D220">
        <v>0</v>
      </c>
      <c r="E220">
        <v>0</v>
      </c>
      <c r="F220">
        <v>0</v>
      </c>
    </row>
    <row r="221" spans="1:6">
      <c r="A221" t="s">
        <v>248</v>
      </c>
      <c r="B221" t="s">
        <v>2297</v>
      </c>
      <c r="C221">
        <v>0</v>
      </c>
      <c r="D221">
        <v>0</v>
      </c>
      <c r="E221">
        <v>0</v>
      </c>
      <c r="F221">
        <v>0</v>
      </c>
    </row>
    <row r="222" spans="1:6">
      <c r="A222" t="s">
        <v>249</v>
      </c>
      <c r="B222" t="s">
        <v>2297</v>
      </c>
      <c r="C222">
        <v>0</v>
      </c>
      <c r="D222">
        <v>0</v>
      </c>
      <c r="E222">
        <v>0</v>
      </c>
      <c r="F222">
        <v>0</v>
      </c>
    </row>
    <row r="223" spans="1:6">
      <c r="A223" t="s">
        <v>250</v>
      </c>
      <c r="B223" t="s">
        <v>2297</v>
      </c>
      <c r="C223">
        <v>0</v>
      </c>
      <c r="D223">
        <v>0</v>
      </c>
      <c r="E223">
        <v>0</v>
      </c>
      <c r="F223">
        <v>0</v>
      </c>
    </row>
    <row r="224" spans="1:6">
      <c r="A224" t="s">
        <v>251</v>
      </c>
      <c r="B224" t="s">
        <v>2297</v>
      </c>
      <c r="C224" s="1">
        <v>75955.7</v>
      </c>
      <c r="D224">
        <v>0</v>
      </c>
      <c r="E224">
        <v>0</v>
      </c>
      <c r="F224" s="1">
        <v>75955.7</v>
      </c>
    </row>
    <row r="225" spans="1:6">
      <c r="A225" t="s">
        <v>252</v>
      </c>
      <c r="B225" t="s">
        <v>2297</v>
      </c>
      <c r="C225">
        <v>0</v>
      </c>
      <c r="D225">
        <v>0</v>
      </c>
      <c r="E225">
        <v>0</v>
      </c>
      <c r="F225">
        <v>0</v>
      </c>
    </row>
    <row r="226" spans="1:6">
      <c r="A226" t="s">
        <v>253</v>
      </c>
      <c r="B226" t="s">
        <v>2297</v>
      </c>
      <c r="C226">
        <v>0</v>
      </c>
      <c r="D226">
        <v>0</v>
      </c>
      <c r="E226">
        <v>0</v>
      </c>
      <c r="F226">
        <v>0</v>
      </c>
    </row>
    <row r="227" spans="1:6">
      <c r="A227" t="s">
        <v>254</v>
      </c>
      <c r="B227" t="s">
        <v>2297</v>
      </c>
      <c r="C227" s="1">
        <v>2900</v>
      </c>
      <c r="D227">
        <v>0</v>
      </c>
      <c r="E227">
        <v>0</v>
      </c>
      <c r="F227" s="1">
        <v>2900</v>
      </c>
    </row>
    <row r="228" spans="1:6">
      <c r="A228" t="s">
        <v>255</v>
      </c>
      <c r="B228" t="s">
        <v>2297</v>
      </c>
      <c r="C228">
        <v>0</v>
      </c>
      <c r="D228">
        <v>0</v>
      </c>
      <c r="E228">
        <v>0</v>
      </c>
      <c r="F228">
        <v>0</v>
      </c>
    </row>
    <row r="229" spans="1:6">
      <c r="A229" t="s">
        <v>256</v>
      </c>
      <c r="B229" t="s">
        <v>2297</v>
      </c>
      <c r="C229">
        <v>0</v>
      </c>
      <c r="D229">
        <v>0</v>
      </c>
      <c r="E229">
        <v>0</v>
      </c>
      <c r="F229">
        <v>0</v>
      </c>
    </row>
    <row r="230" spans="1:6">
      <c r="A230" t="s">
        <v>257</v>
      </c>
      <c r="B230" t="s">
        <v>2297</v>
      </c>
      <c r="C230">
        <v>0</v>
      </c>
      <c r="D230" s="1">
        <v>60902.2</v>
      </c>
      <c r="E230" s="1">
        <v>60902.2</v>
      </c>
      <c r="F230">
        <v>0</v>
      </c>
    </row>
    <row r="231" spans="1:6">
      <c r="A231" t="s">
        <v>258</v>
      </c>
      <c r="B231" t="s">
        <v>2297</v>
      </c>
      <c r="C231">
        <v>0</v>
      </c>
      <c r="D231">
        <v>0</v>
      </c>
      <c r="E231">
        <v>0</v>
      </c>
      <c r="F231">
        <v>0</v>
      </c>
    </row>
    <row r="232" spans="1:6">
      <c r="A232" t="s">
        <v>259</v>
      </c>
      <c r="B232" t="s">
        <v>2297</v>
      </c>
      <c r="C232">
        <v>0</v>
      </c>
      <c r="D232">
        <v>0</v>
      </c>
      <c r="E232">
        <v>0</v>
      </c>
      <c r="F232">
        <v>0</v>
      </c>
    </row>
    <row r="233" spans="1:6">
      <c r="A233" t="s">
        <v>260</v>
      </c>
      <c r="B233" t="s">
        <v>2297</v>
      </c>
      <c r="C233">
        <v>0</v>
      </c>
      <c r="D233">
        <v>0</v>
      </c>
      <c r="E233">
        <v>0</v>
      </c>
      <c r="F233">
        <v>0</v>
      </c>
    </row>
    <row r="234" spans="1:6">
      <c r="A234" t="s">
        <v>261</v>
      </c>
      <c r="B234" t="s">
        <v>2297</v>
      </c>
      <c r="C234">
        <v>0</v>
      </c>
      <c r="D234">
        <v>0</v>
      </c>
      <c r="E234">
        <v>0</v>
      </c>
      <c r="F234">
        <v>0</v>
      </c>
    </row>
    <row r="235" spans="1:6">
      <c r="A235" t="s">
        <v>262</v>
      </c>
      <c r="B235" t="s">
        <v>2297</v>
      </c>
      <c r="C235" s="1">
        <v>18882.05</v>
      </c>
      <c r="D235">
        <v>0</v>
      </c>
      <c r="E235">
        <v>0</v>
      </c>
      <c r="F235" s="1">
        <v>18882.05</v>
      </c>
    </row>
    <row r="236" spans="1:6">
      <c r="A236" t="s">
        <v>263</v>
      </c>
      <c r="B236" t="s">
        <v>2297</v>
      </c>
      <c r="C236">
        <v>0</v>
      </c>
      <c r="D236">
        <v>0</v>
      </c>
      <c r="E236">
        <v>0</v>
      </c>
      <c r="F236">
        <v>0</v>
      </c>
    </row>
    <row r="237" spans="1:6">
      <c r="A237" t="s">
        <v>264</v>
      </c>
      <c r="B237" t="s">
        <v>2297</v>
      </c>
      <c r="C237">
        <v>0</v>
      </c>
      <c r="D237">
        <v>0</v>
      </c>
      <c r="E237">
        <v>0</v>
      </c>
      <c r="F237">
        <v>0</v>
      </c>
    </row>
    <row r="238" spans="1:6">
      <c r="A238" t="s">
        <v>265</v>
      </c>
      <c r="B238" t="s">
        <v>2297</v>
      </c>
      <c r="C238">
        <v>0</v>
      </c>
      <c r="D238">
        <v>0</v>
      </c>
      <c r="E238">
        <v>0</v>
      </c>
      <c r="F238">
        <v>0</v>
      </c>
    </row>
    <row r="239" spans="1:6">
      <c r="A239" t="s">
        <v>266</v>
      </c>
      <c r="B239" t="s">
        <v>2297</v>
      </c>
      <c r="C239">
        <v>0</v>
      </c>
      <c r="D239">
        <v>0</v>
      </c>
      <c r="E239">
        <v>0</v>
      </c>
      <c r="F239">
        <v>0</v>
      </c>
    </row>
    <row r="240" spans="1:6">
      <c r="A240" t="s">
        <v>267</v>
      </c>
      <c r="B240" t="s">
        <v>2297</v>
      </c>
      <c r="C240" s="1">
        <v>22993.52</v>
      </c>
      <c r="D240">
        <v>0</v>
      </c>
      <c r="E240">
        <v>0</v>
      </c>
      <c r="F240" s="1">
        <v>22993.52</v>
      </c>
    </row>
    <row r="241" spans="1:6">
      <c r="A241" t="s">
        <v>268</v>
      </c>
      <c r="B241" t="s">
        <v>2297</v>
      </c>
      <c r="C241">
        <v>0</v>
      </c>
      <c r="D241">
        <v>0</v>
      </c>
      <c r="E241">
        <v>0</v>
      </c>
      <c r="F241">
        <v>0</v>
      </c>
    </row>
    <row r="242" spans="1:6">
      <c r="A242" t="s">
        <v>269</v>
      </c>
      <c r="B242" t="s">
        <v>2297</v>
      </c>
      <c r="C242">
        <v>0</v>
      </c>
      <c r="D242">
        <v>0</v>
      </c>
      <c r="E242">
        <v>0</v>
      </c>
      <c r="F242">
        <v>0</v>
      </c>
    </row>
    <row r="243" spans="1:6">
      <c r="A243" t="s">
        <v>270</v>
      </c>
      <c r="B243" t="s">
        <v>2297</v>
      </c>
      <c r="C243">
        <v>0</v>
      </c>
      <c r="D243" s="1">
        <v>49807.5</v>
      </c>
      <c r="E243">
        <v>0</v>
      </c>
      <c r="F243" s="1">
        <v>49807.5</v>
      </c>
    </row>
    <row r="244" spans="1:6">
      <c r="A244" t="s">
        <v>271</v>
      </c>
      <c r="B244" t="s">
        <v>2297</v>
      </c>
      <c r="C244">
        <v>0</v>
      </c>
      <c r="D244">
        <v>0</v>
      </c>
      <c r="E244">
        <v>0</v>
      </c>
      <c r="F244">
        <v>0</v>
      </c>
    </row>
    <row r="245" spans="1:6">
      <c r="A245" t="s">
        <v>272</v>
      </c>
      <c r="B245" t="s">
        <v>2297</v>
      </c>
      <c r="C245">
        <v>0</v>
      </c>
      <c r="D245">
        <v>0</v>
      </c>
      <c r="E245">
        <v>0</v>
      </c>
      <c r="F245">
        <v>0</v>
      </c>
    </row>
    <row r="246" spans="1:6">
      <c r="A246" t="s">
        <v>273</v>
      </c>
      <c r="B246" t="s">
        <v>2297</v>
      </c>
      <c r="C246" s="1">
        <v>15767.03</v>
      </c>
      <c r="D246" s="1">
        <v>13920</v>
      </c>
      <c r="E246" s="1">
        <v>29687.03</v>
      </c>
      <c r="F246">
        <v>0</v>
      </c>
    </row>
    <row r="247" spans="1:6">
      <c r="A247" t="s">
        <v>274</v>
      </c>
      <c r="B247" t="s">
        <v>2297</v>
      </c>
      <c r="C247">
        <v>0</v>
      </c>
      <c r="D247">
        <v>0</v>
      </c>
      <c r="E247">
        <v>0</v>
      </c>
      <c r="F247">
        <v>0</v>
      </c>
    </row>
    <row r="248" spans="1:6">
      <c r="A248" t="s">
        <v>275</v>
      </c>
      <c r="B248" t="s">
        <v>2297</v>
      </c>
      <c r="C248" s="1">
        <v>599109.55000000005</v>
      </c>
      <c r="D248">
        <v>0</v>
      </c>
      <c r="E248">
        <v>12.07</v>
      </c>
      <c r="F248" s="1">
        <v>599097.48</v>
      </c>
    </row>
    <row r="249" spans="1:6">
      <c r="A249" t="s">
        <v>276</v>
      </c>
      <c r="B249" t="s">
        <v>2297</v>
      </c>
      <c r="C249">
        <v>0</v>
      </c>
      <c r="D249">
        <v>0</v>
      </c>
      <c r="E249">
        <v>0</v>
      </c>
      <c r="F249">
        <v>0</v>
      </c>
    </row>
    <row r="250" spans="1:6">
      <c r="A250" t="s">
        <v>277</v>
      </c>
      <c r="B250" t="s">
        <v>2297</v>
      </c>
      <c r="C250">
        <v>0</v>
      </c>
      <c r="D250">
        <v>0</v>
      </c>
      <c r="E250">
        <v>0</v>
      </c>
      <c r="F250">
        <v>0</v>
      </c>
    </row>
    <row r="251" spans="1:6">
      <c r="A251" t="s">
        <v>278</v>
      </c>
      <c r="B251" t="s">
        <v>2297</v>
      </c>
      <c r="C251">
        <v>0</v>
      </c>
      <c r="D251">
        <v>0</v>
      </c>
      <c r="E251">
        <v>0</v>
      </c>
      <c r="F251">
        <v>0</v>
      </c>
    </row>
    <row r="252" spans="1:6">
      <c r="A252" t="s">
        <v>279</v>
      </c>
      <c r="B252" t="s">
        <v>2297</v>
      </c>
      <c r="C252" s="1">
        <v>39144.33</v>
      </c>
      <c r="D252" s="1">
        <v>20526.34</v>
      </c>
      <c r="E252" s="1">
        <v>41052.68</v>
      </c>
      <c r="F252" s="1">
        <v>18617.990000000002</v>
      </c>
    </row>
    <row r="253" spans="1:6">
      <c r="A253" t="s">
        <v>280</v>
      </c>
      <c r="B253" t="s">
        <v>2297</v>
      </c>
      <c r="C253">
        <v>0</v>
      </c>
      <c r="D253">
        <v>0</v>
      </c>
      <c r="E253">
        <v>0</v>
      </c>
      <c r="F253">
        <v>0</v>
      </c>
    </row>
    <row r="254" spans="1:6">
      <c r="A254" t="s">
        <v>281</v>
      </c>
      <c r="B254" t="s">
        <v>2297</v>
      </c>
      <c r="C254">
        <v>0</v>
      </c>
      <c r="D254">
        <v>0</v>
      </c>
      <c r="E254">
        <v>0</v>
      </c>
      <c r="F254">
        <v>0</v>
      </c>
    </row>
    <row r="255" spans="1:6">
      <c r="A255" t="s">
        <v>282</v>
      </c>
      <c r="B255" t="s">
        <v>2297</v>
      </c>
      <c r="C255">
        <v>0</v>
      </c>
      <c r="D255" s="1">
        <v>54936.62</v>
      </c>
      <c r="E255" s="1">
        <v>54936.62</v>
      </c>
      <c r="F255">
        <v>0</v>
      </c>
    </row>
    <row r="256" spans="1:6">
      <c r="A256" t="s">
        <v>283</v>
      </c>
      <c r="B256" t="s">
        <v>2297</v>
      </c>
      <c r="C256" s="1">
        <v>48975.3</v>
      </c>
      <c r="D256">
        <v>0</v>
      </c>
      <c r="E256">
        <v>0</v>
      </c>
      <c r="F256" s="1">
        <v>48975.3</v>
      </c>
    </row>
    <row r="257" spans="1:6">
      <c r="A257" t="s">
        <v>284</v>
      </c>
      <c r="B257" t="s">
        <v>2297</v>
      </c>
      <c r="C257">
        <v>0</v>
      </c>
      <c r="D257">
        <v>0</v>
      </c>
      <c r="E257">
        <v>0</v>
      </c>
      <c r="F257">
        <v>0</v>
      </c>
    </row>
    <row r="258" spans="1:6">
      <c r="A258" t="s">
        <v>285</v>
      </c>
      <c r="B258" t="s">
        <v>2297</v>
      </c>
      <c r="C258">
        <v>0</v>
      </c>
      <c r="D258">
        <v>0</v>
      </c>
      <c r="E258">
        <v>0</v>
      </c>
      <c r="F258">
        <v>0</v>
      </c>
    </row>
    <row r="259" spans="1:6">
      <c r="A259" t="s">
        <v>286</v>
      </c>
      <c r="B259" t="s">
        <v>2297</v>
      </c>
      <c r="C259">
        <v>0</v>
      </c>
      <c r="D259">
        <v>0</v>
      </c>
      <c r="E259">
        <v>0</v>
      </c>
      <c r="F259">
        <v>0</v>
      </c>
    </row>
    <row r="260" spans="1:6">
      <c r="A260" t="s">
        <v>287</v>
      </c>
      <c r="B260" t="s">
        <v>2297</v>
      </c>
      <c r="C260">
        <v>0</v>
      </c>
      <c r="D260" s="1">
        <v>114520</v>
      </c>
      <c r="E260">
        <v>0</v>
      </c>
      <c r="F260" s="1">
        <v>114520</v>
      </c>
    </row>
    <row r="261" spans="1:6">
      <c r="A261" t="s">
        <v>288</v>
      </c>
      <c r="B261" t="s">
        <v>2297</v>
      </c>
      <c r="C261">
        <v>0</v>
      </c>
      <c r="D261">
        <v>0</v>
      </c>
      <c r="E261">
        <v>0</v>
      </c>
      <c r="F261">
        <v>0</v>
      </c>
    </row>
    <row r="262" spans="1:6">
      <c r="A262" t="s">
        <v>289</v>
      </c>
      <c r="B262" t="s">
        <v>2297</v>
      </c>
      <c r="C262">
        <v>0</v>
      </c>
      <c r="D262">
        <v>0</v>
      </c>
      <c r="E262">
        <v>0</v>
      </c>
      <c r="F262">
        <v>0</v>
      </c>
    </row>
    <row r="263" spans="1:6">
      <c r="A263" t="s">
        <v>290</v>
      </c>
      <c r="B263" t="s">
        <v>2297</v>
      </c>
      <c r="C263">
        <v>0</v>
      </c>
      <c r="D263">
        <v>0</v>
      </c>
      <c r="E263">
        <v>0</v>
      </c>
      <c r="F263">
        <v>0</v>
      </c>
    </row>
    <row r="264" spans="1:6">
      <c r="A264" t="s">
        <v>291</v>
      </c>
      <c r="B264" t="s">
        <v>2297</v>
      </c>
      <c r="C264">
        <v>0</v>
      </c>
      <c r="D264">
        <v>0</v>
      </c>
      <c r="E264">
        <v>0</v>
      </c>
      <c r="F264">
        <v>0</v>
      </c>
    </row>
    <row r="265" spans="1:6">
      <c r="A265" t="s">
        <v>292</v>
      </c>
      <c r="B265" t="s">
        <v>293</v>
      </c>
      <c r="C265">
        <v>0</v>
      </c>
      <c r="D265">
        <v>0</v>
      </c>
      <c r="E265">
        <v>0</v>
      </c>
      <c r="F265">
        <v>0</v>
      </c>
    </row>
    <row r="266" spans="1:6">
      <c r="A266" t="s">
        <v>294</v>
      </c>
      <c r="B266" t="s">
        <v>2298</v>
      </c>
      <c r="C266" s="1">
        <v>122446.39999999999</v>
      </c>
      <c r="D266">
        <v>0</v>
      </c>
      <c r="E266">
        <v>0</v>
      </c>
      <c r="F266" s="1">
        <v>122446.39999999999</v>
      </c>
    </row>
    <row r="267" spans="1:6">
      <c r="A267" t="s">
        <v>295</v>
      </c>
      <c r="B267" t="s">
        <v>2298</v>
      </c>
      <c r="C267" s="1">
        <v>5215</v>
      </c>
      <c r="D267">
        <v>0</v>
      </c>
      <c r="E267">
        <v>0</v>
      </c>
      <c r="F267" s="1">
        <v>5215</v>
      </c>
    </row>
    <row r="268" spans="1:6">
      <c r="A268" t="s">
        <v>296</v>
      </c>
      <c r="B268" t="s">
        <v>2298</v>
      </c>
      <c r="C268" s="1">
        <v>117231.4</v>
      </c>
      <c r="D268">
        <v>0</v>
      </c>
      <c r="E268">
        <v>0</v>
      </c>
      <c r="F268" s="1">
        <v>117231.4</v>
      </c>
    </row>
    <row r="269" spans="1:6">
      <c r="A269" t="s">
        <v>297</v>
      </c>
      <c r="B269" t="s">
        <v>2298</v>
      </c>
      <c r="C269" s="1">
        <v>25645.15</v>
      </c>
      <c r="D269">
        <v>0</v>
      </c>
      <c r="E269">
        <v>0</v>
      </c>
      <c r="F269" s="1">
        <v>25645.15</v>
      </c>
    </row>
    <row r="270" spans="1:6">
      <c r="A270" t="s">
        <v>298</v>
      </c>
      <c r="B270" t="s">
        <v>2298</v>
      </c>
      <c r="C270" s="1">
        <v>1108.6199999999999</v>
      </c>
      <c r="D270">
        <v>0</v>
      </c>
      <c r="E270">
        <v>0</v>
      </c>
      <c r="F270" s="1">
        <v>1108.6199999999999</v>
      </c>
    </row>
    <row r="271" spans="1:6">
      <c r="A271" t="s">
        <v>299</v>
      </c>
      <c r="B271" t="s">
        <v>2298</v>
      </c>
      <c r="C271" s="1">
        <v>24536.53</v>
      </c>
      <c r="D271">
        <v>0</v>
      </c>
      <c r="E271">
        <v>0</v>
      </c>
      <c r="F271" s="1">
        <v>24536.53</v>
      </c>
    </row>
    <row r="272" spans="1:6">
      <c r="A272" t="s">
        <v>300</v>
      </c>
      <c r="B272" t="s">
        <v>2298</v>
      </c>
      <c r="C272">
        <v>0</v>
      </c>
      <c r="D272">
        <v>0</v>
      </c>
      <c r="E272">
        <v>0</v>
      </c>
      <c r="F272">
        <v>0</v>
      </c>
    </row>
    <row r="273" spans="1:6">
      <c r="A273" t="s">
        <v>301</v>
      </c>
      <c r="B273" t="s">
        <v>2298</v>
      </c>
      <c r="C273">
        <v>0</v>
      </c>
      <c r="D273">
        <v>0</v>
      </c>
      <c r="E273">
        <v>0</v>
      </c>
      <c r="F273">
        <v>0</v>
      </c>
    </row>
    <row r="274" spans="1:6">
      <c r="A274" t="s">
        <v>302</v>
      </c>
      <c r="B274" t="s">
        <v>2298</v>
      </c>
      <c r="C274">
        <v>0</v>
      </c>
      <c r="D274">
        <v>0</v>
      </c>
      <c r="E274">
        <v>0</v>
      </c>
      <c r="F274">
        <v>0</v>
      </c>
    </row>
    <row r="275" spans="1:6">
      <c r="A275" t="s">
        <v>303</v>
      </c>
      <c r="B275" t="s">
        <v>2298</v>
      </c>
      <c r="C275" s="1">
        <v>76801.75</v>
      </c>
      <c r="D275">
        <v>0</v>
      </c>
      <c r="E275">
        <v>0</v>
      </c>
      <c r="F275" s="1">
        <v>76801.75</v>
      </c>
    </row>
    <row r="276" spans="1:6">
      <c r="A276" t="s">
        <v>304</v>
      </c>
      <c r="B276" t="s">
        <v>2298</v>
      </c>
      <c r="C276" s="1">
        <v>3320.08</v>
      </c>
      <c r="D276">
        <v>0</v>
      </c>
      <c r="E276">
        <v>0</v>
      </c>
      <c r="F276" s="1">
        <v>3320.08</v>
      </c>
    </row>
    <row r="277" spans="1:6">
      <c r="A277" t="s">
        <v>305</v>
      </c>
      <c r="B277" t="s">
        <v>2298</v>
      </c>
      <c r="C277" s="1">
        <v>73481.67</v>
      </c>
      <c r="D277">
        <v>0</v>
      </c>
      <c r="E277">
        <v>0</v>
      </c>
      <c r="F277" s="1">
        <v>73481.67</v>
      </c>
    </row>
    <row r="278" spans="1:6">
      <c r="A278" t="s">
        <v>306</v>
      </c>
      <c r="B278" t="s">
        <v>2298</v>
      </c>
      <c r="C278">
        <v>0</v>
      </c>
      <c r="D278">
        <v>0</v>
      </c>
      <c r="E278">
        <v>0</v>
      </c>
      <c r="F278">
        <v>0</v>
      </c>
    </row>
    <row r="279" spans="1:6">
      <c r="A279" t="s">
        <v>307</v>
      </c>
      <c r="B279" t="s">
        <v>2298</v>
      </c>
      <c r="C279">
        <v>0</v>
      </c>
      <c r="D279">
        <v>0</v>
      </c>
      <c r="E279">
        <v>0</v>
      </c>
      <c r="F279">
        <v>0</v>
      </c>
    </row>
    <row r="280" spans="1:6">
      <c r="A280" t="s">
        <v>308</v>
      </c>
      <c r="B280" t="s">
        <v>2298</v>
      </c>
      <c r="C280">
        <v>0</v>
      </c>
      <c r="D280">
        <v>0</v>
      </c>
      <c r="E280">
        <v>0</v>
      </c>
      <c r="F280">
        <v>0</v>
      </c>
    </row>
    <row r="281" spans="1:6">
      <c r="A281" t="s">
        <v>309</v>
      </c>
      <c r="B281" t="s">
        <v>2298</v>
      </c>
      <c r="C281">
        <v>0</v>
      </c>
      <c r="D281">
        <v>0</v>
      </c>
      <c r="E281">
        <v>0</v>
      </c>
      <c r="F281">
        <v>0</v>
      </c>
    </row>
    <row r="282" spans="1:6">
      <c r="A282" t="s">
        <v>310</v>
      </c>
      <c r="B282" t="s">
        <v>2298</v>
      </c>
      <c r="C282">
        <v>0</v>
      </c>
      <c r="D282">
        <v>0</v>
      </c>
      <c r="E282">
        <v>0</v>
      </c>
      <c r="F282">
        <v>0</v>
      </c>
    </row>
    <row r="283" spans="1:6">
      <c r="A283" t="s">
        <v>311</v>
      </c>
      <c r="B283" t="s">
        <v>2298</v>
      </c>
      <c r="C283">
        <v>0</v>
      </c>
      <c r="D283">
        <v>0</v>
      </c>
      <c r="E283">
        <v>0</v>
      </c>
      <c r="F283">
        <v>0</v>
      </c>
    </row>
    <row r="284" spans="1:6">
      <c r="A284" t="s">
        <v>312</v>
      </c>
      <c r="B284" t="s">
        <v>2298</v>
      </c>
      <c r="C284">
        <v>0</v>
      </c>
      <c r="D284">
        <v>0</v>
      </c>
      <c r="E284">
        <v>0</v>
      </c>
      <c r="F284">
        <v>0</v>
      </c>
    </row>
    <row r="285" spans="1:6">
      <c r="A285" t="s">
        <v>313</v>
      </c>
      <c r="B285" t="s">
        <v>2298</v>
      </c>
      <c r="C285">
        <v>0</v>
      </c>
      <c r="D285">
        <v>0</v>
      </c>
      <c r="E285">
        <v>0</v>
      </c>
      <c r="F285">
        <v>0</v>
      </c>
    </row>
    <row r="286" spans="1:6">
      <c r="A286" t="s">
        <v>314</v>
      </c>
      <c r="B286" t="s">
        <v>2298</v>
      </c>
      <c r="C286">
        <v>0</v>
      </c>
      <c r="D286">
        <v>0</v>
      </c>
      <c r="E286">
        <v>0</v>
      </c>
      <c r="F286">
        <v>0</v>
      </c>
    </row>
    <row r="287" spans="1:6">
      <c r="A287" t="s">
        <v>315</v>
      </c>
      <c r="B287" t="s">
        <v>2298</v>
      </c>
      <c r="C287">
        <v>0</v>
      </c>
      <c r="D287">
        <v>0</v>
      </c>
      <c r="E287">
        <v>0</v>
      </c>
      <c r="F287">
        <v>0</v>
      </c>
    </row>
    <row r="288" spans="1:6">
      <c r="A288" t="s">
        <v>316</v>
      </c>
      <c r="B288" t="s">
        <v>2298</v>
      </c>
      <c r="C288">
        <v>0</v>
      </c>
      <c r="D288">
        <v>0</v>
      </c>
      <c r="E288">
        <v>0</v>
      </c>
      <c r="F288">
        <v>0</v>
      </c>
    </row>
    <row r="289" spans="1:6">
      <c r="A289" t="s">
        <v>317</v>
      </c>
      <c r="B289" t="s">
        <v>2298</v>
      </c>
      <c r="C289">
        <v>0</v>
      </c>
      <c r="D289">
        <v>0</v>
      </c>
      <c r="E289">
        <v>0</v>
      </c>
      <c r="F289">
        <v>0</v>
      </c>
    </row>
    <row r="290" spans="1:6">
      <c r="A290" t="s">
        <v>318</v>
      </c>
      <c r="B290" t="s">
        <v>2298</v>
      </c>
      <c r="C290">
        <v>0</v>
      </c>
      <c r="D290">
        <v>0</v>
      </c>
      <c r="E290">
        <v>0</v>
      </c>
      <c r="F290">
        <v>0</v>
      </c>
    </row>
    <row r="291" spans="1:6">
      <c r="A291" t="s">
        <v>319</v>
      </c>
      <c r="B291" t="s">
        <v>2298</v>
      </c>
      <c r="C291">
        <v>0</v>
      </c>
      <c r="D291">
        <v>0</v>
      </c>
      <c r="E291">
        <v>0</v>
      </c>
      <c r="F291">
        <v>0</v>
      </c>
    </row>
    <row r="292" spans="1:6">
      <c r="A292" t="s">
        <v>320</v>
      </c>
      <c r="B292" t="s">
        <v>2298</v>
      </c>
      <c r="C292">
        <v>0</v>
      </c>
      <c r="D292">
        <v>0</v>
      </c>
      <c r="E292">
        <v>0</v>
      </c>
      <c r="F292">
        <v>0</v>
      </c>
    </row>
    <row r="293" spans="1:6">
      <c r="A293" t="s">
        <v>321</v>
      </c>
      <c r="B293" t="s">
        <v>2298</v>
      </c>
      <c r="C293" s="1">
        <v>268866.46999999997</v>
      </c>
      <c r="D293">
        <v>0</v>
      </c>
      <c r="E293">
        <v>0</v>
      </c>
      <c r="F293" s="1">
        <v>268866.46999999997</v>
      </c>
    </row>
    <row r="294" spans="1:6">
      <c r="A294" t="s">
        <v>322</v>
      </c>
      <c r="B294" t="s">
        <v>2298</v>
      </c>
      <c r="C294" s="1">
        <v>10001.86</v>
      </c>
      <c r="D294">
        <v>0</v>
      </c>
      <c r="E294">
        <v>0</v>
      </c>
      <c r="F294" s="1">
        <v>10001.86</v>
      </c>
    </row>
    <row r="295" spans="1:6">
      <c r="A295" t="s">
        <v>323</v>
      </c>
      <c r="B295" t="s">
        <v>2298</v>
      </c>
      <c r="C295" s="1">
        <v>258864.61</v>
      </c>
      <c r="D295">
        <v>0</v>
      </c>
      <c r="E295">
        <v>0</v>
      </c>
      <c r="F295" s="1">
        <v>258864.61</v>
      </c>
    </row>
    <row r="296" spans="1:6">
      <c r="A296" t="s">
        <v>324</v>
      </c>
      <c r="B296" t="s">
        <v>2298</v>
      </c>
      <c r="C296">
        <v>0</v>
      </c>
      <c r="D296">
        <v>0</v>
      </c>
      <c r="E296">
        <v>0</v>
      </c>
      <c r="F296">
        <v>0</v>
      </c>
    </row>
    <row r="297" spans="1:6">
      <c r="A297" t="s">
        <v>325</v>
      </c>
      <c r="B297" t="s">
        <v>2298</v>
      </c>
      <c r="C297">
        <v>0</v>
      </c>
      <c r="D297">
        <v>0</v>
      </c>
      <c r="E297">
        <v>0</v>
      </c>
      <c r="F297">
        <v>0</v>
      </c>
    </row>
    <row r="298" spans="1:6">
      <c r="A298" t="s">
        <v>326</v>
      </c>
      <c r="B298" t="s">
        <v>2298</v>
      </c>
      <c r="C298">
        <v>0</v>
      </c>
      <c r="D298">
        <v>0</v>
      </c>
      <c r="E298">
        <v>0</v>
      </c>
      <c r="F298">
        <v>0</v>
      </c>
    </row>
    <row r="299" spans="1:6">
      <c r="A299" t="s">
        <v>327</v>
      </c>
      <c r="B299" t="s">
        <v>2298</v>
      </c>
      <c r="C299">
        <v>0</v>
      </c>
      <c r="D299">
        <v>0</v>
      </c>
      <c r="E299">
        <v>0</v>
      </c>
      <c r="F299">
        <v>0</v>
      </c>
    </row>
    <row r="300" spans="1:6">
      <c r="A300" t="s">
        <v>328</v>
      </c>
      <c r="B300" t="s">
        <v>2298</v>
      </c>
      <c r="C300">
        <v>0</v>
      </c>
      <c r="D300">
        <v>0</v>
      </c>
      <c r="E300">
        <v>0</v>
      </c>
      <c r="F300">
        <v>0</v>
      </c>
    </row>
    <row r="301" spans="1:6">
      <c r="A301" t="s">
        <v>329</v>
      </c>
      <c r="B301" t="s">
        <v>2298</v>
      </c>
      <c r="C301">
        <v>0</v>
      </c>
      <c r="D301">
        <v>0</v>
      </c>
      <c r="E301">
        <v>0</v>
      </c>
      <c r="F301">
        <v>0</v>
      </c>
    </row>
    <row r="302" spans="1:6">
      <c r="A302" t="s">
        <v>330</v>
      </c>
      <c r="B302" t="s">
        <v>2298</v>
      </c>
      <c r="C302">
        <v>0</v>
      </c>
      <c r="D302">
        <v>0</v>
      </c>
      <c r="E302">
        <v>0</v>
      </c>
      <c r="F302">
        <v>0</v>
      </c>
    </row>
    <row r="303" spans="1:6">
      <c r="A303" t="s">
        <v>331</v>
      </c>
      <c r="B303" t="s">
        <v>2298</v>
      </c>
      <c r="C303">
        <v>0</v>
      </c>
      <c r="D303">
        <v>0</v>
      </c>
      <c r="E303">
        <v>0</v>
      </c>
      <c r="F303">
        <v>0</v>
      </c>
    </row>
    <row r="304" spans="1:6">
      <c r="A304" t="s">
        <v>332</v>
      </c>
      <c r="B304" t="s">
        <v>2298</v>
      </c>
      <c r="C304">
        <v>0</v>
      </c>
      <c r="D304">
        <v>0</v>
      </c>
      <c r="E304">
        <v>0</v>
      </c>
      <c r="F304">
        <v>0</v>
      </c>
    </row>
    <row r="305" spans="1:6">
      <c r="A305" t="s">
        <v>333</v>
      </c>
      <c r="B305" t="s">
        <v>2298</v>
      </c>
      <c r="C305">
        <v>0</v>
      </c>
      <c r="D305">
        <v>0</v>
      </c>
      <c r="E305">
        <v>0</v>
      </c>
      <c r="F305">
        <v>0</v>
      </c>
    </row>
    <row r="306" spans="1:6">
      <c r="A306" t="s">
        <v>334</v>
      </c>
      <c r="B306" t="s">
        <v>2298</v>
      </c>
      <c r="C306">
        <v>0</v>
      </c>
      <c r="D306">
        <v>0</v>
      </c>
      <c r="E306">
        <v>0</v>
      </c>
      <c r="F306">
        <v>0</v>
      </c>
    </row>
    <row r="307" spans="1:6">
      <c r="A307" t="s">
        <v>335</v>
      </c>
      <c r="B307" t="s">
        <v>2298</v>
      </c>
      <c r="C307">
        <v>0</v>
      </c>
      <c r="D307">
        <v>0</v>
      </c>
      <c r="E307">
        <v>0</v>
      </c>
      <c r="F307">
        <v>0</v>
      </c>
    </row>
    <row r="308" spans="1:6">
      <c r="A308" t="s">
        <v>336</v>
      </c>
      <c r="B308" t="s">
        <v>2298</v>
      </c>
      <c r="C308">
        <v>0</v>
      </c>
      <c r="D308">
        <v>0</v>
      </c>
      <c r="E308">
        <v>0</v>
      </c>
      <c r="F308">
        <v>0</v>
      </c>
    </row>
    <row r="309" spans="1:6">
      <c r="A309" t="s">
        <v>337</v>
      </c>
      <c r="B309" t="s">
        <v>2298</v>
      </c>
      <c r="C309">
        <v>0</v>
      </c>
      <c r="D309">
        <v>0</v>
      </c>
      <c r="E309">
        <v>0</v>
      </c>
      <c r="F309">
        <v>0</v>
      </c>
    </row>
    <row r="310" spans="1:6">
      <c r="A310" t="s">
        <v>338</v>
      </c>
      <c r="B310" t="s">
        <v>2298</v>
      </c>
      <c r="C310">
        <v>0</v>
      </c>
      <c r="D310">
        <v>0</v>
      </c>
      <c r="E310">
        <v>0</v>
      </c>
      <c r="F310">
        <v>0</v>
      </c>
    </row>
    <row r="311" spans="1:6">
      <c r="A311" t="s">
        <v>339</v>
      </c>
      <c r="B311" t="s">
        <v>2298</v>
      </c>
      <c r="C311">
        <v>0</v>
      </c>
      <c r="D311">
        <v>0</v>
      </c>
      <c r="E311">
        <v>0</v>
      </c>
      <c r="F311">
        <v>0</v>
      </c>
    </row>
    <row r="312" spans="1:6">
      <c r="A312" t="s">
        <v>340</v>
      </c>
      <c r="B312" t="s">
        <v>2298</v>
      </c>
      <c r="C312">
        <v>0</v>
      </c>
      <c r="D312">
        <v>0</v>
      </c>
      <c r="E312">
        <v>0</v>
      </c>
      <c r="F312">
        <v>0</v>
      </c>
    </row>
    <row r="313" spans="1:6">
      <c r="A313" t="s">
        <v>341</v>
      </c>
      <c r="B313" t="s">
        <v>2298</v>
      </c>
      <c r="C313">
        <v>0</v>
      </c>
      <c r="D313">
        <v>0</v>
      </c>
      <c r="E313">
        <v>0</v>
      </c>
      <c r="F313">
        <v>0</v>
      </c>
    </row>
    <row r="314" spans="1:6">
      <c r="A314" t="s">
        <v>342</v>
      </c>
      <c r="B314" t="s">
        <v>2298</v>
      </c>
      <c r="C314" s="1">
        <v>268336.77</v>
      </c>
      <c r="D314">
        <v>0</v>
      </c>
      <c r="E314">
        <v>0</v>
      </c>
      <c r="F314" s="1">
        <v>268336.77</v>
      </c>
    </row>
    <row r="315" spans="1:6">
      <c r="A315" t="s">
        <v>343</v>
      </c>
      <c r="B315" t="s">
        <v>2298</v>
      </c>
      <c r="C315" s="1">
        <v>11599.99</v>
      </c>
      <c r="D315">
        <v>0</v>
      </c>
      <c r="E315">
        <v>0</v>
      </c>
      <c r="F315" s="1">
        <v>11599.99</v>
      </c>
    </row>
    <row r="316" spans="1:6">
      <c r="A316" t="s">
        <v>344</v>
      </c>
      <c r="B316" t="s">
        <v>2298</v>
      </c>
      <c r="C316" s="1">
        <v>256736.78</v>
      </c>
      <c r="D316">
        <v>0</v>
      </c>
      <c r="E316">
        <v>0</v>
      </c>
      <c r="F316" s="1">
        <v>256736.78</v>
      </c>
    </row>
    <row r="317" spans="1:6">
      <c r="A317" t="s">
        <v>345</v>
      </c>
      <c r="B317" t="s">
        <v>2298</v>
      </c>
      <c r="C317">
        <v>0</v>
      </c>
      <c r="D317">
        <v>0</v>
      </c>
      <c r="E317">
        <v>0</v>
      </c>
      <c r="F317">
        <v>0</v>
      </c>
    </row>
    <row r="318" spans="1:6">
      <c r="A318" t="s">
        <v>346</v>
      </c>
      <c r="B318" t="s">
        <v>2298</v>
      </c>
      <c r="C318">
        <v>0</v>
      </c>
      <c r="D318">
        <v>0</v>
      </c>
      <c r="E318">
        <v>0</v>
      </c>
      <c r="F318">
        <v>0</v>
      </c>
    </row>
    <row r="319" spans="1:6">
      <c r="A319" t="s">
        <v>347</v>
      </c>
      <c r="B319" t="s">
        <v>2298</v>
      </c>
      <c r="C319">
        <v>0</v>
      </c>
      <c r="D319">
        <v>0</v>
      </c>
      <c r="E319">
        <v>0</v>
      </c>
      <c r="F319">
        <v>0</v>
      </c>
    </row>
    <row r="320" spans="1:6">
      <c r="A320" t="s">
        <v>348</v>
      </c>
      <c r="B320" t="s">
        <v>2298</v>
      </c>
      <c r="C320">
        <v>0</v>
      </c>
      <c r="D320">
        <v>0</v>
      </c>
      <c r="E320">
        <v>0</v>
      </c>
      <c r="F320">
        <v>0</v>
      </c>
    </row>
    <row r="321" spans="1:6">
      <c r="A321" t="s">
        <v>349</v>
      </c>
      <c r="B321" t="s">
        <v>2298</v>
      </c>
      <c r="C321">
        <v>0</v>
      </c>
      <c r="D321">
        <v>0</v>
      </c>
      <c r="E321">
        <v>0</v>
      </c>
      <c r="F321">
        <v>0</v>
      </c>
    </row>
    <row r="322" spans="1:6">
      <c r="A322" t="s">
        <v>350</v>
      </c>
      <c r="B322" t="s">
        <v>2298</v>
      </c>
      <c r="C322">
        <v>0</v>
      </c>
      <c r="D322">
        <v>0</v>
      </c>
      <c r="E322">
        <v>0</v>
      </c>
      <c r="F322">
        <v>0</v>
      </c>
    </row>
    <row r="323" spans="1:6">
      <c r="A323" t="s">
        <v>351</v>
      </c>
      <c r="B323" t="s">
        <v>2298</v>
      </c>
      <c r="C323">
        <v>0</v>
      </c>
      <c r="D323">
        <v>0</v>
      </c>
      <c r="E323">
        <v>0</v>
      </c>
      <c r="F323">
        <v>0</v>
      </c>
    </row>
    <row r="324" spans="1:6">
      <c r="A324" t="s">
        <v>352</v>
      </c>
      <c r="B324" t="s">
        <v>2298</v>
      </c>
      <c r="C324">
        <v>0</v>
      </c>
      <c r="D324">
        <v>0</v>
      </c>
      <c r="E324">
        <v>0</v>
      </c>
      <c r="F324">
        <v>0</v>
      </c>
    </row>
    <row r="325" spans="1:6">
      <c r="A325" t="s">
        <v>353</v>
      </c>
      <c r="B325" t="s">
        <v>2298</v>
      </c>
      <c r="C325">
        <v>0</v>
      </c>
      <c r="D325">
        <v>0</v>
      </c>
      <c r="E325">
        <v>0</v>
      </c>
      <c r="F325">
        <v>0</v>
      </c>
    </row>
    <row r="326" spans="1:6">
      <c r="A326" t="s">
        <v>354</v>
      </c>
      <c r="B326" t="s">
        <v>2298</v>
      </c>
      <c r="C326">
        <v>0</v>
      </c>
      <c r="D326">
        <v>0</v>
      </c>
      <c r="E326">
        <v>0</v>
      </c>
      <c r="F326">
        <v>0</v>
      </c>
    </row>
    <row r="327" spans="1:6">
      <c r="A327" t="s">
        <v>355</v>
      </c>
      <c r="B327" t="s">
        <v>2298</v>
      </c>
      <c r="C327">
        <v>0</v>
      </c>
      <c r="D327">
        <v>0</v>
      </c>
      <c r="E327">
        <v>0</v>
      </c>
      <c r="F327">
        <v>0</v>
      </c>
    </row>
    <row r="328" spans="1:6">
      <c r="A328" t="s">
        <v>356</v>
      </c>
      <c r="B328" t="s">
        <v>2298</v>
      </c>
      <c r="C328">
        <v>0</v>
      </c>
      <c r="D328">
        <v>0</v>
      </c>
      <c r="E328">
        <v>0</v>
      </c>
      <c r="F328">
        <v>0</v>
      </c>
    </row>
    <row r="329" spans="1:6">
      <c r="A329" t="s">
        <v>357</v>
      </c>
      <c r="B329" t="s">
        <v>2298</v>
      </c>
      <c r="C329">
        <v>0</v>
      </c>
      <c r="D329">
        <v>0</v>
      </c>
      <c r="E329">
        <v>0</v>
      </c>
      <c r="F329">
        <v>0</v>
      </c>
    </row>
    <row r="330" spans="1:6">
      <c r="A330" t="s">
        <v>358</v>
      </c>
      <c r="B330" t="s">
        <v>2298</v>
      </c>
      <c r="C330">
        <v>0</v>
      </c>
      <c r="D330">
        <v>0</v>
      </c>
      <c r="E330">
        <v>0</v>
      </c>
      <c r="F330">
        <v>0</v>
      </c>
    </row>
    <row r="331" spans="1:6">
      <c r="A331" t="s">
        <v>359</v>
      </c>
      <c r="B331" t="s">
        <v>2298</v>
      </c>
      <c r="C331">
        <v>0</v>
      </c>
      <c r="D331">
        <v>0</v>
      </c>
      <c r="E331">
        <v>0</v>
      </c>
      <c r="F331">
        <v>0</v>
      </c>
    </row>
    <row r="332" spans="1:6">
      <c r="A332" t="s">
        <v>360</v>
      </c>
      <c r="B332" t="s">
        <v>2298</v>
      </c>
      <c r="C332">
        <v>0</v>
      </c>
      <c r="D332">
        <v>0</v>
      </c>
      <c r="E332">
        <v>0</v>
      </c>
      <c r="F332">
        <v>0</v>
      </c>
    </row>
    <row r="333" spans="1:6">
      <c r="A333" t="s">
        <v>361</v>
      </c>
      <c r="B333" t="s">
        <v>2298</v>
      </c>
      <c r="C333">
        <v>0</v>
      </c>
      <c r="D333">
        <v>0</v>
      </c>
      <c r="E333">
        <v>0</v>
      </c>
      <c r="F333">
        <v>0</v>
      </c>
    </row>
    <row r="334" spans="1:6">
      <c r="A334" t="s">
        <v>362</v>
      </c>
      <c r="B334" t="s">
        <v>2298</v>
      </c>
      <c r="C334">
        <v>0</v>
      </c>
      <c r="D334">
        <v>0</v>
      </c>
      <c r="E334">
        <v>0</v>
      </c>
      <c r="F334">
        <v>0</v>
      </c>
    </row>
    <row r="335" spans="1:6">
      <c r="A335" t="s">
        <v>363</v>
      </c>
      <c r="B335" t="s">
        <v>2298</v>
      </c>
      <c r="C335" s="1">
        <v>277086.94</v>
      </c>
      <c r="D335">
        <v>0</v>
      </c>
      <c r="E335">
        <v>0</v>
      </c>
      <c r="F335" s="1">
        <v>277086.94</v>
      </c>
    </row>
    <row r="336" spans="1:6">
      <c r="A336" t="s">
        <v>364</v>
      </c>
      <c r="B336" t="s">
        <v>2298</v>
      </c>
      <c r="C336">
        <v>0</v>
      </c>
      <c r="D336">
        <v>0</v>
      </c>
      <c r="E336">
        <v>0</v>
      </c>
      <c r="F336">
        <v>0</v>
      </c>
    </row>
    <row r="337" spans="1:6">
      <c r="A337" t="s">
        <v>365</v>
      </c>
      <c r="B337" t="s">
        <v>2298</v>
      </c>
      <c r="C337" s="1">
        <v>277086.94</v>
      </c>
      <c r="D337">
        <v>0</v>
      </c>
      <c r="E337">
        <v>0</v>
      </c>
      <c r="F337" s="1">
        <v>277086.94</v>
      </c>
    </row>
    <row r="338" spans="1:6">
      <c r="A338" t="s">
        <v>366</v>
      </c>
      <c r="B338" t="s">
        <v>2298</v>
      </c>
      <c r="C338" s="1">
        <v>10592.6</v>
      </c>
      <c r="D338">
        <v>0</v>
      </c>
      <c r="E338">
        <v>457.91</v>
      </c>
      <c r="F338" s="1">
        <v>10134.69</v>
      </c>
    </row>
    <row r="339" spans="1:6">
      <c r="A339" t="s">
        <v>367</v>
      </c>
      <c r="B339" t="s">
        <v>2298</v>
      </c>
      <c r="C339">
        <v>457.91</v>
      </c>
      <c r="D339">
        <v>0</v>
      </c>
      <c r="E339">
        <v>457.91</v>
      </c>
      <c r="F339">
        <v>0</v>
      </c>
    </row>
    <row r="340" spans="1:6">
      <c r="A340" t="s">
        <v>368</v>
      </c>
      <c r="B340" t="s">
        <v>2298</v>
      </c>
      <c r="C340" s="1">
        <v>10134.69</v>
      </c>
      <c r="D340">
        <v>0</v>
      </c>
      <c r="E340">
        <v>0</v>
      </c>
      <c r="F340" s="1">
        <v>10134.69</v>
      </c>
    </row>
    <row r="341" spans="1:6">
      <c r="A341" t="s">
        <v>369</v>
      </c>
      <c r="B341" t="s">
        <v>2298</v>
      </c>
      <c r="C341">
        <v>0</v>
      </c>
      <c r="D341">
        <v>0</v>
      </c>
      <c r="E341">
        <v>0</v>
      </c>
      <c r="F341">
        <v>0</v>
      </c>
    </row>
    <row r="342" spans="1:6">
      <c r="A342" t="s">
        <v>370</v>
      </c>
      <c r="B342" t="s">
        <v>2298</v>
      </c>
      <c r="C342">
        <v>0</v>
      </c>
      <c r="D342">
        <v>0</v>
      </c>
      <c r="E342">
        <v>0</v>
      </c>
      <c r="F342">
        <v>0</v>
      </c>
    </row>
    <row r="343" spans="1:6">
      <c r="A343" t="s">
        <v>371</v>
      </c>
      <c r="B343" t="s">
        <v>2298</v>
      </c>
      <c r="C343">
        <v>0</v>
      </c>
      <c r="D343">
        <v>0</v>
      </c>
      <c r="E343">
        <v>0</v>
      </c>
      <c r="F343">
        <v>0</v>
      </c>
    </row>
    <row r="344" spans="1:6">
      <c r="A344" t="s">
        <v>372</v>
      </c>
      <c r="B344" t="s">
        <v>2298</v>
      </c>
      <c r="C344">
        <v>0</v>
      </c>
      <c r="D344">
        <v>0</v>
      </c>
      <c r="E344">
        <v>0</v>
      </c>
      <c r="F344">
        <v>0</v>
      </c>
    </row>
    <row r="345" spans="1:6">
      <c r="A345" t="s">
        <v>373</v>
      </c>
      <c r="B345" t="s">
        <v>2298</v>
      </c>
      <c r="C345">
        <v>0</v>
      </c>
      <c r="D345">
        <v>0</v>
      </c>
      <c r="E345">
        <v>0</v>
      </c>
      <c r="F345">
        <v>0</v>
      </c>
    </row>
    <row r="346" spans="1:6">
      <c r="A346" t="s">
        <v>374</v>
      </c>
      <c r="B346" t="s">
        <v>2298</v>
      </c>
      <c r="C346">
        <v>0</v>
      </c>
      <c r="D346">
        <v>0</v>
      </c>
      <c r="E346">
        <v>0</v>
      </c>
      <c r="F346">
        <v>0</v>
      </c>
    </row>
    <row r="347" spans="1:6">
      <c r="A347" t="s">
        <v>375</v>
      </c>
      <c r="B347" t="s">
        <v>2298</v>
      </c>
      <c r="C347">
        <v>0</v>
      </c>
      <c r="D347">
        <v>0</v>
      </c>
      <c r="E347">
        <v>0</v>
      </c>
      <c r="F347">
        <v>0</v>
      </c>
    </row>
    <row r="348" spans="1:6">
      <c r="A348" t="s">
        <v>376</v>
      </c>
      <c r="B348" t="s">
        <v>2298</v>
      </c>
      <c r="C348">
        <v>0</v>
      </c>
      <c r="D348">
        <v>0</v>
      </c>
      <c r="E348">
        <v>0</v>
      </c>
      <c r="F348">
        <v>0</v>
      </c>
    </row>
    <row r="349" spans="1:6">
      <c r="A349" t="s">
        <v>377</v>
      </c>
      <c r="B349" t="s">
        <v>2298</v>
      </c>
      <c r="C349">
        <v>0</v>
      </c>
      <c r="D349">
        <v>0</v>
      </c>
      <c r="E349">
        <v>0</v>
      </c>
      <c r="F349">
        <v>0</v>
      </c>
    </row>
    <row r="350" spans="1:6">
      <c r="A350" t="s">
        <v>378</v>
      </c>
      <c r="B350" t="s">
        <v>2298</v>
      </c>
      <c r="C350">
        <v>0</v>
      </c>
      <c r="D350">
        <v>0</v>
      </c>
      <c r="E350">
        <v>0</v>
      </c>
      <c r="F350">
        <v>0</v>
      </c>
    </row>
    <row r="351" spans="1:6">
      <c r="A351" t="s">
        <v>379</v>
      </c>
      <c r="B351" t="s">
        <v>2298</v>
      </c>
      <c r="C351">
        <v>0</v>
      </c>
      <c r="D351">
        <v>0</v>
      </c>
      <c r="E351">
        <v>0</v>
      </c>
      <c r="F351">
        <v>0</v>
      </c>
    </row>
    <row r="352" spans="1:6">
      <c r="A352" t="s">
        <v>380</v>
      </c>
      <c r="B352" t="s">
        <v>2298</v>
      </c>
      <c r="C352">
        <v>0</v>
      </c>
      <c r="D352">
        <v>0</v>
      </c>
      <c r="E352">
        <v>0</v>
      </c>
      <c r="F352">
        <v>0</v>
      </c>
    </row>
    <row r="353" spans="1:6">
      <c r="A353" t="s">
        <v>381</v>
      </c>
      <c r="B353" t="s">
        <v>2298</v>
      </c>
      <c r="C353">
        <v>0</v>
      </c>
      <c r="D353">
        <v>0</v>
      </c>
      <c r="E353">
        <v>0</v>
      </c>
      <c r="F353">
        <v>0</v>
      </c>
    </row>
    <row r="354" spans="1:6">
      <c r="A354" t="s">
        <v>382</v>
      </c>
      <c r="B354" t="s">
        <v>2298</v>
      </c>
      <c r="C354">
        <v>0</v>
      </c>
      <c r="D354">
        <v>0</v>
      </c>
      <c r="E354">
        <v>0</v>
      </c>
      <c r="F354">
        <v>0</v>
      </c>
    </row>
    <row r="355" spans="1:6">
      <c r="A355" t="s">
        <v>383</v>
      </c>
      <c r="B355" t="s">
        <v>2298</v>
      </c>
      <c r="C355">
        <v>0</v>
      </c>
      <c r="D355">
        <v>0</v>
      </c>
      <c r="E355">
        <v>0</v>
      </c>
      <c r="F355">
        <v>0</v>
      </c>
    </row>
    <row r="356" spans="1:6">
      <c r="A356" t="s">
        <v>384</v>
      </c>
      <c r="B356" t="s">
        <v>2298</v>
      </c>
      <c r="C356">
        <v>0</v>
      </c>
      <c r="D356">
        <v>0</v>
      </c>
      <c r="E356">
        <v>0</v>
      </c>
      <c r="F356">
        <v>0</v>
      </c>
    </row>
    <row r="357" spans="1:6">
      <c r="A357" t="s">
        <v>385</v>
      </c>
      <c r="B357" t="s">
        <v>2298</v>
      </c>
      <c r="C357">
        <v>0</v>
      </c>
      <c r="D357">
        <v>0</v>
      </c>
      <c r="E357">
        <v>0</v>
      </c>
      <c r="F357">
        <v>0</v>
      </c>
    </row>
    <row r="358" spans="1:6">
      <c r="A358" t="s">
        <v>386</v>
      </c>
      <c r="B358" t="s">
        <v>2298</v>
      </c>
      <c r="C358">
        <v>0</v>
      </c>
      <c r="D358">
        <v>0</v>
      </c>
      <c r="E358">
        <v>0</v>
      </c>
      <c r="F358">
        <v>0</v>
      </c>
    </row>
    <row r="359" spans="1:6">
      <c r="A359" t="s">
        <v>387</v>
      </c>
      <c r="B359" t="s">
        <v>2298</v>
      </c>
      <c r="C359">
        <v>0</v>
      </c>
      <c r="D359">
        <v>0</v>
      </c>
      <c r="E359">
        <v>0</v>
      </c>
      <c r="F359">
        <v>0</v>
      </c>
    </row>
    <row r="360" spans="1:6">
      <c r="A360" t="s">
        <v>388</v>
      </c>
      <c r="B360" t="s">
        <v>2298</v>
      </c>
      <c r="C360">
        <v>0</v>
      </c>
      <c r="D360">
        <v>0</v>
      </c>
      <c r="E360">
        <v>0</v>
      </c>
      <c r="F360">
        <v>0</v>
      </c>
    </row>
    <row r="361" spans="1:6">
      <c r="A361" t="s">
        <v>389</v>
      </c>
      <c r="B361" t="s">
        <v>2298</v>
      </c>
      <c r="C361">
        <v>0</v>
      </c>
      <c r="D361">
        <v>0</v>
      </c>
      <c r="E361">
        <v>0</v>
      </c>
      <c r="F361">
        <v>0</v>
      </c>
    </row>
    <row r="362" spans="1:6">
      <c r="A362" t="s">
        <v>390</v>
      </c>
      <c r="B362" t="s">
        <v>2298</v>
      </c>
      <c r="C362">
        <v>0</v>
      </c>
      <c r="D362">
        <v>0</v>
      </c>
      <c r="E362">
        <v>0</v>
      </c>
      <c r="F362">
        <v>0</v>
      </c>
    </row>
    <row r="363" spans="1:6">
      <c r="A363" t="s">
        <v>391</v>
      </c>
      <c r="B363" t="s">
        <v>2298</v>
      </c>
      <c r="C363">
        <v>0</v>
      </c>
      <c r="D363">
        <v>0</v>
      </c>
      <c r="E363">
        <v>0</v>
      </c>
      <c r="F363">
        <v>0</v>
      </c>
    </row>
    <row r="364" spans="1:6">
      <c r="A364" t="s">
        <v>392</v>
      </c>
      <c r="B364" t="s">
        <v>2298</v>
      </c>
      <c r="C364">
        <v>0</v>
      </c>
      <c r="D364">
        <v>0</v>
      </c>
      <c r="E364">
        <v>0</v>
      </c>
      <c r="F364">
        <v>0</v>
      </c>
    </row>
    <row r="365" spans="1:6">
      <c r="A365" t="s">
        <v>393</v>
      </c>
      <c r="B365" t="s">
        <v>2298</v>
      </c>
      <c r="C365">
        <v>0</v>
      </c>
      <c r="D365">
        <v>0</v>
      </c>
      <c r="E365">
        <v>0</v>
      </c>
      <c r="F365">
        <v>0</v>
      </c>
    </row>
    <row r="366" spans="1:6">
      <c r="A366" t="s">
        <v>394</v>
      </c>
      <c r="B366" t="s">
        <v>2298</v>
      </c>
      <c r="C366">
        <v>0</v>
      </c>
      <c r="D366">
        <v>0</v>
      </c>
      <c r="E366">
        <v>0</v>
      </c>
      <c r="F366">
        <v>0</v>
      </c>
    </row>
    <row r="367" spans="1:6">
      <c r="A367" t="s">
        <v>395</v>
      </c>
      <c r="B367" t="s">
        <v>2298</v>
      </c>
      <c r="C367">
        <v>0</v>
      </c>
      <c r="D367">
        <v>0</v>
      </c>
      <c r="E367">
        <v>0</v>
      </c>
      <c r="F367">
        <v>0</v>
      </c>
    </row>
    <row r="368" spans="1:6">
      <c r="A368" t="s">
        <v>396</v>
      </c>
      <c r="B368" t="s">
        <v>2298</v>
      </c>
      <c r="C368">
        <v>0</v>
      </c>
      <c r="D368">
        <v>0</v>
      </c>
      <c r="E368">
        <v>0</v>
      </c>
      <c r="F368">
        <v>0</v>
      </c>
    </row>
    <row r="369" spans="1:6">
      <c r="A369" t="s">
        <v>397</v>
      </c>
      <c r="B369" t="s">
        <v>2298</v>
      </c>
      <c r="C369">
        <v>0</v>
      </c>
      <c r="D369">
        <v>0</v>
      </c>
      <c r="E369">
        <v>0</v>
      </c>
      <c r="F369">
        <v>0</v>
      </c>
    </row>
    <row r="370" spans="1:6">
      <c r="A370" t="s">
        <v>398</v>
      </c>
      <c r="B370" t="s">
        <v>2298</v>
      </c>
      <c r="C370">
        <v>0</v>
      </c>
      <c r="D370">
        <v>0</v>
      </c>
      <c r="E370">
        <v>0</v>
      </c>
      <c r="F370">
        <v>0</v>
      </c>
    </row>
    <row r="371" spans="1:6">
      <c r="A371" t="s">
        <v>399</v>
      </c>
      <c r="B371" t="s">
        <v>2298</v>
      </c>
      <c r="C371">
        <v>0</v>
      </c>
      <c r="D371">
        <v>0</v>
      </c>
      <c r="E371">
        <v>0</v>
      </c>
      <c r="F371">
        <v>0</v>
      </c>
    </row>
    <row r="372" spans="1:6">
      <c r="A372" t="s">
        <v>400</v>
      </c>
      <c r="B372" t="s">
        <v>2298</v>
      </c>
      <c r="C372">
        <v>0</v>
      </c>
      <c r="D372">
        <v>0</v>
      </c>
      <c r="E372">
        <v>0</v>
      </c>
      <c r="F372">
        <v>0</v>
      </c>
    </row>
    <row r="373" spans="1:6">
      <c r="A373" t="s">
        <v>401</v>
      </c>
      <c r="B373" t="s">
        <v>2298</v>
      </c>
      <c r="C373">
        <v>0</v>
      </c>
      <c r="D373">
        <v>0</v>
      </c>
      <c r="E373">
        <v>0</v>
      </c>
      <c r="F373">
        <v>0</v>
      </c>
    </row>
    <row r="374" spans="1:6">
      <c r="A374" t="s">
        <v>402</v>
      </c>
      <c r="B374" t="s">
        <v>2298</v>
      </c>
      <c r="C374">
        <v>0</v>
      </c>
      <c r="D374">
        <v>0</v>
      </c>
      <c r="E374">
        <v>0</v>
      </c>
      <c r="F374">
        <v>0</v>
      </c>
    </row>
    <row r="375" spans="1:6">
      <c r="A375" t="s">
        <v>403</v>
      </c>
      <c r="B375" t="s">
        <v>2298</v>
      </c>
      <c r="C375">
        <v>0</v>
      </c>
      <c r="D375">
        <v>0</v>
      </c>
      <c r="E375">
        <v>0</v>
      </c>
      <c r="F375">
        <v>0</v>
      </c>
    </row>
    <row r="376" spans="1:6">
      <c r="A376" t="s">
        <v>404</v>
      </c>
      <c r="B376" t="s">
        <v>2298</v>
      </c>
      <c r="C376">
        <v>0</v>
      </c>
      <c r="D376">
        <v>0</v>
      </c>
      <c r="E376">
        <v>0</v>
      </c>
      <c r="F376">
        <v>0</v>
      </c>
    </row>
    <row r="377" spans="1:6">
      <c r="A377" t="s">
        <v>405</v>
      </c>
      <c r="B377" t="s">
        <v>2298</v>
      </c>
      <c r="C377">
        <v>0</v>
      </c>
      <c r="D377">
        <v>0</v>
      </c>
      <c r="E377">
        <v>0</v>
      </c>
      <c r="F377">
        <v>0</v>
      </c>
    </row>
    <row r="378" spans="1:6">
      <c r="A378" t="s">
        <v>406</v>
      </c>
      <c r="B378" t="s">
        <v>2298</v>
      </c>
      <c r="C378">
        <v>0</v>
      </c>
      <c r="D378">
        <v>0</v>
      </c>
      <c r="E378">
        <v>0</v>
      </c>
      <c r="F378">
        <v>0</v>
      </c>
    </row>
    <row r="379" spans="1:6">
      <c r="A379" t="s">
        <v>407</v>
      </c>
      <c r="B379" t="s">
        <v>2298</v>
      </c>
      <c r="C379">
        <v>0</v>
      </c>
      <c r="D379">
        <v>0</v>
      </c>
      <c r="E379">
        <v>0</v>
      </c>
      <c r="F379">
        <v>0</v>
      </c>
    </row>
    <row r="380" spans="1:6">
      <c r="A380" t="s">
        <v>408</v>
      </c>
      <c r="B380" t="s">
        <v>2298</v>
      </c>
      <c r="C380">
        <v>0</v>
      </c>
      <c r="D380">
        <v>0</v>
      </c>
      <c r="E380">
        <v>0</v>
      </c>
      <c r="F380">
        <v>0</v>
      </c>
    </row>
    <row r="381" spans="1:6">
      <c r="A381" t="s">
        <v>409</v>
      </c>
      <c r="B381" t="s">
        <v>2298</v>
      </c>
      <c r="C381">
        <v>0</v>
      </c>
      <c r="D381">
        <v>0</v>
      </c>
      <c r="E381">
        <v>0</v>
      </c>
      <c r="F381">
        <v>0</v>
      </c>
    </row>
    <row r="382" spans="1:6">
      <c r="A382" t="s">
        <v>410</v>
      </c>
      <c r="B382" t="s">
        <v>2298</v>
      </c>
      <c r="C382">
        <v>0</v>
      </c>
      <c r="D382">
        <v>0</v>
      </c>
      <c r="E382">
        <v>0</v>
      </c>
      <c r="F382">
        <v>0</v>
      </c>
    </row>
    <row r="383" spans="1:6">
      <c r="A383" t="s">
        <v>411</v>
      </c>
      <c r="B383" t="s">
        <v>2298</v>
      </c>
      <c r="C383">
        <v>0</v>
      </c>
      <c r="D383">
        <v>0</v>
      </c>
      <c r="E383">
        <v>0</v>
      </c>
      <c r="F383">
        <v>0</v>
      </c>
    </row>
    <row r="384" spans="1:6">
      <c r="A384" t="s">
        <v>412</v>
      </c>
      <c r="B384" t="s">
        <v>2298</v>
      </c>
      <c r="C384">
        <v>0</v>
      </c>
      <c r="D384">
        <v>0</v>
      </c>
      <c r="E384">
        <v>0</v>
      </c>
      <c r="F384">
        <v>0</v>
      </c>
    </row>
    <row r="385" spans="1:6">
      <c r="A385" t="s">
        <v>413</v>
      </c>
      <c r="B385" t="s">
        <v>2298</v>
      </c>
      <c r="C385">
        <v>0</v>
      </c>
      <c r="D385">
        <v>0</v>
      </c>
      <c r="E385">
        <v>0</v>
      </c>
      <c r="F385">
        <v>0</v>
      </c>
    </row>
    <row r="386" spans="1:6">
      <c r="A386" t="s">
        <v>414</v>
      </c>
      <c r="B386" t="s">
        <v>2298</v>
      </c>
      <c r="C386">
        <v>0</v>
      </c>
      <c r="D386">
        <v>0</v>
      </c>
      <c r="E386">
        <v>0</v>
      </c>
      <c r="F386">
        <v>0</v>
      </c>
    </row>
    <row r="387" spans="1:6">
      <c r="A387" t="s">
        <v>415</v>
      </c>
      <c r="B387" t="s">
        <v>2298</v>
      </c>
      <c r="C387">
        <v>0</v>
      </c>
      <c r="D387">
        <v>0</v>
      </c>
      <c r="E387">
        <v>0</v>
      </c>
      <c r="F387">
        <v>0</v>
      </c>
    </row>
    <row r="388" spans="1:6">
      <c r="A388" t="s">
        <v>416</v>
      </c>
      <c r="B388" t="s">
        <v>2298</v>
      </c>
      <c r="C388">
        <v>0</v>
      </c>
      <c r="D388">
        <v>0</v>
      </c>
      <c r="E388">
        <v>0</v>
      </c>
      <c r="F388">
        <v>0</v>
      </c>
    </row>
    <row r="389" spans="1:6">
      <c r="A389" t="s">
        <v>417</v>
      </c>
      <c r="B389" t="s">
        <v>2298</v>
      </c>
      <c r="C389">
        <v>0</v>
      </c>
      <c r="D389">
        <v>0</v>
      </c>
      <c r="E389">
        <v>0</v>
      </c>
      <c r="F389">
        <v>0</v>
      </c>
    </row>
    <row r="390" spans="1:6">
      <c r="A390" t="s">
        <v>418</v>
      </c>
      <c r="B390" t="s">
        <v>2298</v>
      </c>
      <c r="C390">
        <v>0</v>
      </c>
      <c r="D390">
        <v>0</v>
      </c>
      <c r="E390">
        <v>0</v>
      </c>
      <c r="F390">
        <v>0</v>
      </c>
    </row>
    <row r="391" spans="1:6">
      <c r="A391" t="s">
        <v>419</v>
      </c>
      <c r="B391" t="s">
        <v>2298</v>
      </c>
      <c r="C391">
        <v>0</v>
      </c>
      <c r="D391">
        <v>0</v>
      </c>
      <c r="E391">
        <v>0</v>
      </c>
      <c r="F391">
        <v>0</v>
      </c>
    </row>
    <row r="392" spans="1:6">
      <c r="A392" t="s">
        <v>420</v>
      </c>
      <c r="B392" t="s">
        <v>2298</v>
      </c>
      <c r="C392">
        <v>0</v>
      </c>
      <c r="D392">
        <v>0</v>
      </c>
      <c r="E392">
        <v>0</v>
      </c>
      <c r="F392">
        <v>0</v>
      </c>
    </row>
    <row r="393" spans="1:6">
      <c r="A393" t="s">
        <v>421</v>
      </c>
      <c r="B393" t="s">
        <v>2298</v>
      </c>
      <c r="C393">
        <v>0</v>
      </c>
      <c r="D393">
        <v>0</v>
      </c>
      <c r="E393">
        <v>0</v>
      </c>
      <c r="F393">
        <v>0</v>
      </c>
    </row>
    <row r="394" spans="1:6">
      <c r="A394" t="s">
        <v>422</v>
      </c>
      <c r="B394" t="s">
        <v>2298</v>
      </c>
      <c r="C394">
        <v>0</v>
      </c>
      <c r="D394">
        <v>0</v>
      </c>
      <c r="E394">
        <v>0</v>
      </c>
      <c r="F394">
        <v>0</v>
      </c>
    </row>
    <row r="395" spans="1:6">
      <c r="A395" t="s">
        <v>423</v>
      </c>
      <c r="B395" t="s">
        <v>2298</v>
      </c>
      <c r="C395">
        <v>0</v>
      </c>
      <c r="D395">
        <v>0</v>
      </c>
      <c r="E395">
        <v>0</v>
      </c>
      <c r="F395">
        <v>0</v>
      </c>
    </row>
    <row r="396" spans="1:6">
      <c r="A396" t="s">
        <v>424</v>
      </c>
      <c r="B396" t="s">
        <v>2298</v>
      </c>
      <c r="C396">
        <v>0</v>
      </c>
      <c r="D396">
        <v>0</v>
      </c>
      <c r="E396">
        <v>0</v>
      </c>
      <c r="F396">
        <v>0</v>
      </c>
    </row>
    <row r="397" spans="1:6">
      <c r="A397" t="s">
        <v>425</v>
      </c>
      <c r="B397" t="s">
        <v>2298</v>
      </c>
      <c r="C397">
        <v>0</v>
      </c>
      <c r="D397">
        <v>0</v>
      </c>
      <c r="E397">
        <v>0</v>
      </c>
      <c r="F397">
        <v>0</v>
      </c>
    </row>
    <row r="398" spans="1:6">
      <c r="A398" t="s">
        <v>426</v>
      </c>
      <c r="B398" t="s">
        <v>2298</v>
      </c>
      <c r="C398">
        <v>0</v>
      </c>
      <c r="D398">
        <v>0</v>
      </c>
      <c r="E398">
        <v>0</v>
      </c>
      <c r="F398">
        <v>0</v>
      </c>
    </row>
    <row r="399" spans="1:6">
      <c r="A399" t="s">
        <v>427</v>
      </c>
      <c r="B399" t="s">
        <v>2298</v>
      </c>
      <c r="C399">
        <v>0</v>
      </c>
      <c r="D399">
        <v>0</v>
      </c>
      <c r="E399">
        <v>0</v>
      </c>
      <c r="F399">
        <v>0</v>
      </c>
    </row>
    <row r="400" spans="1:6">
      <c r="A400" t="s">
        <v>428</v>
      </c>
      <c r="B400" t="s">
        <v>2298</v>
      </c>
      <c r="C400">
        <v>0</v>
      </c>
      <c r="D400">
        <v>0</v>
      </c>
      <c r="E400">
        <v>0</v>
      </c>
      <c r="F400">
        <v>0</v>
      </c>
    </row>
    <row r="401" spans="1:6">
      <c r="A401" t="s">
        <v>429</v>
      </c>
      <c r="B401" t="s">
        <v>2298</v>
      </c>
      <c r="C401">
        <v>0</v>
      </c>
      <c r="D401">
        <v>0</v>
      </c>
      <c r="E401">
        <v>0</v>
      </c>
      <c r="F401">
        <v>0</v>
      </c>
    </row>
    <row r="402" spans="1:6">
      <c r="A402" t="s">
        <v>430</v>
      </c>
      <c r="B402" t="s">
        <v>2298</v>
      </c>
      <c r="C402">
        <v>0</v>
      </c>
      <c r="D402">
        <v>0</v>
      </c>
      <c r="E402">
        <v>0</v>
      </c>
      <c r="F402">
        <v>0</v>
      </c>
    </row>
    <row r="403" spans="1:6">
      <c r="A403" t="s">
        <v>431</v>
      </c>
      <c r="B403" t="s">
        <v>2298</v>
      </c>
      <c r="C403">
        <v>0</v>
      </c>
      <c r="D403">
        <v>0</v>
      </c>
      <c r="E403">
        <v>0</v>
      </c>
      <c r="F403">
        <v>0</v>
      </c>
    </row>
    <row r="404" spans="1:6">
      <c r="A404" t="s">
        <v>432</v>
      </c>
      <c r="B404" t="s">
        <v>2298</v>
      </c>
      <c r="C404">
        <v>0</v>
      </c>
      <c r="D404">
        <v>0</v>
      </c>
      <c r="E404">
        <v>0</v>
      </c>
      <c r="F404">
        <v>0</v>
      </c>
    </row>
    <row r="405" spans="1:6">
      <c r="A405" t="s">
        <v>433</v>
      </c>
      <c r="B405" t="s">
        <v>2298</v>
      </c>
      <c r="C405" s="1">
        <v>4329.83</v>
      </c>
      <c r="D405">
        <v>0</v>
      </c>
      <c r="E405">
        <v>0</v>
      </c>
      <c r="F405" s="1">
        <v>4329.83</v>
      </c>
    </row>
    <row r="406" spans="1:6">
      <c r="A406" t="s">
        <v>434</v>
      </c>
      <c r="B406" t="s">
        <v>2298</v>
      </c>
      <c r="C406">
        <v>0</v>
      </c>
      <c r="D406">
        <v>0</v>
      </c>
      <c r="E406">
        <v>0</v>
      </c>
      <c r="F406">
        <v>0</v>
      </c>
    </row>
    <row r="407" spans="1:6">
      <c r="A407" t="s">
        <v>435</v>
      </c>
      <c r="B407" t="s">
        <v>2298</v>
      </c>
      <c r="C407" s="1">
        <v>4329.83</v>
      </c>
      <c r="D407">
        <v>0</v>
      </c>
      <c r="E407">
        <v>0</v>
      </c>
      <c r="F407" s="1">
        <v>4329.83</v>
      </c>
    </row>
    <row r="408" spans="1:6">
      <c r="A408" t="s">
        <v>436</v>
      </c>
      <c r="B408" t="s">
        <v>2298</v>
      </c>
      <c r="C408">
        <v>0</v>
      </c>
      <c r="D408">
        <v>0</v>
      </c>
      <c r="E408">
        <v>0</v>
      </c>
      <c r="F408">
        <v>0</v>
      </c>
    </row>
    <row r="409" spans="1:6">
      <c r="A409" t="s">
        <v>437</v>
      </c>
      <c r="B409" t="s">
        <v>2298</v>
      </c>
      <c r="C409">
        <v>0</v>
      </c>
      <c r="D409">
        <v>0</v>
      </c>
      <c r="E409">
        <v>0</v>
      </c>
      <c r="F409">
        <v>0</v>
      </c>
    </row>
    <row r="410" spans="1:6">
      <c r="A410" t="s">
        <v>438</v>
      </c>
      <c r="B410" t="s">
        <v>2298</v>
      </c>
      <c r="C410">
        <v>0</v>
      </c>
      <c r="D410">
        <v>0</v>
      </c>
      <c r="E410">
        <v>0</v>
      </c>
      <c r="F410">
        <v>0</v>
      </c>
    </row>
    <row r="411" spans="1:6">
      <c r="A411" t="s">
        <v>439</v>
      </c>
      <c r="B411" t="s">
        <v>2298</v>
      </c>
      <c r="C411">
        <v>0</v>
      </c>
      <c r="D411">
        <v>0</v>
      </c>
      <c r="E411">
        <v>0</v>
      </c>
      <c r="F411">
        <v>0</v>
      </c>
    </row>
    <row r="412" spans="1:6">
      <c r="A412" t="s">
        <v>440</v>
      </c>
      <c r="B412" t="s">
        <v>2298</v>
      </c>
      <c r="C412">
        <v>0</v>
      </c>
      <c r="D412">
        <v>0</v>
      </c>
      <c r="E412">
        <v>0</v>
      </c>
      <c r="F412">
        <v>0</v>
      </c>
    </row>
    <row r="413" spans="1:6">
      <c r="A413" t="s">
        <v>441</v>
      </c>
      <c r="B413" t="s">
        <v>2298</v>
      </c>
      <c r="C413">
        <v>0</v>
      </c>
      <c r="D413">
        <v>0</v>
      </c>
      <c r="E413">
        <v>0</v>
      </c>
      <c r="F413">
        <v>0</v>
      </c>
    </row>
    <row r="414" spans="1:6">
      <c r="A414" t="s">
        <v>442</v>
      </c>
      <c r="B414" t="s">
        <v>2298</v>
      </c>
      <c r="C414">
        <v>0</v>
      </c>
      <c r="D414">
        <v>0</v>
      </c>
      <c r="E414">
        <v>0</v>
      </c>
      <c r="F414">
        <v>0</v>
      </c>
    </row>
    <row r="415" spans="1:6">
      <c r="A415" t="s">
        <v>443</v>
      </c>
      <c r="B415" t="s">
        <v>2298</v>
      </c>
      <c r="C415">
        <v>0</v>
      </c>
      <c r="D415">
        <v>0</v>
      </c>
      <c r="E415">
        <v>0</v>
      </c>
      <c r="F415">
        <v>0</v>
      </c>
    </row>
    <row r="416" spans="1:6">
      <c r="A416" t="s">
        <v>444</v>
      </c>
      <c r="B416" t="s">
        <v>2298</v>
      </c>
      <c r="C416">
        <v>0</v>
      </c>
      <c r="D416">
        <v>0</v>
      </c>
      <c r="E416">
        <v>0</v>
      </c>
      <c r="F416">
        <v>0</v>
      </c>
    </row>
    <row r="417" spans="1:6">
      <c r="A417" t="s">
        <v>445</v>
      </c>
      <c r="B417" t="s">
        <v>2298</v>
      </c>
      <c r="C417">
        <v>0</v>
      </c>
      <c r="D417">
        <v>0</v>
      </c>
      <c r="E417">
        <v>0</v>
      </c>
      <c r="F417">
        <v>0</v>
      </c>
    </row>
    <row r="418" spans="1:6">
      <c r="A418" t="s">
        <v>446</v>
      </c>
      <c r="B418" t="s">
        <v>2298</v>
      </c>
      <c r="C418">
        <v>0</v>
      </c>
      <c r="D418">
        <v>0</v>
      </c>
      <c r="E418">
        <v>0</v>
      </c>
      <c r="F418">
        <v>0</v>
      </c>
    </row>
    <row r="419" spans="1:6">
      <c r="A419" t="s">
        <v>447</v>
      </c>
      <c r="B419" t="s">
        <v>2298</v>
      </c>
      <c r="C419">
        <v>0</v>
      </c>
      <c r="D419">
        <v>0</v>
      </c>
      <c r="E419">
        <v>0</v>
      </c>
      <c r="F419">
        <v>0</v>
      </c>
    </row>
    <row r="420" spans="1:6">
      <c r="A420" t="s">
        <v>448</v>
      </c>
      <c r="B420" t="s">
        <v>2298</v>
      </c>
      <c r="C420">
        <v>0</v>
      </c>
      <c r="D420">
        <v>0</v>
      </c>
      <c r="E420">
        <v>0</v>
      </c>
      <c r="F420">
        <v>0</v>
      </c>
    </row>
    <row r="421" spans="1:6">
      <c r="A421" t="s">
        <v>449</v>
      </c>
      <c r="B421" t="s">
        <v>2298</v>
      </c>
      <c r="C421">
        <v>0</v>
      </c>
      <c r="D421">
        <v>0</v>
      </c>
      <c r="E421">
        <v>0</v>
      </c>
      <c r="F421">
        <v>0</v>
      </c>
    </row>
    <row r="422" spans="1:6">
      <c r="A422" t="s">
        <v>450</v>
      </c>
      <c r="B422" t="s">
        <v>2298</v>
      </c>
      <c r="C422">
        <v>0</v>
      </c>
      <c r="D422">
        <v>0</v>
      </c>
      <c r="E422">
        <v>0</v>
      </c>
      <c r="F422">
        <v>0</v>
      </c>
    </row>
    <row r="423" spans="1:6">
      <c r="A423" t="s">
        <v>451</v>
      </c>
      <c r="B423" t="s">
        <v>2298</v>
      </c>
      <c r="C423">
        <v>0</v>
      </c>
      <c r="D423">
        <v>0</v>
      </c>
      <c r="E423">
        <v>0</v>
      </c>
      <c r="F423">
        <v>0</v>
      </c>
    </row>
    <row r="424" spans="1:6">
      <c r="A424" t="s">
        <v>452</v>
      </c>
      <c r="B424" t="s">
        <v>2298</v>
      </c>
      <c r="C424">
        <v>0</v>
      </c>
      <c r="D424">
        <v>0</v>
      </c>
      <c r="E424">
        <v>0</v>
      </c>
      <c r="F424">
        <v>0</v>
      </c>
    </row>
    <row r="425" spans="1:6">
      <c r="A425" t="s">
        <v>453</v>
      </c>
      <c r="B425" t="s">
        <v>2298</v>
      </c>
      <c r="C425">
        <v>0</v>
      </c>
      <c r="D425">
        <v>0</v>
      </c>
      <c r="E425">
        <v>0</v>
      </c>
      <c r="F425">
        <v>0</v>
      </c>
    </row>
    <row r="426" spans="1:6">
      <c r="A426" t="s">
        <v>454</v>
      </c>
      <c r="B426" t="s">
        <v>2298</v>
      </c>
      <c r="C426">
        <v>0</v>
      </c>
      <c r="D426">
        <v>0</v>
      </c>
      <c r="E426">
        <v>0</v>
      </c>
      <c r="F426">
        <v>0</v>
      </c>
    </row>
    <row r="427" spans="1:6">
      <c r="A427" t="s">
        <v>455</v>
      </c>
      <c r="B427" t="s">
        <v>2298</v>
      </c>
      <c r="C427">
        <v>0</v>
      </c>
      <c r="D427">
        <v>0</v>
      </c>
      <c r="E427">
        <v>0</v>
      </c>
      <c r="F427">
        <v>0</v>
      </c>
    </row>
    <row r="428" spans="1:6">
      <c r="A428" t="s">
        <v>456</v>
      </c>
      <c r="B428" t="s">
        <v>2298</v>
      </c>
      <c r="C428">
        <v>0</v>
      </c>
      <c r="D428">
        <v>0</v>
      </c>
      <c r="E428">
        <v>0</v>
      </c>
      <c r="F428">
        <v>0</v>
      </c>
    </row>
    <row r="429" spans="1:6">
      <c r="A429" t="s">
        <v>457</v>
      </c>
      <c r="B429" t="s">
        <v>2298</v>
      </c>
      <c r="C429">
        <v>0</v>
      </c>
      <c r="D429">
        <v>0</v>
      </c>
      <c r="E429">
        <v>0</v>
      </c>
      <c r="F429">
        <v>0</v>
      </c>
    </row>
    <row r="430" spans="1:6">
      <c r="A430" t="s">
        <v>458</v>
      </c>
      <c r="B430" t="s">
        <v>2298</v>
      </c>
      <c r="C430">
        <v>0</v>
      </c>
      <c r="D430">
        <v>0</v>
      </c>
      <c r="E430">
        <v>0</v>
      </c>
      <c r="F430">
        <v>0</v>
      </c>
    </row>
    <row r="431" spans="1:6">
      <c r="A431" t="s">
        <v>459</v>
      </c>
      <c r="B431" t="s">
        <v>2298</v>
      </c>
      <c r="C431">
        <v>0</v>
      </c>
      <c r="D431">
        <v>0</v>
      </c>
      <c r="E431">
        <v>0</v>
      </c>
      <c r="F431">
        <v>0</v>
      </c>
    </row>
    <row r="432" spans="1:6">
      <c r="A432" t="s">
        <v>460</v>
      </c>
      <c r="B432" t="s">
        <v>2298</v>
      </c>
      <c r="C432">
        <v>0</v>
      </c>
      <c r="D432">
        <v>0</v>
      </c>
      <c r="E432">
        <v>0</v>
      </c>
      <c r="F432">
        <v>0</v>
      </c>
    </row>
    <row r="433" spans="1:6">
      <c r="A433" t="s">
        <v>461</v>
      </c>
      <c r="B433" t="s">
        <v>2298</v>
      </c>
      <c r="C433">
        <v>0</v>
      </c>
      <c r="D433">
        <v>0</v>
      </c>
      <c r="E433">
        <v>0</v>
      </c>
      <c r="F433">
        <v>0</v>
      </c>
    </row>
    <row r="434" spans="1:6">
      <c r="A434" t="s">
        <v>462</v>
      </c>
      <c r="B434" t="s">
        <v>2298</v>
      </c>
      <c r="C434">
        <v>0</v>
      </c>
      <c r="D434">
        <v>0</v>
      </c>
      <c r="E434">
        <v>0</v>
      </c>
      <c r="F434">
        <v>0</v>
      </c>
    </row>
    <row r="435" spans="1:6">
      <c r="A435" t="s">
        <v>463</v>
      </c>
      <c r="B435" t="s">
        <v>2298</v>
      </c>
      <c r="C435">
        <v>0</v>
      </c>
      <c r="D435">
        <v>0</v>
      </c>
      <c r="E435">
        <v>0</v>
      </c>
      <c r="F435">
        <v>0</v>
      </c>
    </row>
    <row r="436" spans="1:6">
      <c r="A436" t="s">
        <v>464</v>
      </c>
      <c r="B436" t="s">
        <v>2298</v>
      </c>
      <c r="C436">
        <v>0</v>
      </c>
      <c r="D436">
        <v>0</v>
      </c>
      <c r="E436">
        <v>0</v>
      </c>
      <c r="F436">
        <v>0</v>
      </c>
    </row>
    <row r="437" spans="1:6">
      <c r="A437" t="s">
        <v>465</v>
      </c>
      <c r="B437" t="s">
        <v>2298</v>
      </c>
      <c r="C437">
        <v>0</v>
      </c>
      <c r="D437">
        <v>0</v>
      </c>
      <c r="E437">
        <v>0</v>
      </c>
      <c r="F437">
        <v>0</v>
      </c>
    </row>
    <row r="438" spans="1:6">
      <c r="A438" t="s">
        <v>466</v>
      </c>
      <c r="B438" t="s">
        <v>2298</v>
      </c>
      <c r="C438">
        <v>0</v>
      </c>
      <c r="D438">
        <v>0</v>
      </c>
      <c r="E438">
        <v>0</v>
      </c>
      <c r="F438">
        <v>0</v>
      </c>
    </row>
    <row r="439" spans="1:6">
      <c r="A439" t="s">
        <v>467</v>
      </c>
      <c r="B439" t="s">
        <v>2298</v>
      </c>
      <c r="C439">
        <v>0</v>
      </c>
      <c r="D439">
        <v>0</v>
      </c>
      <c r="E439">
        <v>0</v>
      </c>
      <c r="F439">
        <v>0</v>
      </c>
    </row>
    <row r="440" spans="1:6">
      <c r="A440" t="s">
        <v>468</v>
      </c>
      <c r="B440" t="s">
        <v>2298</v>
      </c>
      <c r="C440">
        <v>0</v>
      </c>
      <c r="D440">
        <v>0</v>
      </c>
      <c r="E440">
        <v>0</v>
      </c>
      <c r="F440">
        <v>0</v>
      </c>
    </row>
    <row r="441" spans="1:6">
      <c r="A441" t="s">
        <v>469</v>
      </c>
      <c r="B441" t="s">
        <v>2298</v>
      </c>
      <c r="C441">
        <v>0</v>
      </c>
      <c r="D441">
        <v>0</v>
      </c>
      <c r="E441">
        <v>0</v>
      </c>
      <c r="F441">
        <v>0</v>
      </c>
    </row>
    <row r="442" spans="1:6">
      <c r="A442" t="s">
        <v>470</v>
      </c>
      <c r="B442" t="s">
        <v>2298</v>
      </c>
      <c r="C442">
        <v>0</v>
      </c>
      <c r="D442">
        <v>0</v>
      </c>
      <c r="E442">
        <v>0</v>
      </c>
      <c r="F442">
        <v>0</v>
      </c>
    </row>
    <row r="443" spans="1:6">
      <c r="A443" t="s">
        <v>471</v>
      </c>
      <c r="B443" t="s">
        <v>2298</v>
      </c>
      <c r="C443">
        <v>0</v>
      </c>
      <c r="D443">
        <v>0</v>
      </c>
      <c r="E443">
        <v>0</v>
      </c>
      <c r="F443">
        <v>0</v>
      </c>
    </row>
    <row r="444" spans="1:6">
      <c r="A444" t="s">
        <v>472</v>
      </c>
      <c r="B444" t="s">
        <v>2298</v>
      </c>
      <c r="C444">
        <v>0</v>
      </c>
      <c r="D444">
        <v>0</v>
      </c>
      <c r="E444">
        <v>0</v>
      </c>
      <c r="F444">
        <v>0</v>
      </c>
    </row>
    <row r="445" spans="1:6">
      <c r="A445" t="s">
        <v>473</v>
      </c>
      <c r="B445" t="s">
        <v>2298</v>
      </c>
      <c r="C445">
        <v>0</v>
      </c>
      <c r="D445">
        <v>0</v>
      </c>
      <c r="E445">
        <v>0</v>
      </c>
      <c r="F445">
        <v>0</v>
      </c>
    </row>
    <row r="446" spans="1:6">
      <c r="A446" t="s">
        <v>474</v>
      </c>
      <c r="B446" t="s">
        <v>2298</v>
      </c>
      <c r="C446">
        <v>0</v>
      </c>
      <c r="D446">
        <v>0</v>
      </c>
      <c r="E446">
        <v>0</v>
      </c>
      <c r="F446">
        <v>0</v>
      </c>
    </row>
    <row r="447" spans="1:6">
      <c r="A447" t="s">
        <v>475</v>
      </c>
      <c r="B447" t="s">
        <v>2298</v>
      </c>
      <c r="C447">
        <v>0</v>
      </c>
      <c r="D447">
        <v>0</v>
      </c>
      <c r="E447">
        <v>0</v>
      </c>
      <c r="F447">
        <v>0</v>
      </c>
    </row>
    <row r="448" spans="1:6">
      <c r="A448" t="s">
        <v>476</v>
      </c>
      <c r="B448" t="s">
        <v>2298</v>
      </c>
      <c r="C448">
        <v>0</v>
      </c>
      <c r="D448">
        <v>0</v>
      </c>
      <c r="E448">
        <v>0</v>
      </c>
      <c r="F448">
        <v>0</v>
      </c>
    </row>
    <row r="449" spans="1:6">
      <c r="A449" t="s">
        <v>477</v>
      </c>
      <c r="B449" t="s">
        <v>2298</v>
      </c>
      <c r="C449">
        <v>0</v>
      </c>
      <c r="D449">
        <v>0</v>
      </c>
      <c r="E449">
        <v>0</v>
      </c>
      <c r="F449">
        <v>0</v>
      </c>
    </row>
    <row r="450" spans="1:6">
      <c r="A450" t="s">
        <v>478</v>
      </c>
      <c r="B450" t="s">
        <v>2298</v>
      </c>
      <c r="C450">
        <v>0</v>
      </c>
      <c r="D450">
        <v>0</v>
      </c>
      <c r="E450">
        <v>0</v>
      </c>
      <c r="F450">
        <v>0</v>
      </c>
    </row>
    <row r="451" spans="1:6">
      <c r="A451" t="s">
        <v>479</v>
      </c>
      <c r="B451" t="s">
        <v>2298</v>
      </c>
      <c r="C451">
        <v>0</v>
      </c>
      <c r="D451">
        <v>0</v>
      </c>
      <c r="E451">
        <v>0</v>
      </c>
      <c r="F451">
        <v>0</v>
      </c>
    </row>
    <row r="452" spans="1:6">
      <c r="A452" t="s">
        <v>480</v>
      </c>
      <c r="B452" t="s">
        <v>2298</v>
      </c>
      <c r="C452">
        <v>0</v>
      </c>
      <c r="D452">
        <v>0</v>
      </c>
      <c r="E452">
        <v>0</v>
      </c>
      <c r="F452">
        <v>0</v>
      </c>
    </row>
    <row r="453" spans="1:6">
      <c r="A453" t="s">
        <v>481</v>
      </c>
      <c r="B453" t="s">
        <v>2298</v>
      </c>
      <c r="C453">
        <v>0</v>
      </c>
      <c r="D453">
        <v>0</v>
      </c>
      <c r="E453">
        <v>0</v>
      </c>
      <c r="F453">
        <v>0</v>
      </c>
    </row>
    <row r="454" spans="1:6">
      <c r="A454" t="s">
        <v>482</v>
      </c>
      <c r="B454" t="s">
        <v>2298</v>
      </c>
      <c r="C454">
        <v>0</v>
      </c>
      <c r="D454">
        <v>0</v>
      </c>
      <c r="E454">
        <v>0</v>
      </c>
      <c r="F454">
        <v>0</v>
      </c>
    </row>
    <row r="455" spans="1:6">
      <c r="A455" t="s">
        <v>483</v>
      </c>
      <c r="B455" t="s">
        <v>2298</v>
      </c>
      <c r="C455">
        <v>0</v>
      </c>
      <c r="D455">
        <v>0</v>
      </c>
      <c r="E455">
        <v>0</v>
      </c>
      <c r="F455">
        <v>0</v>
      </c>
    </row>
    <row r="456" spans="1:6">
      <c r="A456" t="s">
        <v>484</v>
      </c>
      <c r="B456" t="s">
        <v>2298</v>
      </c>
      <c r="C456" s="1">
        <v>392503.55</v>
      </c>
      <c r="D456" s="1">
        <v>75775.179999999993</v>
      </c>
      <c r="E456" s="1">
        <v>75775.179999999993</v>
      </c>
      <c r="F456" s="1">
        <v>392503.55</v>
      </c>
    </row>
    <row r="457" spans="1:6">
      <c r="A457" t="s">
        <v>485</v>
      </c>
      <c r="B457" t="s">
        <v>2298</v>
      </c>
      <c r="C457" s="1">
        <v>4871.75</v>
      </c>
      <c r="D457" s="1">
        <v>75775.179999999993</v>
      </c>
      <c r="E457" s="1">
        <v>75775.179999999993</v>
      </c>
      <c r="F457" s="1">
        <v>4871.75</v>
      </c>
    </row>
    <row r="458" spans="1:6">
      <c r="A458" t="s">
        <v>486</v>
      </c>
      <c r="B458" t="s">
        <v>2298</v>
      </c>
      <c r="C458" s="1">
        <v>387631.8</v>
      </c>
      <c r="D458">
        <v>0</v>
      </c>
      <c r="E458">
        <v>0</v>
      </c>
      <c r="F458" s="1">
        <v>387631.8</v>
      </c>
    </row>
    <row r="459" spans="1:6">
      <c r="A459" t="s">
        <v>487</v>
      </c>
      <c r="B459" t="s">
        <v>2298</v>
      </c>
      <c r="C459" s="1">
        <v>4160.84</v>
      </c>
      <c r="D459">
        <v>0</v>
      </c>
      <c r="E459">
        <v>179.87</v>
      </c>
      <c r="F459" s="1">
        <v>3980.97</v>
      </c>
    </row>
    <row r="460" spans="1:6">
      <c r="A460" t="s">
        <v>488</v>
      </c>
      <c r="B460" t="s">
        <v>2298</v>
      </c>
      <c r="C460">
        <v>179.87</v>
      </c>
      <c r="D460">
        <v>0</v>
      </c>
      <c r="E460">
        <v>179.87</v>
      </c>
      <c r="F460">
        <v>0</v>
      </c>
    </row>
    <row r="461" spans="1:6">
      <c r="A461" t="s">
        <v>489</v>
      </c>
      <c r="B461" t="s">
        <v>2298</v>
      </c>
      <c r="C461" s="1">
        <v>3980.97</v>
      </c>
      <c r="D461">
        <v>0</v>
      </c>
      <c r="E461">
        <v>0</v>
      </c>
      <c r="F461" s="1">
        <v>3980.97</v>
      </c>
    </row>
    <row r="462" spans="1:6">
      <c r="A462" t="s">
        <v>490</v>
      </c>
      <c r="B462" t="s">
        <v>2298</v>
      </c>
      <c r="C462">
        <v>925.54</v>
      </c>
      <c r="D462">
        <v>0</v>
      </c>
      <c r="E462">
        <v>40.01</v>
      </c>
      <c r="F462">
        <v>885.53</v>
      </c>
    </row>
    <row r="463" spans="1:6">
      <c r="A463" t="s">
        <v>491</v>
      </c>
      <c r="B463" t="s">
        <v>2298</v>
      </c>
      <c r="C463">
        <v>40.01</v>
      </c>
      <c r="D463">
        <v>0</v>
      </c>
      <c r="E463">
        <v>40.01</v>
      </c>
      <c r="F463">
        <v>0</v>
      </c>
    </row>
    <row r="464" spans="1:6">
      <c r="A464" t="s">
        <v>492</v>
      </c>
      <c r="B464" t="s">
        <v>2298</v>
      </c>
      <c r="C464">
        <v>885.53</v>
      </c>
      <c r="D464">
        <v>0</v>
      </c>
      <c r="E464">
        <v>0</v>
      </c>
      <c r="F464">
        <v>885.53</v>
      </c>
    </row>
    <row r="465" spans="1:6">
      <c r="A465" t="s">
        <v>493</v>
      </c>
      <c r="B465" t="s">
        <v>2298</v>
      </c>
      <c r="C465" s="1">
        <v>15775.21</v>
      </c>
      <c r="D465">
        <v>0</v>
      </c>
      <c r="E465">
        <v>0</v>
      </c>
      <c r="F465" s="1">
        <v>15775.21</v>
      </c>
    </row>
    <row r="466" spans="1:6">
      <c r="A466" t="s">
        <v>494</v>
      </c>
      <c r="B466" t="s">
        <v>2298</v>
      </c>
      <c r="C466">
        <v>681.95</v>
      </c>
      <c r="D466">
        <v>0</v>
      </c>
      <c r="E466">
        <v>0</v>
      </c>
      <c r="F466">
        <v>681.95</v>
      </c>
    </row>
    <row r="467" spans="1:6">
      <c r="A467" t="s">
        <v>495</v>
      </c>
      <c r="B467" t="s">
        <v>2298</v>
      </c>
      <c r="C467" s="1">
        <v>15093.26</v>
      </c>
      <c r="D467">
        <v>0</v>
      </c>
      <c r="E467">
        <v>0</v>
      </c>
      <c r="F467" s="1">
        <v>15093.26</v>
      </c>
    </row>
    <row r="468" spans="1:6">
      <c r="A468" t="s">
        <v>496</v>
      </c>
      <c r="B468" t="s">
        <v>2298</v>
      </c>
      <c r="C468">
        <v>0</v>
      </c>
      <c r="D468">
        <v>0</v>
      </c>
      <c r="E468">
        <v>0</v>
      </c>
      <c r="F468">
        <v>0</v>
      </c>
    </row>
    <row r="469" spans="1:6">
      <c r="A469" t="s">
        <v>497</v>
      </c>
      <c r="B469" t="s">
        <v>2298</v>
      </c>
      <c r="C469">
        <v>0</v>
      </c>
      <c r="D469">
        <v>0</v>
      </c>
      <c r="E469">
        <v>0</v>
      </c>
      <c r="F469">
        <v>0</v>
      </c>
    </row>
    <row r="470" spans="1:6">
      <c r="A470" t="s">
        <v>498</v>
      </c>
      <c r="B470" t="s">
        <v>2298</v>
      </c>
      <c r="C470">
        <v>0</v>
      </c>
      <c r="D470">
        <v>0</v>
      </c>
      <c r="E470">
        <v>0</v>
      </c>
      <c r="F470">
        <v>0</v>
      </c>
    </row>
    <row r="471" spans="1:6">
      <c r="A471" t="s">
        <v>499</v>
      </c>
      <c r="B471" t="s">
        <v>2298</v>
      </c>
      <c r="C471">
        <v>0</v>
      </c>
      <c r="D471">
        <v>0</v>
      </c>
      <c r="E471">
        <v>0</v>
      </c>
      <c r="F471">
        <v>0</v>
      </c>
    </row>
    <row r="472" spans="1:6">
      <c r="A472" t="s">
        <v>500</v>
      </c>
      <c r="B472" t="s">
        <v>2298</v>
      </c>
      <c r="C472">
        <v>0</v>
      </c>
      <c r="D472">
        <v>0</v>
      </c>
      <c r="E472">
        <v>0</v>
      </c>
      <c r="F472">
        <v>0</v>
      </c>
    </row>
    <row r="473" spans="1:6">
      <c r="A473" t="s">
        <v>501</v>
      </c>
      <c r="B473" t="s">
        <v>2298</v>
      </c>
      <c r="C473">
        <v>0</v>
      </c>
      <c r="D473">
        <v>0</v>
      </c>
      <c r="E473">
        <v>0</v>
      </c>
      <c r="F473">
        <v>0</v>
      </c>
    </row>
    <row r="474" spans="1:6">
      <c r="A474" t="s">
        <v>502</v>
      </c>
      <c r="B474" t="s">
        <v>2298</v>
      </c>
      <c r="C474">
        <v>0</v>
      </c>
      <c r="D474">
        <v>0</v>
      </c>
      <c r="E474">
        <v>0</v>
      </c>
      <c r="F474">
        <v>0</v>
      </c>
    </row>
    <row r="475" spans="1:6">
      <c r="A475" t="s">
        <v>503</v>
      </c>
      <c r="B475" t="s">
        <v>2298</v>
      </c>
      <c r="C475">
        <v>0</v>
      </c>
      <c r="D475">
        <v>0</v>
      </c>
      <c r="E475">
        <v>0</v>
      </c>
      <c r="F475">
        <v>0</v>
      </c>
    </row>
    <row r="476" spans="1:6">
      <c r="A476" t="s">
        <v>504</v>
      </c>
      <c r="B476" t="s">
        <v>2298</v>
      </c>
      <c r="C476">
        <v>0</v>
      </c>
      <c r="D476">
        <v>0</v>
      </c>
      <c r="E476">
        <v>0</v>
      </c>
      <c r="F476">
        <v>0</v>
      </c>
    </row>
    <row r="477" spans="1:6">
      <c r="A477" t="s">
        <v>505</v>
      </c>
      <c r="B477" t="s">
        <v>2298</v>
      </c>
      <c r="C477">
        <v>0</v>
      </c>
      <c r="D477">
        <v>0</v>
      </c>
      <c r="E477">
        <v>0</v>
      </c>
      <c r="F477">
        <v>0</v>
      </c>
    </row>
    <row r="478" spans="1:6">
      <c r="A478" t="s">
        <v>506</v>
      </c>
      <c r="B478" t="s">
        <v>2298</v>
      </c>
      <c r="C478">
        <v>0</v>
      </c>
      <c r="D478">
        <v>0</v>
      </c>
      <c r="E478">
        <v>0</v>
      </c>
      <c r="F478">
        <v>0</v>
      </c>
    </row>
    <row r="479" spans="1:6">
      <c r="A479" t="s">
        <v>507</v>
      </c>
      <c r="B479" t="s">
        <v>2298</v>
      </c>
      <c r="C479">
        <v>0</v>
      </c>
      <c r="D479">
        <v>0</v>
      </c>
      <c r="E479">
        <v>0</v>
      </c>
      <c r="F479">
        <v>0</v>
      </c>
    </row>
    <row r="480" spans="1:6">
      <c r="A480" t="s">
        <v>508</v>
      </c>
      <c r="B480" t="s">
        <v>509</v>
      </c>
      <c r="C480">
        <v>0</v>
      </c>
      <c r="D480">
        <v>0</v>
      </c>
      <c r="E480">
        <v>0</v>
      </c>
      <c r="F480">
        <v>0</v>
      </c>
    </row>
    <row r="481" spans="1:6">
      <c r="A481" t="s">
        <v>510</v>
      </c>
      <c r="B481" t="s">
        <v>2299</v>
      </c>
      <c r="C481">
        <v>0</v>
      </c>
      <c r="D481">
        <v>0</v>
      </c>
      <c r="E481">
        <v>0</v>
      </c>
      <c r="F481">
        <v>0</v>
      </c>
    </row>
    <row r="482" spans="1:6">
      <c r="A482" t="s">
        <v>511</v>
      </c>
      <c r="B482" t="s">
        <v>2299</v>
      </c>
      <c r="C482">
        <v>0</v>
      </c>
      <c r="D482">
        <v>0</v>
      </c>
      <c r="E482">
        <v>0</v>
      </c>
      <c r="F482">
        <v>0</v>
      </c>
    </row>
    <row r="483" spans="1:6">
      <c r="A483" t="s">
        <v>512</v>
      </c>
      <c r="B483" t="s">
        <v>2299</v>
      </c>
      <c r="C483">
        <v>0</v>
      </c>
      <c r="D483">
        <v>0</v>
      </c>
      <c r="E483">
        <v>0</v>
      </c>
      <c r="F483">
        <v>0</v>
      </c>
    </row>
    <row r="484" spans="1:6">
      <c r="A484" t="s">
        <v>513</v>
      </c>
      <c r="B484" t="s">
        <v>2299</v>
      </c>
      <c r="C484">
        <v>0</v>
      </c>
      <c r="D484">
        <v>0</v>
      </c>
      <c r="E484">
        <v>0</v>
      </c>
      <c r="F484">
        <v>0</v>
      </c>
    </row>
    <row r="485" spans="1:6">
      <c r="A485" t="s">
        <v>514</v>
      </c>
      <c r="B485" t="s">
        <v>2299</v>
      </c>
      <c r="C485">
        <v>0</v>
      </c>
      <c r="D485">
        <v>0</v>
      </c>
      <c r="E485">
        <v>0</v>
      </c>
      <c r="F485">
        <v>0</v>
      </c>
    </row>
    <row r="486" spans="1:6">
      <c r="A486" t="s">
        <v>515</v>
      </c>
      <c r="B486" t="s">
        <v>2299</v>
      </c>
      <c r="C486">
        <v>0</v>
      </c>
      <c r="D486">
        <v>0</v>
      </c>
      <c r="E486">
        <v>0</v>
      </c>
      <c r="F486">
        <v>0</v>
      </c>
    </row>
    <row r="487" spans="1:6">
      <c r="A487" t="s">
        <v>516</v>
      </c>
      <c r="B487" t="s">
        <v>2299</v>
      </c>
      <c r="C487">
        <v>0</v>
      </c>
      <c r="D487">
        <v>0</v>
      </c>
      <c r="E487">
        <v>0</v>
      </c>
      <c r="F487">
        <v>0</v>
      </c>
    </row>
    <row r="488" spans="1:6">
      <c r="A488" t="s">
        <v>517</v>
      </c>
      <c r="B488" t="s">
        <v>2299</v>
      </c>
      <c r="C488">
        <v>0</v>
      </c>
      <c r="D488">
        <v>0</v>
      </c>
      <c r="E488">
        <v>0</v>
      </c>
      <c r="F488">
        <v>0</v>
      </c>
    </row>
    <row r="489" spans="1:6">
      <c r="A489" t="s">
        <v>518</v>
      </c>
      <c r="B489" t="s">
        <v>2299</v>
      </c>
      <c r="C489">
        <v>0</v>
      </c>
      <c r="D489">
        <v>0</v>
      </c>
      <c r="E489">
        <v>0</v>
      </c>
      <c r="F489">
        <v>0</v>
      </c>
    </row>
    <row r="490" spans="1:6">
      <c r="A490" t="s">
        <v>519</v>
      </c>
      <c r="B490" t="s">
        <v>520</v>
      </c>
      <c r="C490">
        <v>0</v>
      </c>
      <c r="D490">
        <v>0</v>
      </c>
      <c r="E490">
        <v>0</v>
      </c>
      <c r="F490">
        <v>0</v>
      </c>
    </row>
    <row r="491" spans="1:6">
      <c r="A491" t="s">
        <v>521</v>
      </c>
      <c r="B491" t="s">
        <v>522</v>
      </c>
      <c r="C491">
        <v>0</v>
      </c>
      <c r="D491">
        <v>0</v>
      </c>
      <c r="E491">
        <v>0</v>
      </c>
      <c r="F491">
        <v>0</v>
      </c>
    </row>
    <row r="492" spans="1:6">
      <c r="A492" t="s">
        <v>523</v>
      </c>
      <c r="B492" t="s">
        <v>2300</v>
      </c>
      <c r="C492">
        <v>0</v>
      </c>
      <c r="D492">
        <v>0</v>
      </c>
      <c r="E492">
        <v>0</v>
      </c>
      <c r="F492">
        <v>0</v>
      </c>
    </row>
    <row r="493" spans="1:6">
      <c r="A493" t="s">
        <v>525</v>
      </c>
      <c r="B493" t="s">
        <v>2300</v>
      </c>
      <c r="C493">
        <v>0</v>
      </c>
      <c r="D493">
        <v>0</v>
      </c>
      <c r="E493">
        <v>0</v>
      </c>
      <c r="F493">
        <v>0</v>
      </c>
    </row>
    <row r="494" spans="1:6">
      <c r="A494" t="s">
        <v>526</v>
      </c>
      <c r="B494" t="s">
        <v>2300</v>
      </c>
      <c r="C494">
        <v>0</v>
      </c>
      <c r="D494">
        <v>0</v>
      </c>
      <c r="E494">
        <v>0</v>
      </c>
      <c r="F494">
        <v>0</v>
      </c>
    </row>
    <row r="495" spans="1:6">
      <c r="A495" t="s">
        <v>527</v>
      </c>
      <c r="B495" t="s">
        <v>2300</v>
      </c>
      <c r="C495">
        <v>0</v>
      </c>
      <c r="D495">
        <v>0</v>
      </c>
      <c r="E495">
        <v>0</v>
      </c>
      <c r="F495">
        <v>0</v>
      </c>
    </row>
    <row r="496" spans="1:6">
      <c r="A496" t="s">
        <v>528</v>
      </c>
      <c r="B496" t="s">
        <v>2300</v>
      </c>
      <c r="C496">
        <v>0</v>
      </c>
      <c r="D496">
        <v>0</v>
      </c>
      <c r="E496">
        <v>0</v>
      </c>
      <c r="F496">
        <v>0</v>
      </c>
    </row>
    <row r="497" spans="1:6">
      <c r="A497" t="s">
        <v>529</v>
      </c>
      <c r="B497" t="s">
        <v>2300</v>
      </c>
      <c r="C497">
        <v>0</v>
      </c>
      <c r="D497">
        <v>0</v>
      </c>
      <c r="E497">
        <v>0</v>
      </c>
      <c r="F497">
        <v>0</v>
      </c>
    </row>
    <row r="498" spans="1:6">
      <c r="A498" t="s">
        <v>530</v>
      </c>
      <c r="B498" t="s">
        <v>2300</v>
      </c>
      <c r="C498">
        <v>0</v>
      </c>
      <c r="D498">
        <v>0</v>
      </c>
      <c r="E498">
        <v>0</v>
      </c>
      <c r="F498">
        <v>0</v>
      </c>
    </row>
    <row r="499" spans="1:6">
      <c r="A499" t="s">
        <v>531</v>
      </c>
      <c r="B499" t="s">
        <v>2300</v>
      </c>
      <c r="C499">
        <v>0</v>
      </c>
      <c r="D499">
        <v>0</v>
      </c>
      <c r="E499">
        <v>0</v>
      </c>
      <c r="F499">
        <v>0</v>
      </c>
    </row>
    <row r="500" spans="1:6">
      <c r="A500" t="s">
        <v>532</v>
      </c>
      <c r="B500" t="s">
        <v>533</v>
      </c>
      <c r="C500" s="1">
        <v>1035873.41</v>
      </c>
      <c r="D500">
        <v>0</v>
      </c>
      <c r="E500">
        <v>0</v>
      </c>
      <c r="F500" s="1">
        <v>1035873.41</v>
      </c>
    </row>
    <row r="501" spans="1:6">
      <c r="A501" t="s">
        <v>534</v>
      </c>
      <c r="B501" t="s">
        <v>2301</v>
      </c>
      <c r="C501">
        <v>0</v>
      </c>
      <c r="D501">
        <v>0</v>
      </c>
      <c r="E501">
        <v>0</v>
      </c>
      <c r="F501">
        <v>0</v>
      </c>
    </row>
    <row r="502" spans="1:6">
      <c r="A502" t="s">
        <v>535</v>
      </c>
      <c r="B502" t="s">
        <v>2301</v>
      </c>
      <c r="C502">
        <v>0</v>
      </c>
      <c r="D502">
        <v>0</v>
      </c>
      <c r="E502">
        <v>0</v>
      </c>
      <c r="F502">
        <v>0</v>
      </c>
    </row>
    <row r="503" spans="1:6">
      <c r="A503" t="s">
        <v>536</v>
      </c>
      <c r="B503" t="s">
        <v>537</v>
      </c>
      <c r="C503" s="1">
        <v>1035873.41</v>
      </c>
      <c r="D503">
        <v>0</v>
      </c>
      <c r="E503">
        <v>0</v>
      </c>
      <c r="F503" s="1">
        <v>1035873.41</v>
      </c>
    </row>
    <row r="504" spans="1:6">
      <c r="A504" t="s">
        <v>538</v>
      </c>
      <c r="B504" t="s">
        <v>2302</v>
      </c>
      <c r="C504">
        <v>0</v>
      </c>
      <c r="D504">
        <v>0</v>
      </c>
      <c r="E504">
        <v>0</v>
      </c>
      <c r="F504">
        <v>0</v>
      </c>
    </row>
    <row r="505" spans="1:6">
      <c r="A505" t="s">
        <v>539</v>
      </c>
      <c r="B505" t="s">
        <v>2302</v>
      </c>
      <c r="C505" s="1">
        <v>9123.73</v>
      </c>
      <c r="D505">
        <v>0</v>
      </c>
      <c r="E505">
        <v>0</v>
      </c>
      <c r="F505" s="1">
        <v>9123.73</v>
      </c>
    </row>
    <row r="506" spans="1:6">
      <c r="A506" t="s">
        <v>540</v>
      </c>
      <c r="B506" t="s">
        <v>2302</v>
      </c>
      <c r="C506">
        <v>0</v>
      </c>
      <c r="D506">
        <v>0</v>
      </c>
      <c r="E506">
        <v>0</v>
      </c>
      <c r="F506">
        <v>0</v>
      </c>
    </row>
    <row r="507" spans="1:6">
      <c r="A507" t="s">
        <v>541</v>
      </c>
      <c r="B507" t="s">
        <v>2302</v>
      </c>
      <c r="C507">
        <v>0</v>
      </c>
      <c r="D507">
        <v>0</v>
      </c>
      <c r="E507">
        <v>0</v>
      </c>
      <c r="F507">
        <v>0</v>
      </c>
    </row>
    <row r="508" spans="1:6">
      <c r="A508" t="s">
        <v>542</v>
      </c>
      <c r="B508" t="s">
        <v>2302</v>
      </c>
      <c r="C508" s="1">
        <v>26749.68</v>
      </c>
      <c r="D508">
        <v>0</v>
      </c>
      <c r="E508">
        <v>0</v>
      </c>
      <c r="F508" s="1">
        <v>26749.68</v>
      </c>
    </row>
    <row r="509" spans="1:6">
      <c r="A509" t="s">
        <v>543</v>
      </c>
      <c r="B509" t="s">
        <v>2302</v>
      </c>
      <c r="C509">
        <v>0</v>
      </c>
      <c r="D509">
        <v>0</v>
      </c>
      <c r="E509">
        <v>0</v>
      </c>
      <c r="F509">
        <v>0</v>
      </c>
    </row>
    <row r="510" spans="1:6">
      <c r="A510" t="s">
        <v>544</v>
      </c>
      <c r="B510" t="s">
        <v>2302</v>
      </c>
      <c r="C510" s="1">
        <v>1000000</v>
      </c>
      <c r="D510">
        <v>0</v>
      </c>
      <c r="E510">
        <v>0</v>
      </c>
      <c r="F510" s="1">
        <v>1000000</v>
      </c>
    </row>
    <row r="511" spans="1:6">
      <c r="A511" t="s">
        <v>545</v>
      </c>
      <c r="B511" t="s">
        <v>546</v>
      </c>
      <c r="C511">
        <v>0</v>
      </c>
      <c r="D511">
        <v>0</v>
      </c>
      <c r="E511">
        <v>0</v>
      </c>
      <c r="F511">
        <v>0</v>
      </c>
    </row>
    <row r="512" spans="1:6">
      <c r="A512" t="s">
        <v>547</v>
      </c>
      <c r="B512" t="s">
        <v>548</v>
      </c>
      <c r="C512">
        <v>0</v>
      </c>
      <c r="D512">
        <v>0</v>
      </c>
      <c r="E512">
        <v>0</v>
      </c>
      <c r="F512">
        <v>0</v>
      </c>
    </row>
    <row r="513" spans="1:6">
      <c r="A513" t="s">
        <v>549</v>
      </c>
      <c r="B513" t="s">
        <v>39</v>
      </c>
      <c r="C513">
        <v>0</v>
      </c>
      <c r="D513">
        <v>0</v>
      </c>
      <c r="E513">
        <v>0</v>
      </c>
      <c r="F513">
        <v>0</v>
      </c>
    </row>
    <row r="514" spans="1:6">
      <c r="A514" t="s">
        <v>550</v>
      </c>
      <c r="B514" t="s">
        <v>2303</v>
      </c>
      <c r="C514">
        <v>0</v>
      </c>
      <c r="D514">
        <v>0</v>
      </c>
      <c r="E514">
        <v>0</v>
      </c>
      <c r="F514">
        <v>0</v>
      </c>
    </row>
    <row r="515" spans="1:6">
      <c r="A515" t="s">
        <v>551</v>
      </c>
      <c r="B515" t="s">
        <v>45</v>
      </c>
      <c r="C515">
        <v>0</v>
      </c>
      <c r="D515">
        <v>0</v>
      </c>
      <c r="E515">
        <v>0</v>
      </c>
      <c r="F515">
        <v>0</v>
      </c>
    </row>
    <row r="516" spans="1:6">
      <c r="A516" t="s">
        <v>552</v>
      </c>
      <c r="B516" t="s">
        <v>2304</v>
      </c>
      <c r="C516">
        <v>0</v>
      </c>
      <c r="D516">
        <v>0</v>
      </c>
      <c r="E516">
        <v>0</v>
      </c>
      <c r="F516">
        <v>0</v>
      </c>
    </row>
    <row r="517" spans="1:6">
      <c r="A517" t="s">
        <v>553</v>
      </c>
      <c r="B517" t="s">
        <v>554</v>
      </c>
      <c r="C517" s="1">
        <v>16053.95</v>
      </c>
      <c r="D517" s="1">
        <v>94231.72</v>
      </c>
      <c r="E517">
        <v>0</v>
      </c>
      <c r="F517" s="1">
        <v>110285.67</v>
      </c>
    </row>
    <row r="518" spans="1:6">
      <c r="A518" t="s">
        <v>555</v>
      </c>
      <c r="B518" t="s">
        <v>556</v>
      </c>
      <c r="C518" s="1">
        <v>1407.15</v>
      </c>
      <c r="D518">
        <v>0</v>
      </c>
      <c r="E518">
        <v>0</v>
      </c>
      <c r="F518" s="1">
        <v>1407.15</v>
      </c>
    </row>
    <row r="519" spans="1:6">
      <c r="A519" t="s">
        <v>557</v>
      </c>
      <c r="B519" t="s">
        <v>558</v>
      </c>
      <c r="C519">
        <v>0</v>
      </c>
      <c r="D519">
        <v>0</v>
      </c>
      <c r="E519">
        <v>0</v>
      </c>
      <c r="F519">
        <v>0</v>
      </c>
    </row>
    <row r="520" spans="1:6">
      <c r="A520" t="s">
        <v>559</v>
      </c>
      <c r="B520" t="s">
        <v>560</v>
      </c>
      <c r="C520" s="1">
        <v>1407.15</v>
      </c>
      <c r="D520">
        <v>0</v>
      </c>
      <c r="E520">
        <v>0</v>
      </c>
      <c r="F520" s="1">
        <v>1407.15</v>
      </c>
    </row>
    <row r="521" spans="1:6">
      <c r="A521" t="s">
        <v>561</v>
      </c>
      <c r="B521" t="s">
        <v>562</v>
      </c>
      <c r="C521" s="1">
        <v>14646.8</v>
      </c>
      <c r="D521" s="1">
        <v>94231.72</v>
      </c>
      <c r="E521">
        <v>0</v>
      </c>
      <c r="F521" s="1">
        <v>108878.52</v>
      </c>
    </row>
    <row r="522" spans="1:6">
      <c r="A522" t="s">
        <v>563</v>
      </c>
      <c r="B522" t="s">
        <v>564</v>
      </c>
      <c r="C522" s="1">
        <v>14646.8</v>
      </c>
      <c r="D522">
        <v>0</v>
      </c>
      <c r="E522">
        <v>0</v>
      </c>
      <c r="F522" s="1">
        <v>14646.8</v>
      </c>
    </row>
    <row r="523" spans="1:6">
      <c r="A523" t="s">
        <v>565</v>
      </c>
      <c r="B523" t="s">
        <v>566</v>
      </c>
      <c r="C523">
        <v>0</v>
      </c>
      <c r="D523" s="1">
        <v>94231.72</v>
      </c>
      <c r="E523">
        <v>0</v>
      </c>
      <c r="F523" s="1">
        <v>94231.72</v>
      </c>
    </row>
    <row r="524" spans="1:6">
      <c r="A524" t="s">
        <v>567</v>
      </c>
      <c r="B524" t="s">
        <v>568</v>
      </c>
      <c r="C524">
        <v>0</v>
      </c>
      <c r="D524">
        <v>0</v>
      </c>
      <c r="E524">
        <v>0</v>
      </c>
      <c r="F524">
        <v>0</v>
      </c>
    </row>
    <row r="525" spans="1:6">
      <c r="A525" t="s">
        <v>569</v>
      </c>
      <c r="B525" t="s">
        <v>570</v>
      </c>
      <c r="C525">
        <v>0</v>
      </c>
      <c r="D525">
        <v>0</v>
      </c>
      <c r="E525">
        <v>0</v>
      </c>
      <c r="F525">
        <v>0</v>
      </c>
    </row>
    <row r="526" spans="1:6">
      <c r="A526" t="s">
        <v>571</v>
      </c>
      <c r="B526" t="s">
        <v>572</v>
      </c>
      <c r="C526">
        <v>0</v>
      </c>
      <c r="D526">
        <v>0</v>
      </c>
      <c r="E526">
        <v>0</v>
      </c>
      <c r="F526">
        <v>0</v>
      </c>
    </row>
    <row r="527" spans="1:6">
      <c r="A527" t="s">
        <v>573</v>
      </c>
      <c r="B527" t="s">
        <v>574</v>
      </c>
      <c r="C527">
        <v>0</v>
      </c>
      <c r="D527">
        <v>0</v>
      </c>
      <c r="E527">
        <v>0</v>
      </c>
      <c r="F527">
        <v>0</v>
      </c>
    </row>
    <row r="528" spans="1:6">
      <c r="A528" t="s">
        <v>575</v>
      </c>
      <c r="B528" t="s">
        <v>576</v>
      </c>
      <c r="C528">
        <v>0</v>
      </c>
      <c r="D528">
        <v>0</v>
      </c>
      <c r="E528">
        <v>0</v>
      </c>
      <c r="F528">
        <v>0</v>
      </c>
    </row>
    <row r="529" spans="1:6">
      <c r="A529" t="s">
        <v>577</v>
      </c>
      <c r="B529" t="s">
        <v>578</v>
      </c>
      <c r="C529">
        <v>0</v>
      </c>
      <c r="D529">
        <v>0</v>
      </c>
      <c r="E529">
        <v>0</v>
      </c>
      <c r="F529">
        <v>0</v>
      </c>
    </row>
    <row r="530" spans="1:6">
      <c r="A530" t="s">
        <v>579</v>
      </c>
      <c r="B530" t="s">
        <v>580</v>
      </c>
      <c r="C530">
        <v>0</v>
      </c>
      <c r="D530">
        <v>0</v>
      </c>
      <c r="E530">
        <v>0</v>
      </c>
      <c r="F530">
        <v>0</v>
      </c>
    </row>
    <row r="531" spans="1:6">
      <c r="A531" t="s">
        <v>581</v>
      </c>
      <c r="B531" t="s">
        <v>582</v>
      </c>
      <c r="C531">
        <v>0</v>
      </c>
      <c r="D531">
        <v>0</v>
      </c>
      <c r="E531">
        <v>0</v>
      </c>
      <c r="F531">
        <v>0</v>
      </c>
    </row>
    <row r="532" spans="1:6">
      <c r="A532" t="s">
        <v>583</v>
      </c>
      <c r="B532" t="s">
        <v>584</v>
      </c>
      <c r="C532">
        <v>0</v>
      </c>
      <c r="D532">
        <v>0</v>
      </c>
      <c r="E532">
        <v>0</v>
      </c>
      <c r="F532">
        <v>0</v>
      </c>
    </row>
    <row r="533" spans="1:6">
      <c r="A533" t="s">
        <v>585</v>
      </c>
      <c r="B533" t="s">
        <v>586</v>
      </c>
      <c r="C533">
        <v>0</v>
      </c>
      <c r="D533">
        <v>0</v>
      </c>
      <c r="E533">
        <v>0</v>
      </c>
      <c r="F533">
        <v>0</v>
      </c>
    </row>
    <row r="534" spans="1:6">
      <c r="A534" t="s">
        <v>587</v>
      </c>
      <c r="B534" t="s">
        <v>588</v>
      </c>
      <c r="C534">
        <v>0</v>
      </c>
      <c r="D534">
        <v>0</v>
      </c>
      <c r="E534">
        <v>0</v>
      </c>
      <c r="F534">
        <v>0</v>
      </c>
    </row>
    <row r="535" spans="1:6">
      <c r="A535" t="s">
        <v>589</v>
      </c>
      <c r="B535" t="s">
        <v>590</v>
      </c>
      <c r="C535">
        <v>0</v>
      </c>
      <c r="D535">
        <v>0</v>
      </c>
      <c r="E535">
        <v>0</v>
      </c>
      <c r="F535">
        <v>0</v>
      </c>
    </row>
    <row r="536" spans="1:6">
      <c r="A536" t="s">
        <v>591</v>
      </c>
      <c r="B536" t="s">
        <v>592</v>
      </c>
      <c r="C536" s="1">
        <v>1697031.78</v>
      </c>
      <c r="D536" s="1">
        <v>9685.2800000000007</v>
      </c>
      <c r="E536" s="1">
        <v>1011.47</v>
      </c>
      <c r="F536" s="1">
        <v>1705705.59</v>
      </c>
    </row>
    <row r="537" spans="1:6">
      <c r="A537" t="s">
        <v>593</v>
      </c>
      <c r="B537" t="s">
        <v>594</v>
      </c>
      <c r="C537" s="1">
        <v>428491.5</v>
      </c>
      <c r="D537" s="1">
        <v>9685.2800000000007</v>
      </c>
      <c r="E537">
        <v>0</v>
      </c>
      <c r="F537" s="1">
        <v>438176.78</v>
      </c>
    </row>
    <row r="538" spans="1:6">
      <c r="A538" t="s">
        <v>595</v>
      </c>
      <c r="B538" t="s">
        <v>2304</v>
      </c>
      <c r="C538" s="1">
        <v>65924</v>
      </c>
      <c r="D538">
        <v>0</v>
      </c>
      <c r="E538">
        <v>0</v>
      </c>
      <c r="F538" s="1">
        <v>65924</v>
      </c>
    </row>
    <row r="539" spans="1:6">
      <c r="A539" t="s">
        <v>596</v>
      </c>
      <c r="B539" t="s">
        <v>2304</v>
      </c>
      <c r="C539">
        <v>0</v>
      </c>
      <c r="D539">
        <v>0</v>
      </c>
      <c r="E539">
        <v>0</v>
      </c>
      <c r="F539">
        <v>0</v>
      </c>
    </row>
    <row r="540" spans="1:6">
      <c r="A540" t="s">
        <v>597</v>
      </c>
      <c r="B540" t="s">
        <v>2304</v>
      </c>
      <c r="C540" s="1">
        <v>33850.639999999999</v>
      </c>
      <c r="D540">
        <v>0</v>
      </c>
      <c r="E540">
        <v>0</v>
      </c>
      <c r="F540" s="1">
        <v>33850.639999999999</v>
      </c>
    </row>
    <row r="541" spans="1:6">
      <c r="A541" t="s">
        <v>598</v>
      </c>
      <c r="B541" t="s">
        <v>2304</v>
      </c>
      <c r="C541" s="1">
        <v>54222.32</v>
      </c>
      <c r="D541">
        <v>0</v>
      </c>
      <c r="E541">
        <v>0</v>
      </c>
      <c r="F541" s="1">
        <v>54222.32</v>
      </c>
    </row>
    <row r="542" spans="1:6">
      <c r="A542" t="s">
        <v>599</v>
      </c>
      <c r="B542" t="s">
        <v>2304</v>
      </c>
      <c r="C542" s="1">
        <v>24900</v>
      </c>
      <c r="D542">
        <v>0</v>
      </c>
      <c r="E542">
        <v>0</v>
      </c>
      <c r="F542" s="1">
        <v>24900</v>
      </c>
    </row>
    <row r="543" spans="1:6">
      <c r="A543" t="s">
        <v>600</v>
      </c>
      <c r="B543" t="s">
        <v>2304</v>
      </c>
      <c r="C543">
        <v>0</v>
      </c>
      <c r="D543" s="1">
        <v>1542.8</v>
      </c>
      <c r="E543">
        <v>0</v>
      </c>
      <c r="F543" s="1">
        <v>1542.8</v>
      </c>
    </row>
    <row r="544" spans="1:6">
      <c r="A544" t="s">
        <v>601</v>
      </c>
      <c r="B544" t="s">
        <v>2304</v>
      </c>
      <c r="C544">
        <v>0</v>
      </c>
      <c r="D544" s="1">
        <v>2498</v>
      </c>
      <c r="E544">
        <v>0</v>
      </c>
      <c r="F544" s="1">
        <v>2498</v>
      </c>
    </row>
    <row r="545" spans="1:6">
      <c r="A545" t="s">
        <v>602</v>
      </c>
      <c r="B545" t="s">
        <v>2304</v>
      </c>
      <c r="C545">
        <v>0</v>
      </c>
      <c r="D545">
        <v>0</v>
      </c>
      <c r="E545">
        <v>0</v>
      </c>
      <c r="F545">
        <v>0</v>
      </c>
    </row>
    <row r="546" spans="1:6">
      <c r="A546" t="s">
        <v>603</v>
      </c>
      <c r="B546" t="s">
        <v>2304</v>
      </c>
      <c r="C546" s="1">
        <v>1858.09</v>
      </c>
      <c r="D546" s="1">
        <v>1207.33</v>
      </c>
      <c r="E546">
        <v>0</v>
      </c>
      <c r="F546" s="1">
        <v>3065.42</v>
      </c>
    </row>
    <row r="547" spans="1:6">
      <c r="A547" t="s">
        <v>604</v>
      </c>
      <c r="B547" t="s">
        <v>2304</v>
      </c>
      <c r="C547">
        <v>0</v>
      </c>
      <c r="D547" s="1">
        <v>4437.1499999999996</v>
      </c>
      <c r="E547">
        <v>0</v>
      </c>
      <c r="F547" s="1">
        <v>4437.1499999999996</v>
      </c>
    </row>
    <row r="548" spans="1:6">
      <c r="A548" t="s">
        <v>605</v>
      </c>
      <c r="B548" t="s">
        <v>2304</v>
      </c>
      <c r="C548">
        <v>0</v>
      </c>
      <c r="D548">
        <v>0</v>
      </c>
      <c r="E548">
        <v>0</v>
      </c>
      <c r="F548">
        <v>0</v>
      </c>
    </row>
    <row r="549" spans="1:6">
      <c r="A549" t="s">
        <v>606</v>
      </c>
      <c r="B549" t="s">
        <v>2304</v>
      </c>
      <c r="C549" s="1">
        <v>1032.49</v>
      </c>
      <c r="D549">
        <v>0</v>
      </c>
      <c r="E549">
        <v>0</v>
      </c>
      <c r="F549" s="1">
        <v>1032.49</v>
      </c>
    </row>
    <row r="550" spans="1:6">
      <c r="A550" t="s">
        <v>607</v>
      </c>
      <c r="B550" t="s">
        <v>2304</v>
      </c>
      <c r="C550" s="1">
        <v>63428.89</v>
      </c>
      <c r="D550">
        <v>0</v>
      </c>
      <c r="E550">
        <v>0</v>
      </c>
      <c r="F550" s="1">
        <v>63428.89</v>
      </c>
    </row>
    <row r="551" spans="1:6">
      <c r="A551" t="s">
        <v>608</v>
      </c>
      <c r="B551" t="s">
        <v>2304</v>
      </c>
      <c r="C551">
        <v>0</v>
      </c>
      <c r="D551">
        <v>0</v>
      </c>
      <c r="E551">
        <v>0</v>
      </c>
      <c r="F551">
        <v>0</v>
      </c>
    </row>
    <row r="552" spans="1:6">
      <c r="A552" t="s">
        <v>609</v>
      </c>
      <c r="B552" t="s">
        <v>2304</v>
      </c>
      <c r="C552">
        <v>0</v>
      </c>
      <c r="D552">
        <v>0</v>
      </c>
      <c r="E552">
        <v>0</v>
      </c>
      <c r="F552">
        <v>0</v>
      </c>
    </row>
    <row r="553" spans="1:6">
      <c r="A553" t="s">
        <v>610</v>
      </c>
      <c r="B553" t="s">
        <v>2304</v>
      </c>
      <c r="C553">
        <v>681.34</v>
      </c>
      <c r="D553">
        <v>0</v>
      </c>
      <c r="E553">
        <v>0</v>
      </c>
      <c r="F553">
        <v>681.34</v>
      </c>
    </row>
    <row r="554" spans="1:6">
      <c r="A554" t="s">
        <v>611</v>
      </c>
      <c r="B554" t="s">
        <v>2304</v>
      </c>
      <c r="C554" s="1">
        <v>170620</v>
      </c>
      <c r="D554">
        <v>0</v>
      </c>
      <c r="E554">
        <v>0</v>
      </c>
      <c r="F554" s="1">
        <v>170620</v>
      </c>
    </row>
    <row r="555" spans="1:6">
      <c r="A555" t="s">
        <v>612</v>
      </c>
      <c r="B555" t="s">
        <v>2304</v>
      </c>
      <c r="C555" s="1">
        <v>2309.54</v>
      </c>
      <c r="D555">
        <v>0</v>
      </c>
      <c r="E555">
        <v>0</v>
      </c>
      <c r="F555" s="1">
        <v>2309.54</v>
      </c>
    </row>
    <row r="556" spans="1:6">
      <c r="A556" t="s">
        <v>613</v>
      </c>
      <c r="B556" t="s">
        <v>2304</v>
      </c>
      <c r="C556">
        <v>0</v>
      </c>
      <c r="D556">
        <v>0</v>
      </c>
      <c r="E556">
        <v>0</v>
      </c>
      <c r="F556">
        <v>0</v>
      </c>
    </row>
    <row r="557" spans="1:6">
      <c r="A557" t="s">
        <v>614</v>
      </c>
      <c r="B557" t="s">
        <v>2304</v>
      </c>
      <c r="C557" s="1">
        <v>6960</v>
      </c>
      <c r="D557">
        <v>0</v>
      </c>
      <c r="E557">
        <v>0</v>
      </c>
      <c r="F557" s="1">
        <v>6960</v>
      </c>
    </row>
    <row r="558" spans="1:6">
      <c r="A558" t="s">
        <v>615</v>
      </c>
      <c r="B558" t="s">
        <v>2304</v>
      </c>
      <c r="C558">
        <v>0</v>
      </c>
      <c r="D558">
        <v>0</v>
      </c>
      <c r="E558">
        <v>0</v>
      </c>
      <c r="F558">
        <v>0</v>
      </c>
    </row>
    <row r="559" spans="1:6">
      <c r="A559" t="s">
        <v>616</v>
      </c>
      <c r="B559" t="s">
        <v>2304</v>
      </c>
      <c r="C559">
        <v>0</v>
      </c>
      <c r="D559">
        <v>0</v>
      </c>
      <c r="E559">
        <v>0</v>
      </c>
      <c r="F559">
        <v>0</v>
      </c>
    </row>
    <row r="560" spans="1:6">
      <c r="A560" t="s">
        <v>617</v>
      </c>
      <c r="B560" t="s">
        <v>2304</v>
      </c>
      <c r="C560" s="1">
        <v>2704.19</v>
      </c>
      <c r="D560">
        <v>0</v>
      </c>
      <c r="E560">
        <v>0</v>
      </c>
      <c r="F560" s="1">
        <v>2704.19</v>
      </c>
    </row>
    <row r="561" spans="1:6">
      <c r="A561" t="s">
        <v>618</v>
      </c>
      <c r="B561" t="s">
        <v>2304</v>
      </c>
      <c r="C561">
        <v>0</v>
      </c>
      <c r="D561">
        <v>0</v>
      </c>
      <c r="E561">
        <v>0</v>
      </c>
      <c r="F561">
        <v>0</v>
      </c>
    </row>
    <row r="562" spans="1:6">
      <c r="A562" t="s">
        <v>619</v>
      </c>
      <c r="B562" t="s">
        <v>2304</v>
      </c>
      <c r="C562">
        <v>0</v>
      </c>
      <c r="D562">
        <v>0</v>
      </c>
      <c r="E562">
        <v>0</v>
      </c>
      <c r="F562">
        <v>0</v>
      </c>
    </row>
    <row r="563" spans="1:6">
      <c r="A563" t="s">
        <v>620</v>
      </c>
      <c r="B563" t="s">
        <v>2304</v>
      </c>
      <c r="C563">
        <v>0</v>
      </c>
      <c r="D563">
        <v>0</v>
      </c>
      <c r="E563">
        <v>0</v>
      </c>
      <c r="F563">
        <v>0</v>
      </c>
    </row>
    <row r="564" spans="1:6">
      <c r="A564" t="s">
        <v>621</v>
      </c>
      <c r="B564" t="s">
        <v>622</v>
      </c>
      <c r="C564" s="1">
        <v>458194.22</v>
      </c>
      <c r="D564">
        <v>0</v>
      </c>
      <c r="E564" s="1">
        <v>1011.47</v>
      </c>
      <c r="F564" s="1">
        <v>457182.75</v>
      </c>
    </row>
    <row r="565" spans="1:6">
      <c r="A565" t="s">
        <v>623</v>
      </c>
      <c r="B565" t="s">
        <v>2305</v>
      </c>
      <c r="C565">
        <v>273.27</v>
      </c>
      <c r="D565">
        <v>0</v>
      </c>
      <c r="E565">
        <v>273.27</v>
      </c>
      <c r="F565">
        <v>0</v>
      </c>
    </row>
    <row r="566" spans="1:6">
      <c r="A566" t="s">
        <v>624</v>
      </c>
      <c r="B566" t="s">
        <v>2305</v>
      </c>
      <c r="C566" s="1">
        <v>6048.15</v>
      </c>
      <c r="D566">
        <v>0</v>
      </c>
      <c r="E566">
        <v>0</v>
      </c>
      <c r="F566" s="1">
        <v>6048.15</v>
      </c>
    </row>
    <row r="567" spans="1:6">
      <c r="A567" t="s">
        <v>625</v>
      </c>
      <c r="B567" t="s">
        <v>2305</v>
      </c>
      <c r="C567">
        <v>0</v>
      </c>
      <c r="D567">
        <v>0</v>
      </c>
      <c r="E567">
        <v>0</v>
      </c>
      <c r="F567">
        <v>0</v>
      </c>
    </row>
    <row r="568" spans="1:6">
      <c r="A568" t="s">
        <v>626</v>
      </c>
      <c r="B568" t="s">
        <v>2305</v>
      </c>
      <c r="C568">
        <v>0</v>
      </c>
      <c r="D568">
        <v>0</v>
      </c>
      <c r="E568">
        <v>0</v>
      </c>
      <c r="F568">
        <v>0</v>
      </c>
    </row>
    <row r="569" spans="1:6">
      <c r="A569" t="s">
        <v>627</v>
      </c>
      <c r="B569" t="s">
        <v>2305</v>
      </c>
      <c r="C569">
        <v>359.94</v>
      </c>
      <c r="D569">
        <v>0</v>
      </c>
      <c r="E569">
        <v>359.94</v>
      </c>
      <c r="F569">
        <v>0</v>
      </c>
    </row>
    <row r="570" spans="1:6">
      <c r="A570" t="s">
        <v>628</v>
      </c>
      <c r="B570" t="s">
        <v>2305</v>
      </c>
      <c r="C570" s="1">
        <v>7966.37</v>
      </c>
      <c r="D570">
        <v>0</v>
      </c>
      <c r="E570">
        <v>0</v>
      </c>
      <c r="F570" s="1">
        <v>7966.37</v>
      </c>
    </row>
    <row r="571" spans="1:6">
      <c r="A571" t="s">
        <v>629</v>
      </c>
      <c r="B571" t="s">
        <v>2305</v>
      </c>
      <c r="C571">
        <v>47.66</v>
      </c>
      <c r="D571">
        <v>0</v>
      </c>
      <c r="E571">
        <v>47.66</v>
      </c>
      <c r="F571">
        <v>0</v>
      </c>
    </row>
    <row r="572" spans="1:6">
      <c r="A572" t="s">
        <v>630</v>
      </c>
      <c r="B572" t="s">
        <v>2305</v>
      </c>
      <c r="C572" s="1">
        <v>1054.83</v>
      </c>
      <c r="D572">
        <v>0</v>
      </c>
      <c r="E572">
        <v>0</v>
      </c>
      <c r="F572" s="1">
        <v>1054.83</v>
      </c>
    </row>
    <row r="573" spans="1:6">
      <c r="A573" t="s">
        <v>631</v>
      </c>
      <c r="B573" t="s">
        <v>2305</v>
      </c>
      <c r="C573">
        <v>0</v>
      </c>
      <c r="D573">
        <v>0</v>
      </c>
      <c r="E573">
        <v>0</v>
      </c>
      <c r="F573">
        <v>0</v>
      </c>
    </row>
    <row r="574" spans="1:6">
      <c r="A574" t="s">
        <v>632</v>
      </c>
      <c r="B574" t="s">
        <v>2305</v>
      </c>
      <c r="C574">
        <v>0</v>
      </c>
      <c r="D574">
        <v>0</v>
      </c>
      <c r="E574">
        <v>0</v>
      </c>
      <c r="F574">
        <v>0</v>
      </c>
    </row>
    <row r="575" spans="1:6">
      <c r="A575" t="s">
        <v>633</v>
      </c>
      <c r="B575" t="s">
        <v>2305</v>
      </c>
      <c r="C575">
        <v>0</v>
      </c>
      <c r="D575">
        <v>0</v>
      </c>
      <c r="E575">
        <v>0</v>
      </c>
      <c r="F575">
        <v>0</v>
      </c>
    </row>
    <row r="576" spans="1:6">
      <c r="A576" t="s">
        <v>634</v>
      </c>
      <c r="B576" t="s">
        <v>2305</v>
      </c>
      <c r="C576">
        <v>0</v>
      </c>
      <c r="D576">
        <v>0</v>
      </c>
      <c r="E576">
        <v>0</v>
      </c>
      <c r="F576">
        <v>0</v>
      </c>
    </row>
    <row r="577" spans="1:6">
      <c r="A577" t="s">
        <v>635</v>
      </c>
      <c r="B577" t="s">
        <v>2305</v>
      </c>
      <c r="C577">
        <v>330.6</v>
      </c>
      <c r="D577">
        <v>0</v>
      </c>
      <c r="E577">
        <v>330.6</v>
      </c>
      <c r="F577">
        <v>0</v>
      </c>
    </row>
    <row r="578" spans="1:6">
      <c r="A578" t="s">
        <v>636</v>
      </c>
      <c r="B578" t="s">
        <v>2305</v>
      </c>
      <c r="C578" s="1">
        <v>7317.01</v>
      </c>
      <c r="D578">
        <v>0</v>
      </c>
      <c r="E578">
        <v>0</v>
      </c>
      <c r="F578" s="1">
        <v>7317.01</v>
      </c>
    </row>
    <row r="579" spans="1:6">
      <c r="A579" t="s">
        <v>637</v>
      </c>
      <c r="B579" t="s">
        <v>2305</v>
      </c>
      <c r="C579" s="1">
        <v>2050</v>
      </c>
      <c r="D579">
        <v>0</v>
      </c>
      <c r="E579">
        <v>0</v>
      </c>
      <c r="F579" s="1">
        <v>2050</v>
      </c>
    </row>
    <row r="580" spans="1:6">
      <c r="A580" t="s">
        <v>638</v>
      </c>
      <c r="B580" t="s">
        <v>2305</v>
      </c>
      <c r="C580" s="1">
        <v>45371.62</v>
      </c>
      <c r="D580">
        <v>0</v>
      </c>
      <c r="E580">
        <v>0</v>
      </c>
      <c r="F580" s="1">
        <v>45371.62</v>
      </c>
    </row>
    <row r="581" spans="1:6">
      <c r="A581" t="s">
        <v>639</v>
      </c>
      <c r="B581" t="s">
        <v>2305</v>
      </c>
      <c r="C581" s="1">
        <v>7908.11</v>
      </c>
      <c r="D581">
        <v>0</v>
      </c>
      <c r="E581">
        <v>0</v>
      </c>
      <c r="F581" s="1">
        <v>7908.11</v>
      </c>
    </row>
    <row r="582" spans="1:6">
      <c r="A582" t="s">
        <v>640</v>
      </c>
      <c r="B582" t="s">
        <v>2305</v>
      </c>
      <c r="C582" s="1">
        <v>175026.24</v>
      </c>
      <c r="D582">
        <v>0</v>
      </c>
      <c r="E582">
        <v>0</v>
      </c>
      <c r="F582" s="1">
        <v>175026.24</v>
      </c>
    </row>
    <row r="583" spans="1:6">
      <c r="A583" t="s">
        <v>641</v>
      </c>
      <c r="B583" t="s">
        <v>2305</v>
      </c>
      <c r="C583" s="1">
        <v>8837.7999999999993</v>
      </c>
      <c r="D583">
        <v>0</v>
      </c>
      <c r="E583">
        <v>0</v>
      </c>
      <c r="F583" s="1">
        <v>8837.7999999999993</v>
      </c>
    </row>
    <row r="584" spans="1:6">
      <c r="A584" t="s">
        <v>642</v>
      </c>
      <c r="B584" t="s">
        <v>2305</v>
      </c>
      <c r="C584" s="1">
        <v>195602.61</v>
      </c>
      <c r="D584">
        <v>0</v>
      </c>
      <c r="E584">
        <v>0</v>
      </c>
      <c r="F584" s="1">
        <v>195602.61</v>
      </c>
    </row>
    <row r="585" spans="1:6">
      <c r="A585" t="s">
        <v>643</v>
      </c>
      <c r="B585" t="s">
        <v>644</v>
      </c>
      <c r="C585" s="1">
        <v>810346.06</v>
      </c>
      <c r="D585">
        <v>0</v>
      </c>
      <c r="E585">
        <v>0</v>
      </c>
      <c r="F585" s="1">
        <v>810346.06</v>
      </c>
    </row>
    <row r="586" spans="1:6">
      <c r="A586" t="s">
        <v>645</v>
      </c>
      <c r="B586" t="s">
        <v>646</v>
      </c>
      <c r="C586">
        <v>0</v>
      </c>
      <c r="D586">
        <v>0</v>
      </c>
      <c r="E586">
        <v>0</v>
      </c>
      <c r="F586">
        <v>0</v>
      </c>
    </row>
    <row r="587" spans="1:6">
      <c r="A587" t="s">
        <v>647</v>
      </c>
      <c r="B587" t="s">
        <v>648</v>
      </c>
      <c r="C587">
        <v>0</v>
      </c>
      <c r="D587">
        <v>0</v>
      </c>
      <c r="E587">
        <v>0</v>
      </c>
      <c r="F587">
        <v>0</v>
      </c>
    </row>
    <row r="588" spans="1:6">
      <c r="A588" t="s">
        <v>649</v>
      </c>
      <c r="B588" t="s">
        <v>2306</v>
      </c>
      <c r="C588" s="1">
        <v>3859.85</v>
      </c>
      <c r="D588">
        <v>0</v>
      </c>
      <c r="E588">
        <v>0</v>
      </c>
      <c r="F588" s="1">
        <v>3859.85</v>
      </c>
    </row>
    <row r="589" spans="1:6">
      <c r="A589" t="s">
        <v>650</v>
      </c>
      <c r="B589" t="s">
        <v>2306</v>
      </c>
      <c r="C589" s="1">
        <v>85428.13</v>
      </c>
      <c r="D589">
        <v>0</v>
      </c>
      <c r="E589">
        <v>0</v>
      </c>
      <c r="F589" s="1">
        <v>85428.13</v>
      </c>
    </row>
    <row r="590" spans="1:6">
      <c r="A590" t="s">
        <v>651</v>
      </c>
      <c r="B590" t="s">
        <v>2306</v>
      </c>
      <c r="C590" s="1">
        <v>29349.58</v>
      </c>
      <c r="D590">
        <v>0</v>
      </c>
      <c r="E590">
        <v>0</v>
      </c>
      <c r="F590" s="1">
        <v>29349.58</v>
      </c>
    </row>
    <row r="591" spans="1:6">
      <c r="A591" t="s">
        <v>652</v>
      </c>
      <c r="B591" t="s">
        <v>2306</v>
      </c>
      <c r="C591" s="1">
        <v>649579.57999999996</v>
      </c>
      <c r="D591">
        <v>0</v>
      </c>
      <c r="E591">
        <v>0</v>
      </c>
      <c r="F591" s="1">
        <v>649579.57999999996</v>
      </c>
    </row>
    <row r="592" spans="1:6">
      <c r="A592" t="s">
        <v>653</v>
      </c>
      <c r="B592" t="s">
        <v>2306</v>
      </c>
      <c r="C592" s="1">
        <v>1821.2</v>
      </c>
      <c r="D592">
        <v>0</v>
      </c>
      <c r="E592">
        <v>0</v>
      </c>
      <c r="F592" s="1">
        <v>1821.2</v>
      </c>
    </row>
    <row r="593" spans="1:6">
      <c r="A593" t="s">
        <v>654</v>
      </c>
      <c r="B593" t="s">
        <v>2306</v>
      </c>
      <c r="C593" s="1">
        <v>40307.71</v>
      </c>
      <c r="D593">
        <v>0</v>
      </c>
      <c r="E593">
        <v>0</v>
      </c>
      <c r="F593" s="1">
        <v>40307.71</v>
      </c>
    </row>
    <row r="594" spans="1:6">
      <c r="A594" t="s">
        <v>655</v>
      </c>
      <c r="B594" t="s">
        <v>656</v>
      </c>
      <c r="C594" s="1">
        <v>129546.41</v>
      </c>
      <c r="D594" s="1">
        <v>10254</v>
      </c>
      <c r="E594">
        <v>0</v>
      </c>
      <c r="F594" s="1">
        <v>139800.41</v>
      </c>
    </row>
    <row r="595" spans="1:6">
      <c r="A595" t="s">
        <v>657</v>
      </c>
      <c r="B595" t="s">
        <v>658</v>
      </c>
      <c r="C595" s="1">
        <v>77248</v>
      </c>
      <c r="D595" s="1">
        <v>10254</v>
      </c>
      <c r="E595">
        <v>0</v>
      </c>
      <c r="F595" s="1">
        <v>87502</v>
      </c>
    </row>
    <row r="596" spans="1:6">
      <c r="A596" t="s">
        <v>659</v>
      </c>
      <c r="B596" t="s">
        <v>660</v>
      </c>
      <c r="C596">
        <v>0</v>
      </c>
      <c r="D596">
        <v>0</v>
      </c>
      <c r="E596">
        <v>0</v>
      </c>
      <c r="F596">
        <v>0</v>
      </c>
    </row>
    <row r="597" spans="1:6">
      <c r="A597" t="s">
        <v>661</v>
      </c>
      <c r="B597" t="s">
        <v>662</v>
      </c>
      <c r="C597" s="1">
        <v>52298.41</v>
      </c>
      <c r="D597">
        <v>0</v>
      </c>
      <c r="E597">
        <v>0</v>
      </c>
      <c r="F597" s="1">
        <v>52298.41</v>
      </c>
    </row>
    <row r="598" spans="1:6">
      <c r="A598" t="s">
        <v>663</v>
      </c>
      <c r="B598" t="s">
        <v>664</v>
      </c>
      <c r="C598">
        <v>0</v>
      </c>
      <c r="D598">
        <v>0</v>
      </c>
      <c r="E598">
        <v>0</v>
      </c>
      <c r="F598">
        <v>0</v>
      </c>
    </row>
    <row r="599" spans="1:6">
      <c r="A599" t="s">
        <v>665</v>
      </c>
      <c r="B599" t="s">
        <v>666</v>
      </c>
      <c r="C599">
        <v>0</v>
      </c>
      <c r="D599">
        <v>0</v>
      </c>
      <c r="E599">
        <v>0</v>
      </c>
      <c r="F599">
        <v>0</v>
      </c>
    </row>
    <row r="600" spans="1:6">
      <c r="A600" t="s">
        <v>667</v>
      </c>
      <c r="B600" t="s">
        <v>668</v>
      </c>
      <c r="C600">
        <v>0</v>
      </c>
      <c r="D600">
        <v>0</v>
      </c>
      <c r="E600">
        <v>0</v>
      </c>
      <c r="F600">
        <v>0</v>
      </c>
    </row>
    <row r="601" spans="1:6">
      <c r="A601" t="s">
        <v>669</v>
      </c>
      <c r="B601" t="s">
        <v>670</v>
      </c>
      <c r="C601">
        <v>0</v>
      </c>
      <c r="D601">
        <v>0</v>
      </c>
      <c r="E601">
        <v>0</v>
      </c>
      <c r="F601">
        <v>0</v>
      </c>
    </row>
    <row r="602" spans="1:6">
      <c r="A602" t="s">
        <v>671</v>
      </c>
      <c r="B602" t="s">
        <v>672</v>
      </c>
      <c r="C602" s="1">
        <v>979287.27</v>
      </c>
      <c r="D602" s="1">
        <v>1056200.93</v>
      </c>
      <c r="E602" s="1">
        <v>757628.53</v>
      </c>
      <c r="F602" s="1">
        <v>1277859.67</v>
      </c>
    </row>
    <row r="603" spans="1:6">
      <c r="A603" t="s">
        <v>673</v>
      </c>
      <c r="B603" t="s">
        <v>674</v>
      </c>
      <c r="C603">
        <v>0</v>
      </c>
      <c r="D603" s="1">
        <v>274563.89</v>
      </c>
      <c r="E603" s="1">
        <v>274563.89</v>
      </c>
      <c r="F603">
        <v>0</v>
      </c>
    </row>
    <row r="604" spans="1:6">
      <c r="A604" t="s">
        <v>675</v>
      </c>
      <c r="B604" t="s">
        <v>676</v>
      </c>
      <c r="C604">
        <v>0</v>
      </c>
      <c r="D604">
        <v>0</v>
      </c>
      <c r="E604">
        <v>0</v>
      </c>
      <c r="F604">
        <v>0</v>
      </c>
    </row>
    <row r="605" spans="1:6">
      <c r="A605" t="s">
        <v>677</v>
      </c>
      <c r="B605" t="s">
        <v>678</v>
      </c>
      <c r="C605" s="1">
        <v>248690.97</v>
      </c>
      <c r="D605" s="1">
        <v>1906.38</v>
      </c>
      <c r="E605" s="1">
        <v>2313</v>
      </c>
      <c r="F605" s="1">
        <v>248284.35</v>
      </c>
    </row>
    <row r="606" spans="1:6">
      <c r="A606" t="s">
        <v>679</v>
      </c>
      <c r="B606" t="s">
        <v>680</v>
      </c>
      <c r="C606" s="1">
        <v>716949.9</v>
      </c>
      <c r="D606" s="1">
        <v>765608.25</v>
      </c>
      <c r="E606" s="1">
        <v>475024.64000000001</v>
      </c>
      <c r="F606" s="1">
        <v>1007533.52</v>
      </c>
    </row>
    <row r="607" spans="1:6">
      <c r="A607" t="s">
        <v>681</v>
      </c>
      <c r="B607" t="s">
        <v>682</v>
      </c>
      <c r="C607">
        <v>0</v>
      </c>
      <c r="D607" s="1">
        <v>2863.5</v>
      </c>
      <c r="E607" s="1">
        <v>2863.5</v>
      </c>
      <c r="F607">
        <v>0</v>
      </c>
    </row>
    <row r="608" spans="1:6">
      <c r="A608" t="s">
        <v>683</v>
      </c>
      <c r="B608" t="s">
        <v>684</v>
      </c>
      <c r="C608" s="1">
        <v>13646.4</v>
      </c>
      <c r="D608" s="1">
        <v>11258.9</v>
      </c>
      <c r="E608" s="1">
        <v>2863.5</v>
      </c>
      <c r="F608" s="1">
        <v>22041.8</v>
      </c>
    </row>
    <row r="609" spans="1:6">
      <c r="A609" t="s">
        <v>685</v>
      </c>
      <c r="B609" t="s">
        <v>686</v>
      </c>
      <c r="C609">
        <v>0</v>
      </c>
      <c r="D609">
        <v>0</v>
      </c>
      <c r="E609">
        <v>0</v>
      </c>
      <c r="F609">
        <v>0</v>
      </c>
    </row>
    <row r="610" spans="1:6">
      <c r="A610" t="s">
        <v>687</v>
      </c>
      <c r="B610" t="s">
        <v>688</v>
      </c>
      <c r="C610">
        <v>0</v>
      </c>
      <c r="D610">
        <v>0</v>
      </c>
      <c r="E610">
        <v>0</v>
      </c>
      <c r="F610">
        <v>0</v>
      </c>
    </row>
    <row r="611" spans="1:6">
      <c r="A611" t="s">
        <v>689</v>
      </c>
      <c r="B611" t="s">
        <v>690</v>
      </c>
      <c r="C611">
        <v>0</v>
      </c>
      <c r="D611">
        <v>0</v>
      </c>
      <c r="E611">
        <v>0</v>
      </c>
      <c r="F611">
        <v>0</v>
      </c>
    </row>
    <row r="612" spans="1:6">
      <c r="A612" t="s">
        <v>691</v>
      </c>
      <c r="B612" t="s">
        <v>692</v>
      </c>
      <c r="C612" s="1">
        <v>290055.90000000002</v>
      </c>
      <c r="D612">
        <v>0</v>
      </c>
      <c r="E612" s="1">
        <v>11891.53</v>
      </c>
      <c r="F612" s="1">
        <v>278164.37</v>
      </c>
    </row>
    <row r="613" spans="1:6">
      <c r="A613" t="s">
        <v>693</v>
      </c>
      <c r="B613" t="s">
        <v>694</v>
      </c>
      <c r="C613">
        <v>0</v>
      </c>
      <c r="D613">
        <v>0</v>
      </c>
      <c r="E613">
        <v>0</v>
      </c>
      <c r="F613">
        <v>0</v>
      </c>
    </row>
    <row r="614" spans="1:6">
      <c r="A614" t="s">
        <v>695</v>
      </c>
      <c r="B614" t="s">
        <v>696</v>
      </c>
      <c r="C614">
        <v>0</v>
      </c>
      <c r="D614">
        <v>0</v>
      </c>
      <c r="E614">
        <v>0</v>
      </c>
      <c r="F614">
        <v>0</v>
      </c>
    </row>
    <row r="615" spans="1:6">
      <c r="A615" t="s">
        <v>697</v>
      </c>
      <c r="B615" t="s">
        <v>698</v>
      </c>
      <c r="C615">
        <v>0</v>
      </c>
      <c r="D615">
        <v>0</v>
      </c>
      <c r="E615">
        <v>0</v>
      </c>
      <c r="F615">
        <v>0</v>
      </c>
    </row>
    <row r="616" spans="1:6">
      <c r="A616" t="s">
        <v>699</v>
      </c>
      <c r="B616" t="s">
        <v>700</v>
      </c>
      <c r="C616">
        <v>0</v>
      </c>
      <c r="D616">
        <v>0</v>
      </c>
      <c r="E616">
        <v>0</v>
      </c>
      <c r="F616">
        <v>0</v>
      </c>
    </row>
    <row r="617" spans="1:6">
      <c r="A617" t="s">
        <v>701</v>
      </c>
      <c r="B617" t="s">
        <v>696</v>
      </c>
      <c r="C617">
        <v>0</v>
      </c>
      <c r="D617">
        <v>0</v>
      </c>
      <c r="E617">
        <v>0</v>
      </c>
      <c r="F617">
        <v>0</v>
      </c>
    </row>
    <row r="618" spans="1:6">
      <c r="A618" t="s">
        <v>702</v>
      </c>
      <c r="B618" t="s">
        <v>698</v>
      </c>
      <c r="C618">
        <v>0</v>
      </c>
      <c r="D618">
        <v>0</v>
      </c>
      <c r="E618">
        <v>0</v>
      </c>
      <c r="F618">
        <v>0</v>
      </c>
    </row>
    <row r="619" spans="1:6">
      <c r="A619" t="s">
        <v>703</v>
      </c>
      <c r="B619" t="s">
        <v>704</v>
      </c>
      <c r="C619">
        <v>0</v>
      </c>
      <c r="D619">
        <v>0</v>
      </c>
      <c r="E619">
        <v>0</v>
      </c>
      <c r="F619">
        <v>0</v>
      </c>
    </row>
    <row r="620" spans="1:6">
      <c r="A620" t="s">
        <v>705</v>
      </c>
      <c r="B620" t="s">
        <v>696</v>
      </c>
      <c r="C620">
        <v>0</v>
      </c>
      <c r="D620">
        <v>0</v>
      </c>
      <c r="E620">
        <v>0</v>
      </c>
      <c r="F620">
        <v>0</v>
      </c>
    </row>
    <row r="621" spans="1:6">
      <c r="A621" t="s">
        <v>706</v>
      </c>
      <c r="B621" t="s">
        <v>698</v>
      </c>
      <c r="C621">
        <v>0</v>
      </c>
      <c r="D621">
        <v>0</v>
      </c>
      <c r="E621">
        <v>0</v>
      </c>
      <c r="F621">
        <v>0</v>
      </c>
    </row>
    <row r="622" spans="1:6">
      <c r="A622" t="s">
        <v>707</v>
      </c>
      <c r="B622" t="s">
        <v>708</v>
      </c>
      <c r="C622" s="1">
        <v>75385.820000000007</v>
      </c>
      <c r="D622">
        <v>0</v>
      </c>
      <c r="E622">
        <v>0</v>
      </c>
      <c r="F622" s="1">
        <v>75385.820000000007</v>
      </c>
    </row>
    <row r="623" spans="1:6">
      <c r="A623" t="s">
        <v>709</v>
      </c>
      <c r="B623">
        <v>2017</v>
      </c>
      <c r="C623" s="1">
        <v>16204.31</v>
      </c>
      <c r="D623">
        <v>0</v>
      </c>
      <c r="E623">
        <v>0</v>
      </c>
      <c r="F623" s="1">
        <v>16204.31</v>
      </c>
    </row>
    <row r="624" spans="1:6">
      <c r="A624" t="s">
        <v>710</v>
      </c>
      <c r="B624" t="s">
        <v>711</v>
      </c>
      <c r="C624" s="1">
        <v>16204.31</v>
      </c>
      <c r="D624">
        <v>0</v>
      </c>
      <c r="E624">
        <v>0</v>
      </c>
      <c r="F624" s="1">
        <v>16204.31</v>
      </c>
    </row>
    <row r="625" spans="1:6">
      <c r="A625" t="s">
        <v>712</v>
      </c>
      <c r="B625">
        <v>2018</v>
      </c>
      <c r="C625" s="1">
        <v>59181.51</v>
      </c>
      <c r="D625">
        <v>0</v>
      </c>
      <c r="E625">
        <v>0</v>
      </c>
      <c r="F625" s="1">
        <v>59181.51</v>
      </c>
    </row>
    <row r="626" spans="1:6">
      <c r="A626" t="s">
        <v>713</v>
      </c>
      <c r="B626" t="s">
        <v>714</v>
      </c>
      <c r="C626" s="1">
        <v>59181.51</v>
      </c>
      <c r="D626">
        <v>0</v>
      </c>
      <c r="E626">
        <v>0</v>
      </c>
      <c r="F626" s="1">
        <v>59181.51</v>
      </c>
    </row>
    <row r="627" spans="1:6">
      <c r="A627" t="s">
        <v>715</v>
      </c>
      <c r="B627" t="s">
        <v>716</v>
      </c>
      <c r="C627">
        <v>0</v>
      </c>
      <c r="D627">
        <v>0</v>
      </c>
      <c r="E627">
        <v>0</v>
      </c>
      <c r="F627">
        <v>0</v>
      </c>
    </row>
    <row r="628" spans="1:6">
      <c r="A628" t="s">
        <v>717</v>
      </c>
      <c r="B628">
        <v>2011</v>
      </c>
      <c r="C628">
        <v>0</v>
      </c>
      <c r="D628">
        <v>0</v>
      </c>
      <c r="E628">
        <v>0</v>
      </c>
      <c r="F628">
        <v>0</v>
      </c>
    </row>
    <row r="629" spans="1:6">
      <c r="A629" t="s">
        <v>718</v>
      </c>
      <c r="B629" t="s">
        <v>719</v>
      </c>
      <c r="C629">
        <v>0</v>
      </c>
      <c r="D629">
        <v>0</v>
      </c>
      <c r="E629">
        <v>0</v>
      </c>
      <c r="F629">
        <v>0</v>
      </c>
    </row>
    <row r="630" spans="1:6">
      <c r="A630" t="s">
        <v>720</v>
      </c>
      <c r="B630">
        <v>2012</v>
      </c>
      <c r="C630">
        <v>0</v>
      </c>
      <c r="D630">
        <v>0</v>
      </c>
      <c r="E630">
        <v>0</v>
      </c>
      <c r="F630">
        <v>0</v>
      </c>
    </row>
    <row r="631" spans="1:6">
      <c r="A631" t="s">
        <v>721</v>
      </c>
      <c r="B631" t="s">
        <v>722</v>
      </c>
      <c r="C631">
        <v>0</v>
      </c>
      <c r="D631">
        <v>0</v>
      </c>
      <c r="E631">
        <v>0</v>
      </c>
      <c r="F631">
        <v>0</v>
      </c>
    </row>
    <row r="632" spans="1:6">
      <c r="A632" t="s">
        <v>723</v>
      </c>
      <c r="B632" t="s">
        <v>724</v>
      </c>
      <c r="C632">
        <v>0</v>
      </c>
      <c r="D632">
        <v>0</v>
      </c>
      <c r="E632">
        <v>0</v>
      </c>
      <c r="F632">
        <v>0</v>
      </c>
    </row>
    <row r="633" spans="1:6">
      <c r="A633" t="s">
        <v>725</v>
      </c>
      <c r="B633">
        <v>2013</v>
      </c>
      <c r="C633">
        <v>0</v>
      </c>
      <c r="D633">
        <v>0</v>
      </c>
      <c r="E633">
        <v>0</v>
      </c>
      <c r="F633">
        <v>0</v>
      </c>
    </row>
    <row r="634" spans="1:6">
      <c r="A634" t="s">
        <v>726</v>
      </c>
      <c r="B634" t="s">
        <v>727</v>
      </c>
      <c r="C634">
        <v>0</v>
      </c>
      <c r="D634">
        <v>0</v>
      </c>
      <c r="E634">
        <v>0</v>
      </c>
      <c r="F634">
        <v>0</v>
      </c>
    </row>
    <row r="635" spans="1:6">
      <c r="A635" t="s">
        <v>728</v>
      </c>
      <c r="B635">
        <v>2014</v>
      </c>
      <c r="C635">
        <v>0</v>
      </c>
      <c r="D635">
        <v>0</v>
      </c>
      <c r="E635">
        <v>0</v>
      </c>
      <c r="F635">
        <v>0</v>
      </c>
    </row>
    <row r="636" spans="1:6">
      <c r="A636" t="s">
        <v>729</v>
      </c>
      <c r="B636" t="s">
        <v>730</v>
      </c>
      <c r="C636">
        <v>0</v>
      </c>
      <c r="D636">
        <v>0</v>
      </c>
      <c r="E636">
        <v>0</v>
      </c>
      <c r="F636">
        <v>0</v>
      </c>
    </row>
    <row r="637" spans="1:6">
      <c r="A637" t="s">
        <v>731</v>
      </c>
      <c r="B637" t="s">
        <v>732</v>
      </c>
      <c r="C637">
        <v>0</v>
      </c>
      <c r="D637">
        <v>0</v>
      </c>
      <c r="E637">
        <v>0</v>
      </c>
      <c r="F637">
        <v>0</v>
      </c>
    </row>
    <row r="638" spans="1:6">
      <c r="A638" t="s">
        <v>733</v>
      </c>
      <c r="B638" t="s">
        <v>734</v>
      </c>
      <c r="C638">
        <v>0</v>
      </c>
      <c r="D638">
        <v>0</v>
      </c>
      <c r="E638">
        <v>0</v>
      </c>
      <c r="F638">
        <v>0</v>
      </c>
    </row>
    <row r="639" spans="1:6">
      <c r="A639" t="s">
        <v>735</v>
      </c>
      <c r="B639" t="s">
        <v>736</v>
      </c>
      <c r="C639">
        <v>0</v>
      </c>
      <c r="D639">
        <v>0</v>
      </c>
      <c r="E639">
        <v>0</v>
      </c>
      <c r="F639">
        <v>0</v>
      </c>
    </row>
    <row r="640" spans="1:6">
      <c r="A640" t="s">
        <v>737</v>
      </c>
      <c r="B640">
        <v>2017</v>
      </c>
      <c r="C640">
        <v>0</v>
      </c>
      <c r="D640">
        <v>0</v>
      </c>
      <c r="E640">
        <v>0</v>
      </c>
      <c r="F640">
        <v>0</v>
      </c>
    </row>
    <row r="641" spans="1:6">
      <c r="A641" t="s">
        <v>738</v>
      </c>
      <c r="B641" t="s">
        <v>739</v>
      </c>
      <c r="C641">
        <v>0</v>
      </c>
      <c r="D641">
        <v>0</v>
      </c>
      <c r="E641">
        <v>0</v>
      </c>
      <c r="F641">
        <v>0</v>
      </c>
    </row>
    <row r="642" spans="1:6">
      <c r="A642" t="s">
        <v>740</v>
      </c>
      <c r="B642" t="s">
        <v>741</v>
      </c>
      <c r="C642">
        <v>0</v>
      </c>
      <c r="D642">
        <v>0</v>
      </c>
      <c r="E642">
        <v>0</v>
      </c>
      <c r="F642">
        <v>0</v>
      </c>
    </row>
    <row r="643" spans="1:6">
      <c r="A643" t="s">
        <v>742</v>
      </c>
      <c r="B643">
        <v>2019</v>
      </c>
      <c r="C643">
        <v>0</v>
      </c>
      <c r="D643">
        <v>0</v>
      </c>
      <c r="E643">
        <v>0</v>
      </c>
      <c r="F643">
        <v>0</v>
      </c>
    </row>
    <row r="644" spans="1:6">
      <c r="A644" t="s">
        <v>743</v>
      </c>
      <c r="B644" t="s">
        <v>744</v>
      </c>
      <c r="C644">
        <v>0</v>
      </c>
      <c r="D644">
        <v>0</v>
      </c>
      <c r="E644">
        <v>0</v>
      </c>
      <c r="F644">
        <v>0</v>
      </c>
    </row>
    <row r="645" spans="1:6">
      <c r="A645" t="s">
        <v>745</v>
      </c>
      <c r="B645" t="s">
        <v>746</v>
      </c>
      <c r="C645">
        <v>0</v>
      </c>
      <c r="D645">
        <v>0</v>
      </c>
      <c r="E645">
        <v>0</v>
      </c>
      <c r="F645">
        <v>0</v>
      </c>
    </row>
    <row r="646" spans="1:6">
      <c r="A646" t="s">
        <v>747</v>
      </c>
      <c r="B646" t="s">
        <v>748</v>
      </c>
      <c r="C646">
        <v>0</v>
      </c>
      <c r="D646">
        <v>0</v>
      </c>
      <c r="E646">
        <v>0</v>
      </c>
      <c r="F646">
        <v>0</v>
      </c>
    </row>
    <row r="647" spans="1:6">
      <c r="A647" t="s">
        <v>749</v>
      </c>
      <c r="B647" t="s">
        <v>750</v>
      </c>
      <c r="C647" s="1">
        <v>469741.1</v>
      </c>
      <c r="D647">
        <v>0</v>
      </c>
      <c r="E647">
        <v>0</v>
      </c>
      <c r="F647" s="1">
        <v>469741.1</v>
      </c>
    </row>
    <row r="648" spans="1:6">
      <c r="A648" t="s">
        <v>751</v>
      </c>
      <c r="B648">
        <v>2015</v>
      </c>
      <c r="C648" s="1">
        <v>9481.89</v>
      </c>
      <c r="D648">
        <v>0</v>
      </c>
      <c r="E648">
        <v>0</v>
      </c>
      <c r="F648" s="1">
        <v>9481.89</v>
      </c>
    </row>
    <row r="649" spans="1:6">
      <c r="A649" t="s">
        <v>752</v>
      </c>
      <c r="B649" t="s">
        <v>753</v>
      </c>
      <c r="C649" s="1">
        <v>9481.89</v>
      </c>
      <c r="D649">
        <v>0</v>
      </c>
      <c r="E649">
        <v>0</v>
      </c>
      <c r="F649" s="1">
        <v>9481.89</v>
      </c>
    </row>
    <row r="650" spans="1:6">
      <c r="A650" t="s">
        <v>754</v>
      </c>
      <c r="B650">
        <v>2017</v>
      </c>
      <c r="C650" s="1">
        <v>49879.12</v>
      </c>
      <c r="D650">
        <v>0</v>
      </c>
      <c r="E650">
        <v>0</v>
      </c>
      <c r="F650" s="1">
        <v>49879.12</v>
      </c>
    </row>
    <row r="651" spans="1:6">
      <c r="A651" t="s">
        <v>755</v>
      </c>
      <c r="B651" t="s">
        <v>756</v>
      </c>
      <c r="C651" s="1">
        <v>9525.1299999999992</v>
      </c>
      <c r="D651">
        <v>0</v>
      </c>
      <c r="E651">
        <v>0</v>
      </c>
      <c r="F651" s="1">
        <v>9525.1299999999992</v>
      </c>
    </row>
    <row r="652" spans="1:6">
      <c r="A652" t="s">
        <v>757</v>
      </c>
      <c r="B652" t="s">
        <v>758</v>
      </c>
      <c r="C652" s="1">
        <v>11206.03</v>
      </c>
      <c r="D652">
        <v>0</v>
      </c>
      <c r="E652">
        <v>0</v>
      </c>
      <c r="F652" s="1">
        <v>11206.03</v>
      </c>
    </row>
    <row r="653" spans="1:6">
      <c r="A653" t="s">
        <v>759</v>
      </c>
      <c r="B653" t="s">
        <v>760</v>
      </c>
      <c r="C653" s="1">
        <v>21390.19</v>
      </c>
      <c r="D653">
        <v>0</v>
      </c>
      <c r="E653">
        <v>0</v>
      </c>
      <c r="F653" s="1">
        <v>21390.19</v>
      </c>
    </row>
    <row r="654" spans="1:6">
      <c r="A654" t="s">
        <v>761</v>
      </c>
      <c r="B654" t="s">
        <v>760</v>
      </c>
      <c r="C654" s="1">
        <v>7757.77</v>
      </c>
      <c r="D654">
        <v>0</v>
      </c>
      <c r="E654">
        <v>0</v>
      </c>
      <c r="F654" s="1">
        <v>7757.77</v>
      </c>
    </row>
    <row r="655" spans="1:6">
      <c r="A655" t="s">
        <v>762</v>
      </c>
      <c r="B655">
        <v>2018</v>
      </c>
      <c r="C655" s="1">
        <v>83056.11</v>
      </c>
      <c r="D655">
        <v>0</v>
      </c>
      <c r="E655">
        <v>0</v>
      </c>
      <c r="F655" s="1">
        <v>83056.11</v>
      </c>
    </row>
    <row r="656" spans="1:6">
      <c r="A656" t="s">
        <v>763</v>
      </c>
      <c r="B656" t="s">
        <v>764</v>
      </c>
      <c r="C656" s="1">
        <v>13792.24</v>
      </c>
      <c r="D656">
        <v>0</v>
      </c>
      <c r="E656">
        <v>0</v>
      </c>
      <c r="F656" s="1">
        <v>13792.24</v>
      </c>
    </row>
    <row r="657" spans="1:6">
      <c r="A657" t="s">
        <v>765</v>
      </c>
      <c r="B657" t="s">
        <v>766</v>
      </c>
      <c r="C657" s="1">
        <v>11733.21</v>
      </c>
      <c r="D657">
        <v>0</v>
      </c>
      <c r="E657">
        <v>0</v>
      </c>
      <c r="F657" s="1">
        <v>11733.21</v>
      </c>
    </row>
    <row r="658" spans="1:6">
      <c r="A658" t="s">
        <v>767</v>
      </c>
      <c r="B658" t="s">
        <v>768</v>
      </c>
      <c r="C658" s="1">
        <v>10851.33</v>
      </c>
      <c r="D658">
        <v>0</v>
      </c>
      <c r="E658">
        <v>0</v>
      </c>
      <c r="F658" s="1">
        <v>10851.33</v>
      </c>
    </row>
    <row r="659" spans="1:6">
      <c r="A659" t="s">
        <v>769</v>
      </c>
      <c r="B659" t="s">
        <v>770</v>
      </c>
      <c r="C659" s="1">
        <v>13500</v>
      </c>
      <c r="D659">
        <v>0</v>
      </c>
      <c r="E659">
        <v>0</v>
      </c>
      <c r="F659" s="1">
        <v>13500</v>
      </c>
    </row>
    <row r="660" spans="1:6">
      <c r="A660" t="s">
        <v>771</v>
      </c>
      <c r="B660" t="s">
        <v>772</v>
      </c>
      <c r="C660" s="1">
        <v>12499.15</v>
      </c>
      <c r="D660">
        <v>0</v>
      </c>
      <c r="E660">
        <v>0</v>
      </c>
      <c r="F660" s="1">
        <v>12499.15</v>
      </c>
    </row>
    <row r="661" spans="1:6">
      <c r="A661" t="s">
        <v>773</v>
      </c>
      <c r="B661" t="s">
        <v>772</v>
      </c>
      <c r="C661" s="1">
        <v>12499.15</v>
      </c>
      <c r="D661">
        <v>0</v>
      </c>
      <c r="E661">
        <v>0</v>
      </c>
      <c r="F661" s="1">
        <v>12499.15</v>
      </c>
    </row>
    <row r="662" spans="1:6">
      <c r="A662" t="s">
        <v>774</v>
      </c>
      <c r="B662" t="s">
        <v>775</v>
      </c>
      <c r="C662">
        <v>0</v>
      </c>
      <c r="D662">
        <v>0</v>
      </c>
      <c r="E662">
        <v>0</v>
      </c>
      <c r="F662">
        <v>0</v>
      </c>
    </row>
    <row r="663" spans="1:6">
      <c r="A663" t="s">
        <v>776</v>
      </c>
      <c r="B663" t="s">
        <v>777</v>
      </c>
      <c r="C663" s="1">
        <v>8181.03</v>
      </c>
      <c r="D663">
        <v>0</v>
      </c>
      <c r="E663">
        <v>0</v>
      </c>
      <c r="F663" s="1">
        <v>8181.03</v>
      </c>
    </row>
    <row r="664" spans="1:6">
      <c r="A664" t="s">
        <v>778</v>
      </c>
      <c r="B664">
        <v>2019</v>
      </c>
      <c r="C664" s="1">
        <v>327323.98</v>
      </c>
      <c r="D664">
        <v>0</v>
      </c>
      <c r="E664">
        <v>0</v>
      </c>
      <c r="F664" s="1">
        <v>327323.98</v>
      </c>
    </row>
    <row r="665" spans="1:6">
      <c r="A665" t="s">
        <v>779</v>
      </c>
      <c r="B665" t="s">
        <v>780</v>
      </c>
      <c r="C665" s="1">
        <v>9000</v>
      </c>
      <c r="D665">
        <v>0</v>
      </c>
      <c r="E665">
        <v>0</v>
      </c>
      <c r="F665" s="1">
        <v>9000</v>
      </c>
    </row>
    <row r="666" spans="1:6">
      <c r="A666" t="s">
        <v>781</v>
      </c>
      <c r="B666" t="s">
        <v>782</v>
      </c>
      <c r="C666" s="1">
        <v>10343.969999999999</v>
      </c>
      <c r="D666">
        <v>0</v>
      </c>
      <c r="E666">
        <v>0</v>
      </c>
      <c r="F666" s="1">
        <v>10343.969999999999</v>
      </c>
    </row>
    <row r="667" spans="1:6">
      <c r="A667" t="s">
        <v>783</v>
      </c>
      <c r="B667" t="s">
        <v>784</v>
      </c>
      <c r="C667" s="1">
        <v>9012.2099999999991</v>
      </c>
      <c r="D667">
        <v>0</v>
      </c>
      <c r="E667">
        <v>0</v>
      </c>
      <c r="F667" s="1">
        <v>9012.2099999999991</v>
      </c>
    </row>
    <row r="668" spans="1:6">
      <c r="A668" t="s">
        <v>785</v>
      </c>
      <c r="B668" t="s">
        <v>786</v>
      </c>
      <c r="C668" s="1">
        <v>14076.73</v>
      </c>
      <c r="D668">
        <v>0</v>
      </c>
      <c r="E668">
        <v>0</v>
      </c>
      <c r="F668" s="1">
        <v>14076.73</v>
      </c>
    </row>
    <row r="669" spans="1:6">
      <c r="A669" t="s">
        <v>787</v>
      </c>
      <c r="B669" t="s">
        <v>788</v>
      </c>
      <c r="C669" s="1">
        <v>17239.66</v>
      </c>
      <c r="D669">
        <v>0</v>
      </c>
      <c r="E669">
        <v>0</v>
      </c>
      <c r="F669" s="1">
        <v>17239.66</v>
      </c>
    </row>
    <row r="670" spans="1:6">
      <c r="A670" t="s">
        <v>789</v>
      </c>
      <c r="B670" t="s">
        <v>790</v>
      </c>
      <c r="C670" s="1">
        <v>15516.38</v>
      </c>
      <c r="D670">
        <v>0</v>
      </c>
      <c r="E670">
        <v>0</v>
      </c>
      <c r="F670" s="1">
        <v>15516.38</v>
      </c>
    </row>
    <row r="671" spans="1:6">
      <c r="A671" t="s">
        <v>791</v>
      </c>
      <c r="B671" t="s">
        <v>792</v>
      </c>
      <c r="C671" s="1">
        <v>13553.4</v>
      </c>
      <c r="D671">
        <v>0</v>
      </c>
      <c r="E671">
        <v>0</v>
      </c>
      <c r="F671" s="1">
        <v>13553.4</v>
      </c>
    </row>
    <row r="672" spans="1:6">
      <c r="A672" t="s">
        <v>793</v>
      </c>
      <c r="B672" t="s">
        <v>794</v>
      </c>
      <c r="C672" s="1">
        <v>124015.08</v>
      </c>
      <c r="D672">
        <v>0</v>
      </c>
      <c r="E672">
        <v>0</v>
      </c>
      <c r="F672" s="1">
        <v>124015.08</v>
      </c>
    </row>
    <row r="673" spans="1:6">
      <c r="A673" t="s">
        <v>795</v>
      </c>
      <c r="B673" t="s">
        <v>796</v>
      </c>
      <c r="C673" s="1">
        <v>19230.5</v>
      </c>
      <c r="D673">
        <v>0</v>
      </c>
      <c r="E673">
        <v>0</v>
      </c>
      <c r="F673" s="1">
        <v>19230.5</v>
      </c>
    </row>
    <row r="674" spans="1:6">
      <c r="A674" t="s">
        <v>797</v>
      </c>
      <c r="B674" t="s">
        <v>798</v>
      </c>
      <c r="C674" s="1">
        <v>12000</v>
      </c>
      <c r="D674">
        <v>0</v>
      </c>
      <c r="E674">
        <v>0</v>
      </c>
      <c r="F674" s="1">
        <v>12000</v>
      </c>
    </row>
    <row r="675" spans="1:6">
      <c r="A675" t="s">
        <v>799</v>
      </c>
      <c r="B675" t="s">
        <v>800</v>
      </c>
      <c r="C675" s="1">
        <v>10343.969999999999</v>
      </c>
      <c r="D675">
        <v>0</v>
      </c>
      <c r="E675">
        <v>0</v>
      </c>
      <c r="F675" s="1">
        <v>10343.969999999999</v>
      </c>
    </row>
    <row r="676" spans="1:6">
      <c r="A676" t="s">
        <v>801</v>
      </c>
      <c r="B676" t="s">
        <v>802</v>
      </c>
      <c r="C676" s="1">
        <v>47412.93</v>
      </c>
      <c r="D676">
        <v>0</v>
      </c>
      <c r="E676">
        <v>0</v>
      </c>
      <c r="F676" s="1">
        <v>47412.93</v>
      </c>
    </row>
    <row r="677" spans="1:6">
      <c r="A677" t="s">
        <v>803</v>
      </c>
      <c r="B677" t="s">
        <v>804</v>
      </c>
      <c r="C677" s="1">
        <v>11804.01</v>
      </c>
      <c r="D677">
        <v>0</v>
      </c>
      <c r="E677">
        <v>0</v>
      </c>
      <c r="F677" s="1">
        <v>11804.01</v>
      </c>
    </row>
    <row r="678" spans="1:6">
      <c r="A678" t="s">
        <v>805</v>
      </c>
      <c r="B678" t="s">
        <v>806</v>
      </c>
      <c r="C678" s="1">
        <v>13775.14</v>
      </c>
      <c r="D678">
        <v>0</v>
      </c>
      <c r="E678">
        <v>0</v>
      </c>
      <c r="F678" s="1">
        <v>13775.14</v>
      </c>
    </row>
    <row r="679" spans="1:6">
      <c r="A679" t="s">
        <v>807</v>
      </c>
      <c r="B679" t="s">
        <v>808</v>
      </c>
      <c r="C679">
        <v>0</v>
      </c>
      <c r="D679">
        <v>0</v>
      </c>
      <c r="E679">
        <v>0</v>
      </c>
      <c r="F679">
        <v>0</v>
      </c>
    </row>
    <row r="680" spans="1:6">
      <c r="A680" t="s">
        <v>809</v>
      </c>
      <c r="B680" t="s">
        <v>696</v>
      </c>
      <c r="C680">
        <v>0</v>
      </c>
      <c r="D680">
        <v>0</v>
      </c>
      <c r="E680">
        <v>0</v>
      </c>
      <c r="F680">
        <v>0</v>
      </c>
    </row>
    <row r="681" spans="1:6">
      <c r="A681" t="s">
        <v>810</v>
      </c>
      <c r="B681" t="s">
        <v>698</v>
      </c>
      <c r="C681">
        <v>0</v>
      </c>
      <c r="D681">
        <v>0</v>
      </c>
      <c r="E681">
        <v>0</v>
      </c>
      <c r="F681">
        <v>0</v>
      </c>
    </row>
    <row r="682" spans="1:6">
      <c r="A682" t="s">
        <v>811</v>
      </c>
      <c r="B682" t="s">
        <v>812</v>
      </c>
      <c r="C682">
        <v>0</v>
      </c>
      <c r="D682">
        <v>0</v>
      </c>
      <c r="E682">
        <v>0</v>
      </c>
      <c r="F682">
        <v>0</v>
      </c>
    </row>
    <row r="683" spans="1:6">
      <c r="A683" t="s">
        <v>813</v>
      </c>
      <c r="B683" t="s">
        <v>696</v>
      </c>
      <c r="C683">
        <v>0</v>
      </c>
      <c r="D683">
        <v>0</v>
      </c>
      <c r="E683">
        <v>0</v>
      </c>
      <c r="F683">
        <v>0</v>
      </c>
    </row>
    <row r="684" spans="1:6">
      <c r="A684" t="s">
        <v>814</v>
      </c>
      <c r="B684" t="s">
        <v>698</v>
      </c>
      <c r="C684">
        <v>0</v>
      </c>
      <c r="D684">
        <v>0</v>
      </c>
      <c r="E684">
        <v>0</v>
      </c>
      <c r="F684">
        <v>0</v>
      </c>
    </row>
    <row r="685" spans="1:6">
      <c r="A685" t="s">
        <v>815</v>
      </c>
      <c r="B685" t="s">
        <v>816</v>
      </c>
      <c r="C685" s="1">
        <v>11591.46</v>
      </c>
      <c r="D685">
        <v>0</v>
      </c>
      <c r="E685">
        <v>385.04</v>
      </c>
      <c r="F685" s="1">
        <v>11976.5</v>
      </c>
    </row>
    <row r="686" spans="1:6">
      <c r="A686" t="s">
        <v>817</v>
      </c>
      <c r="B686">
        <v>2017</v>
      </c>
      <c r="C686" s="1">
        <v>4591.46</v>
      </c>
      <c r="D686">
        <v>0</v>
      </c>
      <c r="E686">
        <v>135.04</v>
      </c>
      <c r="F686" s="1">
        <v>4726.5</v>
      </c>
    </row>
    <row r="687" spans="1:6">
      <c r="A687" t="s">
        <v>818</v>
      </c>
      <c r="B687" t="s">
        <v>711</v>
      </c>
      <c r="C687" s="1">
        <v>4591.46</v>
      </c>
      <c r="D687">
        <v>0</v>
      </c>
      <c r="E687">
        <v>135.04</v>
      </c>
      <c r="F687" s="1">
        <v>4726.5</v>
      </c>
    </row>
    <row r="688" spans="1:6">
      <c r="A688" t="s">
        <v>819</v>
      </c>
      <c r="B688">
        <v>2018</v>
      </c>
      <c r="C688" s="1">
        <v>7000</v>
      </c>
      <c r="D688">
        <v>0</v>
      </c>
      <c r="E688">
        <v>250</v>
      </c>
      <c r="F688" s="1">
        <v>7250</v>
      </c>
    </row>
    <row r="689" spans="1:6">
      <c r="A689" t="s">
        <v>820</v>
      </c>
      <c r="B689" t="s">
        <v>714</v>
      </c>
      <c r="C689" s="1">
        <v>7000</v>
      </c>
      <c r="D689">
        <v>0</v>
      </c>
      <c r="E689">
        <v>250</v>
      </c>
      <c r="F689" s="1">
        <v>7250</v>
      </c>
    </row>
    <row r="690" spans="1:6">
      <c r="A690" t="s">
        <v>821</v>
      </c>
      <c r="B690" t="s">
        <v>822</v>
      </c>
      <c r="C690">
        <v>0</v>
      </c>
      <c r="D690">
        <v>0</v>
      </c>
      <c r="E690">
        <v>0</v>
      </c>
      <c r="F690">
        <v>0</v>
      </c>
    </row>
    <row r="691" spans="1:6">
      <c r="A691" t="s">
        <v>823</v>
      </c>
      <c r="B691">
        <v>2011</v>
      </c>
      <c r="C691">
        <v>0</v>
      </c>
      <c r="D691">
        <v>0</v>
      </c>
      <c r="E691">
        <v>0</v>
      </c>
      <c r="F691">
        <v>0</v>
      </c>
    </row>
    <row r="692" spans="1:6">
      <c r="A692" t="s">
        <v>824</v>
      </c>
      <c r="B692" t="s">
        <v>698</v>
      </c>
      <c r="C692">
        <v>0</v>
      </c>
      <c r="D692">
        <v>0</v>
      </c>
      <c r="E692">
        <v>0</v>
      </c>
      <c r="F692">
        <v>0</v>
      </c>
    </row>
    <row r="693" spans="1:6">
      <c r="A693" t="s">
        <v>825</v>
      </c>
      <c r="B693" t="s">
        <v>724</v>
      </c>
      <c r="C693">
        <v>0</v>
      </c>
      <c r="D693">
        <v>0</v>
      </c>
      <c r="E693">
        <v>0</v>
      </c>
      <c r="F693">
        <v>0</v>
      </c>
    </row>
    <row r="694" spans="1:6">
      <c r="A694" t="s">
        <v>826</v>
      </c>
      <c r="B694">
        <v>2013</v>
      </c>
      <c r="C694">
        <v>0</v>
      </c>
      <c r="D694">
        <v>0</v>
      </c>
      <c r="E694">
        <v>0</v>
      </c>
      <c r="F694">
        <v>0</v>
      </c>
    </row>
    <row r="695" spans="1:6">
      <c r="A695" t="s">
        <v>827</v>
      </c>
      <c r="B695" t="s">
        <v>722</v>
      </c>
      <c r="C695">
        <v>0</v>
      </c>
      <c r="D695">
        <v>0</v>
      </c>
      <c r="E695">
        <v>0</v>
      </c>
      <c r="F695">
        <v>0</v>
      </c>
    </row>
    <row r="696" spans="1:6">
      <c r="A696" t="s">
        <v>828</v>
      </c>
      <c r="B696" t="s">
        <v>724</v>
      </c>
      <c r="C696">
        <v>0</v>
      </c>
      <c r="D696">
        <v>0</v>
      </c>
      <c r="E696">
        <v>0</v>
      </c>
      <c r="F696">
        <v>0</v>
      </c>
    </row>
    <row r="697" spans="1:6">
      <c r="A697" t="s">
        <v>829</v>
      </c>
      <c r="B697">
        <v>2013</v>
      </c>
      <c r="C697">
        <v>0</v>
      </c>
      <c r="D697">
        <v>0</v>
      </c>
      <c r="E697">
        <v>0</v>
      </c>
      <c r="F697">
        <v>0</v>
      </c>
    </row>
    <row r="698" spans="1:6">
      <c r="A698" t="s">
        <v>830</v>
      </c>
      <c r="B698" t="s">
        <v>727</v>
      </c>
      <c r="C698">
        <v>0</v>
      </c>
      <c r="D698">
        <v>0</v>
      </c>
      <c r="E698">
        <v>0</v>
      </c>
      <c r="F698">
        <v>0</v>
      </c>
    </row>
    <row r="699" spans="1:6">
      <c r="A699" t="s">
        <v>831</v>
      </c>
      <c r="B699">
        <v>2014</v>
      </c>
      <c r="C699">
        <v>0</v>
      </c>
      <c r="D699">
        <v>0</v>
      </c>
      <c r="E699">
        <v>0</v>
      </c>
      <c r="F699">
        <v>0</v>
      </c>
    </row>
    <row r="700" spans="1:6">
      <c r="A700" t="s">
        <v>832</v>
      </c>
      <c r="B700" t="s">
        <v>730</v>
      </c>
      <c r="C700">
        <v>0</v>
      </c>
      <c r="D700">
        <v>0</v>
      </c>
      <c r="E700">
        <v>0</v>
      </c>
      <c r="F700">
        <v>0</v>
      </c>
    </row>
    <row r="701" spans="1:6">
      <c r="A701" t="s">
        <v>833</v>
      </c>
      <c r="B701" t="s">
        <v>732</v>
      </c>
      <c r="C701">
        <v>0</v>
      </c>
      <c r="D701">
        <v>0</v>
      </c>
      <c r="E701">
        <v>0</v>
      </c>
      <c r="F701">
        <v>0</v>
      </c>
    </row>
    <row r="702" spans="1:6">
      <c r="A702" t="s">
        <v>834</v>
      </c>
      <c r="B702" t="s">
        <v>734</v>
      </c>
      <c r="C702">
        <v>0</v>
      </c>
      <c r="D702">
        <v>0</v>
      </c>
      <c r="E702">
        <v>0</v>
      </c>
      <c r="F702">
        <v>0</v>
      </c>
    </row>
    <row r="703" spans="1:6">
      <c r="A703" t="s">
        <v>835</v>
      </c>
      <c r="B703" t="s">
        <v>836</v>
      </c>
      <c r="C703">
        <v>0</v>
      </c>
      <c r="D703">
        <v>0</v>
      </c>
      <c r="E703">
        <v>0</v>
      </c>
      <c r="F703">
        <v>0</v>
      </c>
    </row>
    <row r="704" spans="1:6">
      <c r="A704" t="s">
        <v>837</v>
      </c>
      <c r="B704">
        <v>2017</v>
      </c>
      <c r="C704">
        <v>0</v>
      </c>
      <c r="D704">
        <v>0</v>
      </c>
      <c r="E704">
        <v>0</v>
      </c>
      <c r="F704">
        <v>0</v>
      </c>
    </row>
    <row r="705" spans="1:6">
      <c r="A705" t="s">
        <v>838</v>
      </c>
      <c r="B705" t="s">
        <v>839</v>
      </c>
      <c r="C705">
        <v>0</v>
      </c>
      <c r="D705">
        <v>0</v>
      </c>
      <c r="E705">
        <v>0</v>
      </c>
      <c r="F705">
        <v>0</v>
      </c>
    </row>
    <row r="706" spans="1:6">
      <c r="A706" t="s">
        <v>840</v>
      </c>
      <c r="B706" t="s">
        <v>741</v>
      </c>
      <c r="C706">
        <v>0</v>
      </c>
      <c r="D706">
        <v>0</v>
      </c>
      <c r="E706">
        <v>0</v>
      </c>
      <c r="F706">
        <v>0</v>
      </c>
    </row>
    <row r="707" spans="1:6">
      <c r="A707" t="s">
        <v>841</v>
      </c>
      <c r="B707">
        <v>2019</v>
      </c>
      <c r="C707">
        <v>0</v>
      </c>
      <c r="D707">
        <v>0</v>
      </c>
      <c r="E707">
        <v>0</v>
      </c>
      <c r="F707">
        <v>0</v>
      </c>
    </row>
    <row r="708" spans="1:6">
      <c r="A708" t="s">
        <v>842</v>
      </c>
      <c r="B708" t="s">
        <v>744</v>
      </c>
      <c r="C708">
        <v>0</v>
      </c>
      <c r="D708">
        <v>0</v>
      </c>
      <c r="E708">
        <v>0</v>
      </c>
      <c r="F708">
        <v>0</v>
      </c>
    </row>
    <row r="709" spans="1:6">
      <c r="A709" t="s">
        <v>843</v>
      </c>
      <c r="B709" t="s">
        <v>746</v>
      </c>
      <c r="C709">
        <v>0</v>
      </c>
      <c r="D709">
        <v>0</v>
      </c>
      <c r="E709">
        <v>0</v>
      </c>
      <c r="F709">
        <v>0</v>
      </c>
    </row>
    <row r="710" spans="1:6">
      <c r="A710" t="s">
        <v>844</v>
      </c>
      <c r="B710" t="s">
        <v>748</v>
      </c>
      <c r="C710">
        <v>0</v>
      </c>
      <c r="D710">
        <v>0</v>
      </c>
      <c r="E710">
        <v>0</v>
      </c>
      <c r="F710">
        <v>0</v>
      </c>
    </row>
    <row r="711" spans="1:6">
      <c r="A711" t="s">
        <v>845</v>
      </c>
      <c r="B711" t="s">
        <v>846</v>
      </c>
      <c r="C711" s="1">
        <v>243479.56</v>
      </c>
      <c r="D711">
        <v>0</v>
      </c>
      <c r="E711" s="1">
        <v>11506.49</v>
      </c>
      <c r="F711" s="1">
        <v>254986.05</v>
      </c>
    </row>
    <row r="712" spans="1:6">
      <c r="A712" t="s">
        <v>847</v>
      </c>
      <c r="B712">
        <v>2015</v>
      </c>
      <c r="C712" s="1">
        <v>9481.89</v>
      </c>
      <c r="D712">
        <v>0</v>
      </c>
      <c r="E712">
        <v>0</v>
      </c>
      <c r="F712" s="1">
        <v>9481.89</v>
      </c>
    </row>
    <row r="713" spans="1:6">
      <c r="A713" t="s">
        <v>848</v>
      </c>
      <c r="B713" t="s">
        <v>753</v>
      </c>
      <c r="C713" s="1">
        <v>9481.89</v>
      </c>
      <c r="D713">
        <v>0</v>
      </c>
      <c r="E713">
        <v>0</v>
      </c>
      <c r="F713" s="1">
        <v>9481.89</v>
      </c>
    </row>
    <row r="714" spans="1:6">
      <c r="A714" t="s">
        <v>849</v>
      </c>
      <c r="B714">
        <v>2017</v>
      </c>
      <c r="C714" s="1">
        <v>54843.98</v>
      </c>
      <c r="D714">
        <v>0</v>
      </c>
      <c r="E714" s="1">
        <v>1246.97</v>
      </c>
      <c r="F714" s="1">
        <v>56090.95</v>
      </c>
    </row>
    <row r="715" spans="1:6">
      <c r="A715" t="s">
        <v>850</v>
      </c>
      <c r="B715" t="s">
        <v>756</v>
      </c>
      <c r="C715" s="1">
        <v>10472.049999999999</v>
      </c>
      <c r="D715">
        <v>0</v>
      </c>
      <c r="E715">
        <v>238.13</v>
      </c>
      <c r="F715" s="1">
        <v>10710.18</v>
      </c>
    </row>
    <row r="716" spans="1:6">
      <c r="A716" t="s">
        <v>851</v>
      </c>
      <c r="B716" t="s">
        <v>758</v>
      </c>
      <c r="C716" s="1">
        <v>12320.92</v>
      </c>
      <c r="D716">
        <v>0</v>
      </c>
      <c r="E716">
        <v>280.14999999999998</v>
      </c>
      <c r="F716" s="1">
        <v>12601.07</v>
      </c>
    </row>
    <row r="717" spans="1:6">
      <c r="A717" t="s">
        <v>852</v>
      </c>
      <c r="B717" t="s">
        <v>853</v>
      </c>
      <c r="C717" s="1">
        <v>23523.33</v>
      </c>
      <c r="D717">
        <v>0</v>
      </c>
      <c r="E717">
        <v>534.75</v>
      </c>
      <c r="F717" s="1">
        <v>24058.080000000002</v>
      </c>
    </row>
    <row r="718" spans="1:6">
      <c r="A718" t="s">
        <v>854</v>
      </c>
      <c r="B718" t="s">
        <v>760</v>
      </c>
      <c r="C718" s="1">
        <v>8527.68</v>
      </c>
      <c r="D718">
        <v>0</v>
      </c>
      <c r="E718">
        <v>193.94</v>
      </c>
      <c r="F718" s="1">
        <v>8721.6200000000008</v>
      </c>
    </row>
    <row r="719" spans="1:6">
      <c r="A719" t="s">
        <v>855</v>
      </c>
      <c r="B719">
        <v>2018</v>
      </c>
      <c r="C719" s="1">
        <v>60102.66</v>
      </c>
      <c r="D719">
        <v>0</v>
      </c>
      <c r="E719" s="1">
        <v>2076.41</v>
      </c>
      <c r="F719" s="1">
        <v>62179.07</v>
      </c>
    </row>
    <row r="720" spans="1:6">
      <c r="A720" t="s">
        <v>856</v>
      </c>
      <c r="B720" t="s">
        <v>764</v>
      </c>
      <c r="C720" s="1">
        <v>10344.299999999999</v>
      </c>
      <c r="D720">
        <v>0</v>
      </c>
      <c r="E720">
        <v>344.81</v>
      </c>
      <c r="F720" s="1">
        <v>10689.11</v>
      </c>
    </row>
    <row r="721" spans="1:6">
      <c r="A721" t="s">
        <v>857</v>
      </c>
      <c r="B721" t="s">
        <v>766</v>
      </c>
      <c r="C721" s="1">
        <v>8799.9</v>
      </c>
      <c r="D721">
        <v>0</v>
      </c>
      <c r="E721">
        <v>293.33</v>
      </c>
      <c r="F721" s="1">
        <v>9093.23</v>
      </c>
    </row>
    <row r="722" spans="1:6">
      <c r="A722" t="s">
        <v>858</v>
      </c>
      <c r="B722" t="s">
        <v>768</v>
      </c>
      <c r="C722" s="1">
        <v>8138.4</v>
      </c>
      <c r="D722">
        <v>0</v>
      </c>
      <c r="E722">
        <v>271.27999999999997</v>
      </c>
      <c r="F722" s="1">
        <v>8409.68</v>
      </c>
    </row>
    <row r="723" spans="1:6">
      <c r="A723" t="s">
        <v>859</v>
      </c>
      <c r="B723" t="s">
        <v>770</v>
      </c>
      <c r="C723" s="1">
        <v>9787.5</v>
      </c>
      <c r="D723">
        <v>0</v>
      </c>
      <c r="E723">
        <v>337.5</v>
      </c>
      <c r="F723" s="1">
        <v>10125</v>
      </c>
    </row>
    <row r="724" spans="1:6">
      <c r="A724" t="s">
        <v>860</v>
      </c>
      <c r="B724" t="s">
        <v>772</v>
      </c>
      <c r="C724" s="1">
        <v>9061.92</v>
      </c>
      <c r="D724">
        <v>0</v>
      </c>
      <c r="E724">
        <v>312.48</v>
      </c>
      <c r="F724" s="1">
        <v>9374.4</v>
      </c>
    </row>
    <row r="725" spans="1:6">
      <c r="A725" t="s">
        <v>861</v>
      </c>
      <c r="B725" t="s">
        <v>772</v>
      </c>
      <c r="C725" s="1">
        <v>9061.92</v>
      </c>
      <c r="D725">
        <v>0</v>
      </c>
      <c r="E725">
        <v>312.48</v>
      </c>
      <c r="F725" s="1">
        <v>9374.4</v>
      </c>
    </row>
    <row r="726" spans="1:6">
      <c r="A726" t="s">
        <v>862</v>
      </c>
      <c r="B726" t="s">
        <v>775</v>
      </c>
      <c r="C726">
        <v>0</v>
      </c>
      <c r="D726">
        <v>0</v>
      </c>
      <c r="E726">
        <v>0</v>
      </c>
      <c r="F726">
        <v>0</v>
      </c>
    </row>
    <row r="727" spans="1:6">
      <c r="A727" t="s">
        <v>863</v>
      </c>
      <c r="B727" t="s">
        <v>777</v>
      </c>
      <c r="C727" s="1">
        <v>4908.72</v>
      </c>
      <c r="D727">
        <v>0</v>
      </c>
      <c r="E727">
        <v>204.53</v>
      </c>
      <c r="F727" s="1">
        <v>5113.25</v>
      </c>
    </row>
    <row r="728" spans="1:6">
      <c r="A728" t="s">
        <v>864</v>
      </c>
      <c r="B728">
        <v>2019</v>
      </c>
      <c r="C728" s="1">
        <v>119051.03</v>
      </c>
      <c r="D728">
        <v>0</v>
      </c>
      <c r="E728" s="1">
        <v>8183.11</v>
      </c>
      <c r="F728" s="1">
        <v>127234.14</v>
      </c>
    </row>
    <row r="729" spans="1:6">
      <c r="A729" t="s">
        <v>865</v>
      </c>
      <c r="B729" t="s">
        <v>866</v>
      </c>
      <c r="C729" s="1">
        <v>4500</v>
      </c>
      <c r="D729">
        <v>0</v>
      </c>
      <c r="E729">
        <v>225</v>
      </c>
      <c r="F729" s="1">
        <v>4725</v>
      </c>
    </row>
    <row r="730" spans="1:6">
      <c r="A730" t="s">
        <v>867</v>
      </c>
      <c r="B730" t="s">
        <v>782</v>
      </c>
      <c r="C730" s="1">
        <v>5172</v>
      </c>
      <c r="D730">
        <v>0</v>
      </c>
      <c r="E730">
        <v>258.60000000000002</v>
      </c>
      <c r="F730" s="1">
        <v>5430.6</v>
      </c>
    </row>
    <row r="731" spans="1:6">
      <c r="A731" t="s">
        <v>868</v>
      </c>
      <c r="B731" t="s">
        <v>869</v>
      </c>
      <c r="C731" s="1">
        <v>4506.2</v>
      </c>
      <c r="D731">
        <v>0</v>
      </c>
      <c r="E731">
        <v>225.31</v>
      </c>
      <c r="F731" s="1">
        <v>4731.51</v>
      </c>
    </row>
    <row r="732" spans="1:6">
      <c r="A732" t="s">
        <v>870</v>
      </c>
      <c r="B732" t="s">
        <v>786</v>
      </c>
      <c r="C732" s="1">
        <v>5982.64</v>
      </c>
      <c r="D732">
        <v>0</v>
      </c>
      <c r="E732">
        <v>351.92</v>
      </c>
      <c r="F732" s="1">
        <v>6334.56</v>
      </c>
    </row>
    <row r="733" spans="1:6">
      <c r="A733" t="s">
        <v>871</v>
      </c>
      <c r="B733" t="s">
        <v>788</v>
      </c>
      <c r="C733" s="1">
        <v>6895.84</v>
      </c>
      <c r="D733">
        <v>0</v>
      </c>
      <c r="E733">
        <v>430.99</v>
      </c>
      <c r="F733" s="1">
        <v>7326.83</v>
      </c>
    </row>
    <row r="734" spans="1:6">
      <c r="A734" t="s">
        <v>872</v>
      </c>
      <c r="B734" t="s">
        <v>790</v>
      </c>
      <c r="C734" s="1">
        <v>5818.65</v>
      </c>
      <c r="D734">
        <v>0</v>
      </c>
      <c r="E734">
        <v>387.91</v>
      </c>
      <c r="F734" s="1">
        <v>6206.56</v>
      </c>
    </row>
    <row r="735" spans="1:6">
      <c r="A735" t="s">
        <v>873</v>
      </c>
      <c r="B735" t="s">
        <v>874</v>
      </c>
      <c r="C735" s="1">
        <v>5082.6000000000004</v>
      </c>
      <c r="D735">
        <v>0</v>
      </c>
      <c r="E735">
        <v>338.84</v>
      </c>
      <c r="F735" s="1">
        <v>5421.44</v>
      </c>
    </row>
    <row r="736" spans="1:6">
      <c r="A736" t="s">
        <v>875</v>
      </c>
      <c r="B736" t="s">
        <v>794</v>
      </c>
      <c r="C736" s="1">
        <v>46505.7</v>
      </c>
      <c r="D736">
        <v>0</v>
      </c>
      <c r="E736" s="1">
        <v>3100.38</v>
      </c>
      <c r="F736" s="1">
        <v>49606.080000000002</v>
      </c>
    </row>
    <row r="737" spans="1:6">
      <c r="A737" t="s">
        <v>876</v>
      </c>
      <c r="B737" t="s">
        <v>796</v>
      </c>
      <c r="C737" s="1">
        <v>7211.4</v>
      </c>
      <c r="D737">
        <v>0</v>
      </c>
      <c r="E737">
        <v>480.76</v>
      </c>
      <c r="F737" s="1">
        <v>7692.16</v>
      </c>
    </row>
    <row r="738" spans="1:6">
      <c r="A738" t="s">
        <v>877</v>
      </c>
      <c r="B738" t="s">
        <v>798</v>
      </c>
      <c r="C738" s="1">
        <v>4200</v>
      </c>
      <c r="D738">
        <v>0</v>
      </c>
      <c r="E738">
        <v>300</v>
      </c>
      <c r="F738" s="1">
        <v>4500</v>
      </c>
    </row>
    <row r="739" spans="1:6">
      <c r="A739" t="s">
        <v>878</v>
      </c>
      <c r="B739" t="s">
        <v>800</v>
      </c>
      <c r="C739" s="1">
        <v>3103.2</v>
      </c>
      <c r="D739">
        <v>0</v>
      </c>
      <c r="E739">
        <v>258.60000000000002</v>
      </c>
      <c r="F739" s="1">
        <v>3361.8</v>
      </c>
    </row>
    <row r="740" spans="1:6">
      <c r="A740" t="s">
        <v>879</v>
      </c>
      <c r="B740" t="s">
        <v>880</v>
      </c>
      <c r="C740" s="1">
        <v>13038.52</v>
      </c>
      <c r="D740">
        <v>0</v>
      </c>
      <c r="E740" s="1">
        <v>1185.32</v>
      </c>
      <c r="F740" s="1">
        <v>14223.84</v>
      </c>
    </row>
    <row r="741" spans="1:6">
      <c r="A741" t="s">
        <v>881</v>
      </c>
      <c r="B741" t="s">
        <v>804</v>
      </c>
      <c r="C741" s="1">
        <v>3246.1</v>
      </c>
      <c r="D741">
        <v>0</v>
      </c>
      <c r="E741">
        <v>295.10000000000002</v>
      </c>
      <c r="F741" s="1">
        <v>3541.2</v>
      </c>
    </row>
    <row r="742" spans="1:6">
      <c r="A742" t="s">
        <v>882</v>
      </c>
      <c r="B742" t="s">
        <v>806</v>
      </c>
      <c r="C742" s="1">
        <v>3788.18</v>
      </c>
      <c r="D742">
        <v>0</v>
      </c>
      <c r="E742">
        <v>344.38</v>
      </c>
      <c r="F742" s="1">
        <v>4132.5600000000004</v>
      </c>
    </row>
    <row r="743" spans="1:6">
      <c r="A743" t="s">
        <v>883</v>
      </c>
      <c r="B743" t="s">
        <v>884</v>
      </c>
      <c r="C743" s="1">
        <v>1488006.75</v>
      </c>
      <c r="D743">
        <v>0</v>
      </c>
      <c r="E743">
        <v>0</v>
      </c>
      <c r="F743" s="1">
        <v>1488006.75</v>
      </c>
    </row>
    <row r="744" spans="1:6">
      <c r="A744" t="s">
        <v>885</v>
      </c>
      <c r="B744" t="s">
        <v>886</v>
      </c>
      <c r="C744">
        <v>0</v>
      </c>
      <c r="D744">
        <v>0</v>
      </c>
      <c r="E744">
        <v>0</v>
      </c>
      <c r="F744">
        <v>0</v>
      </c>
    </row>
    <row r="745" spans="1:6">
      <c r="A745" t="s">
        <v>887</v>
      </c>
      <c r="B745" t="s">
        <v>696</v>
      </c>
      <c r="C745">
        <v>0</v>
      </c>
      <c r="D745">
        <v>0</v>
      </c>
      <c r="E745">
        <v>0</v>
      </c>
      <c r="F745">
        <v>0</v>
      </c>
    </row>
    <row r="746" spans="1:6">
      <c r="A746" t="s">
        <v>888</v>
      </c>
      <c r="B746" t="s">
        <v>889</v>
      </c>
      <c r="C746">
        <v>0</v>
      </c>
      <c r="D746">
        <v>0</v>
      </c>
      <c r="E746">
        <v>0</v>
      </c>
      <c r="F746">
        <v>0</v>
      </c>
    </row>
    <row r="747" spans="1:6">
      <c r="A747" t="s">
        <v>890</v>
      </c>
      <c r="B747" t="s">
        <v>891</v>
      </c>
      <c r="C747">
        <v>0</v>
      </c>
      <c r="D747">
        <v>0</v>
      </c>
      <c r="E747">
        <v>0</v>
      </c>
      <c r="F747">
        <v>0</v>
      </c>
    </row>
    <row r="748" spans="1:6">
      <c r="A748" t="s">
        <v>892</v>
      </c>
      <c r="B748" t="s">
        <v>696</v>
      </c>
      <c r="C748">
        <v>0</v>
      </c>
      <c r="D748">
        <v>0</v>
      </c>
      <c r="E748">
        <v>0</v>
      </c>
      <c r="F748">
        <v>0</v>
      </c>
    </row>
    <row r="749" spans="1:6">
      <c r="A749" t="s">
        <v>893</v>
      </c>
      <c r="B749" t="s">
        <v>889</v>
      </c>
      <c r="C749">
        <v>0</v>
      </c>
      <c r="D749">
        <v>0</v>
      </c>
      <c r="E749">
        <v>0</v>
      </c>
      <c r="F749">
        <v>0</v>
      </c>
    </row>
    <row r="750" spans="1:6">
      <c r="A750" t="s">
        <v>894</v>
      </c>
      <c r="B750" t="s">
        <v>895</v>
      </c>
      <c r="C750">
        <v>0</v>
      </c>
      <c r="D750">
        <v>0</v>
      </c>
      <c r="E750">
        <v>0</v>
      </c>
      <c r="F750">
        <v>0</v>
      </c>
    </row>
    <row r="751" spans="1:6">
      <c r="A751" t="s">
        <v>896</v>
      </c>
      <c r="B751" t="s">
        <v>696</v>
      </c>
      <c r="C751">
        <v>0</v>
      </c>
      <c r="D751">
        <v>0</v>
      </c>
      <c r="E751">
        <v>0</v>
      </c>
      <c r="F751">
        <v>0</v>
      </c>
    </row>
    <row r="752" spans="1:6">
      <c r="A752" t="s">
        <v>897</v>
      </c>
      <c r="B752" t="s">
        <v>889</v>
      </c>
      <c r="C752">
        <v>0</v>
      </c>
      <c r="D752">
        <v>0</v>
      </c>
      <c r="E752">
        <v>0</v>
      </c>
      <c r="F752">
        <v>0</v>
      </c>
    </row>
    <row r="753" spans="1:6">
      <c r="A753" t="s">
        <v>898</v>
      </c>
      <c r="B753" t="s">
        <v>899</v>
      </c>
      <c r="C753">
        <v>0</v>
      </c>
      <c r="D753">
        <v>0</v>
      </c>
      <c r="E753">
        <v>0</v>
      </c>
      <c r="F753">
        <v>0</v>
      </c>
    </row>
    <row r="754" spans="1:6">
      <c r="A754" t="s">
        <v>900</v>
      </c>
      <c r="B754" t="s">
        <v>696</v>
      </c>
      <c r="C754">
        <v>0</v>
      </c>
      <c r="D754">
        <v>0</v>
      </c>
      <c r="E754">
        <v>0</v>
      </c>
      <c r="F754">
        <v>0</v>
      </c>
    </row>
    <row r="755" spans="1:6">
      <c r="A755" t="s">
        <v>901</v>
      </c>
      <c r="B755" t="s">
        <v>889</v>
      </c>
      <c r="C755">
        <v>0</v>
      </c>
      <c r="D755">
        <v>0</v>
      </c>
      <c r="E755">
        <v>0</v>
      </c>
      <c r="F755">
        <v>0</v>
      </c>
    </row>
    <row r="756" spans="1:6">
      <c r="A756" t="s">
        <v>902</v>
      </c>
      <c r="B756" t="s">
        <v>903</v>
      </c>
      <c r="C756">
        <v>0</v>
      </c>
      <c r="D756">
        <v>0</v>
      </c>
      <c r="E756">
        <v>0</v>
      </c>
      <c r="F756">
        <v>0</v>
      </c>
    </row>
    <row r="757" spans="1:6">
      <c r="A757" t="s">
        <v>904</v>
      </c>
      <c r="B757" t="s">
        <v>696</v>
      </c>
      <c r="C757">
        <v>0</v>
      </c>
      <c r="D757">
        <v>0</v>
      </c>
      <c r="E757">
        <v>0</v>
      </c>
      <c r="F757">
        <v>0</v>
      </c>
    </row>
    <row r="758" spans="1:6">
      <c r="A758" t="s">
        <v>905</v>
      </c>
      <c r="B758" t="s">
        <v>889</v>
      </c>
      <c r="C758">
        <v>0</v>
      </c>
      <c r="D758">
        <v>0</v>
      </c>
      <c r="E758">
        <v>0</v>
      </c>
      <c r="F758">
        <v>0</v>
      </c>
    </row>
    <row r="759" spans="1:6">
      <c r="A759" t="s">
        <v>906</v>
      </c>
      <c r="B759" t="s">
        <v>907</v>
      </c>
      <c r="C759" s="1">
        <v>1455113.15</v>
      </c>
      <c r="D759">
        <v>0</v>
      </c>
      <c r="E759">
        <v>0</v>
      </c>
      <c r="F759" s="1">
        <v>1455113.15</v>
      </c>
    </row>
    <row r="760" spans="1:6">
      <c r="A760" t="s">
        <v>908</v>
      </c>
      <c r="B760">
        <v>2017</v>
      </c>
      <c r="C760" s="1">
        <v>950745.74</v>
      </c>
      <c r="D760">
        <v>0</v>
      </c>
      <c r="E760">
        <v>0</v>
      </c>
      <c r="F760" s="1">
        <v>950745.74</v>
      </c>
    </row>
    <row r="761" spans="1:6">
      <c r="A761" t="s">
        <v>909</v>
      </c>
      <c r="B761" t="s">
        <v>889</v>
      </c>
      <c r="C761" s="1">
        <v>950745.74</v>
      </c>
      <c r="D761">
        <v>0</v>
      </c>
      <c r="E761">
        <v>0</v>
      </c>
      <c r="F761" s="1">
        <v>950745.74</v>
      </c>
    </row>
    <row r="762" spans="1:6">
      <c r="A762" t="s">
        <v>910</v>
      </c>
      <c r="B762">
        <v>2018</v>
      </c>
      <c r="C762">
        <v>0</v>
      </c>
      <c r="D762">
        <v>0</v>
      </c>
      <c r="E762">
        <v>0</v>
      </c>
      <c r="F762">
        <v>0</v>
      </c>
    </row>
    <row r="763" spans="1:6">
      <c r="A763" t="s">
        <v>911</v>
      </c>
      <c r="B763">
        <v>2019</v>
      </c>
      <c r="C763" s="1">
        <v>504367.41</v>
      </c>
      <c r="D763">
        <v>0</v>
      </c>
      <c r="E763">
        <v>0</v>
      </c>
      <c r="F763" s="1">
        <v>504367.41</v>
      </c>
    </row>
    <row r="764" spans="1:6">
      <c r="A764" t="s">
        <v>912</v>
      </c>
      <c r="B764" t="s">
        <v>913</v>
      </c>
      <c r="C764" s="1">
        <v>504367.41</v>
      </c>
      <c r="D764">
        <v>0</v>
      </c>
      <c r="E764">
        <v>0</v>
      </c>
      <c r="F764" s="1">
        <v>504367.41</v>
      </c>
    </row>
    <row r="765" spans="1:6">
      <c r="A765" t="s">
        <v>914</v>
      </c>
      <c r="B765" t="s">
        <v>915</v>
      </c>
      <c r="C765">
        <v>0</v>
      </c>
      <c r="D765">
        <v>0</v>
      </c>
      <c r="E765">
        <v>0</v>
      </c>
      <c r="F765">
        <v>0</v>
      </c>
    </row>
    <row r="766" spans="1:6">
      <c r="A766" t="s">
        <v>916</v>
      </c>
      <c r="B766" t="s">
        <v>696</v>
      </c>
      <c r="C766">
        <v>0</v>
      </c>
      <c r="D766">
        <v>0</v>
      </c>
      <c r="E766">
        <v>0</v>
      </c>
      <c r="F766">
        <v>0</v>
      </c>
    </row>
    <row r="767" spans="1:6">
      <c r="A767" t="s">
        <v>917</v>
      </c>
      <c r="B767" t="s">
        <v>889</v>
      </c>
      <c r="C767">
        <v>0</v>
      </c>
      <c r="D767">
        <v>0</v>
      </c>
      <c r="E767">
        <v>0</v>
      </c>
      <c r="F767">
        <v>0</v>
      </c>
    </row>
    <row r="768" spans="1:6">
      <c r="A768" t="s">
        <v>918</v>
      </c>
      <c r="B768" t="s">
        <v>919</v>
      </c>
      <c r="C768" s="1">
        <v>32893.599999999999</v>
      </c>
      <c r="D768">
        <v>0</v>
      </c>
      <c r="E768">
        <v>0</v>
      </c>
      <c r="F768" s="1">
        <v>32893.599999999999</v>
      </c>
    </row>
    <row r="769" spans="1:6">
      <c r="A769" t="s">
        <v>920</v>
      </c>
      <c r="B769">
        <v>2019</v>
      </c>
      <c r="C769" s="1">
        <v>20771</v>
      </c>
      <c r="D769">
        <v>0</v>
      </c>
      <c r="E769">
        <v>0</v>
      </c>
      <c r="F769" s="1">
        <v>20771</v>
      </c>
    </row>
    <row r="770" spans="1:6">
      <c r="A770" t="s">
        <v>921</v>
      </c>
      <c r="B770" t="s">
        <v>922</v>
      </c>
      <c r="C770" s="1">
        <v>20000</v>
      </c>
      <c r="D770">
        <v>0</v>
      </c>
      <c r="E770">
        <v>0</v>
      </c>
      <c r="F770" s="1">
        <v>20000</v>
      </c>
    </row>
    <row r="771" spans="1:6">
      <c r="A771" t="s">
        <v>923</v>
      </c>
      <c r="B771" t="s">
        <v>924</v>
      </c>
      <c r="C771">
        <v>771</v>
      </c>
      <c r="D771">
        <v>0</v>
      </c>
      <c r="E771">
        <v>0</v>
      </c>
      <c r="F771">
        <v>771</v>
      </c>
    </row>
    <row r="772" spans="1:6">
      <c r="A772" t="s">
        <v>925</v>
      </c>
      <c r="B772">
        <v>2020</v>
      </c>
      <c r="C772" s="1">
        <v>12122.6</v>
      </c>
      <c r="D772">
        <v>0</v>
      </c>
      <c r="E772">
        <v>0</v>
      </c>
      <c r="F772" s="1">
        <v>12122.6</v>
      </c>
    </row>
    <row r="773" spans="1:6">
      <c r="A773" t="s">
        <v>926</v>
      </c>
      <c r="B773" t="s">
        <v>927</v>
      </c>
      <c r="C773" s="1">
        <v>12122.6</v>
      </c>
      <c r="D773">
        <v>0</v>
      </c>
      <c r="E773">
        <v>0</v>
      </c>
      <c r="F773" s="1">
        <v>12122.6</v>
      </c>
    </row>
    <row r="774" spans="1:6">
      <c r="A774" t="s">
        <v>928</v>
      </c>
      <c r="B774" t="s">
        <v>929</v>
      </c>
      <c r="C774">
        <v>0</v>
      </c>
      <c r="D774">
        <v>0</v>
      </c>
      <c r="E774">
        <v>0</v>
      </c>
      <c r="F774">
        <v>0</v>
      </c>
    </row>
    <row r="775" spans="1:6">
      <c r="A775" t="s">
        <v>930</v>
      </c>
      <c r="B775" t="s">
        <v>696</v>
      </c>
      <c r="C775">
        <v>0</v>
      </c>
      <c r="D775">
        <v>0</v>
      </c>
      <c r="E775">
        <v>0</v>
      </c>
      <c r="F775">
        <v>0</v>
      </c>
    </row>
    <row r="776" spans="1:6">
      <c r="A776" t="s">
        <v>931</v>
      </c>
      <c r="B776" t="s">
        <v>889</v>
      </c>
      <c r="C776">
        <v>0</v>
      </c>
      <c r="D776">
        <v>0</v>
      </c>
      <c r="E776">
        <v>0</v>
      </c>
      <c r="F776">
        <v>0</v>
      </c>
    </row>
    <row r="777" spans="1:6">
      <c r="A777" t="s">
        <v>932</v>
      </c>
      <c r="B777" t="s">
        <v>933</v>
      </c>
      <c r="C777">
        <v>0</v>
      </c>
      <c r="D777">
        <v>0</v>
      </c>
      <c r="E777">
        <v>0</v>
      </c>
      <c r="F777">
        <v>0</v>
      </c>
    </row>
    <row r="778" spans="1:6">
      <c r="A778" t="s">
        <v>934</v>
      </c>
      <c r="B778" t="s">
        <v>696</v>
      </c>
      <c r="C778">
        <v>0</v>
      </c>
      <c r="D778">
        <v>0</v>
      </c>
      <c r="E778">
        <v>0</v>
      </c>
      <c r="F778">
        <v>0</v>
      </c>
    </row>
    <row r="779" spans="1:6">
      <c r="A779" t="s">
        <v>935</v>
      </c>
      <c r="B779" t="s">
        <v>936</v>
      </c>
      <c r="C779">
        <v>0</v>
      </c>
      <c r="D779">
        <v>0</v>
      </c>
      <c r="E779">
        <v>0</v>
      </c>
      <c r="F779">
        <v>0</v>
      </c>
    </row>
    <row r="780" spans="1:6">
      <c r="A780" t="s">
        <v>937</v>
      </c>
      <c r="B780" t="s">
        <v>938</v>
      </c>
      <c r="C780">
        <v>0</v>
      </c>
      <c r="D780">
        <v>0</v>
      </c>
      <c r="E780">
        <v>0</v>
      </c>
      <c r="F780">
        <v>0</v>
      </c>
    </row>
    <row r="781" spans="1:6">
      <c r="A781" t="s">
        <v>939</v>
      </c>
      <c r="B781" t="s">
        <v>696</v>
      </c>
      <c r="C781">
        <v>0</v>
      </c>
      <c r="D781">
        <v>0</v>
      </c>
      <c r="E781">
        <v>0</v>
      </c>
      <c r="F781">
        <v>0</v>
      </c>
    </row>
    <row r="782" spans="1:6">
      <c r="A782" t="s">
        <v>940</v>
      </c>
      <c r="B782" t="s">
        <v>936</v>
      </c>
      <c r="C782">
        <v>0</v>
      </c>
      <c r="D782">
        <v>0</v>
      </c>
      <c r="E782">
        <v>0</v>
      </c>
      <c r="F782">
        <v>0</v>
      </c>
    </row>
    <row r="783" spans="1:6">
      <c r="A783" t="s">
        <v>941</v>
      </c>
      <c r="B783" t="s">
        <v>942</v>
      </c>
      <c r="C783">
        <v>0</v>
      </c>
      <c r="D783">
        <v>0</v>
      </c>
      <c r="E783">
        <v>0</v>
      </c>
      <c r="F783">
        <v>0</v>
      </c>
    </row>
    <row r="784" spans="1:6">
      <c r="A784" t="s">
        <v>943</v>
      </c>
      <c r="B784" t="s">
        <v>696</v>
      </c>
      <c r="C784">
        <v>0</v>
      </c>
      <c r="D784">
        <v>0</v>
      </c>
      <c r="E784">
        <v>0</v>
      </c>
      <c r="F784">
        <v>0</v>
      </c>
    </row>
    <row r="785" spans="1:6">
      <c r="A785" t="s">
        <v>944</v>
      </c>
      <c r="B785" t="s">
        <v>936</v>
      </c>
      <c r="C785">
        <v>0</v>
      </c>
      <c r="D785">
        <v>0</v>
      </c>
      <c r="E785">
        <v>0</v>
      </c>
      <c r="F785">
        <v>0</v>
      </c>
    </row>
    <row r="786" spans="1:6">
      <c r="A786" t="s">
        <v>945</v>
      </c>
      <c r="B786" t="s">
        <v>946</v>
      </c>
      <c r="C786">
        <v>0</v>
      </c>
      <c r="D786">
        <v>0</v>
      </c>
      <c r="E786">
        <v>0</v>
      </c>
      <c r="F786">
        <v>0</v>
      </c>
    </row>
    <row r="787" spans="1:6">
      <c r="A787" t="s">
        <v>947</v>
      </c>
      <c r="B787" t="s">
        <v>696</v>
      </c>
      <c r="C787">
        <v>0</v>
      </c>
      <c r="D787">
        <v>0</v>
      </c>
      <c r="E787">
        <v>0</v>
      </c>
      <c r="F787">
        <v>0</v>
      </c>
    </row>
    <row r="788" spans="1:6">
      <c r="A788" t="s">
        <v>948</v>
      </c>
      <c r="B788" t="s">
        <v>936</v>
      </c>
      <c r="C788">
        <v>0</v>
      </c>
      <c r="D788">
        <v>0</v>
      </c>
      <c r="E788">
        <v>0</v>
      </c>
      <c r="F788">
        <v>0</v>
      </c>
    </row>
    <row r="789" spans="1:6">
      <c r="A789" t="s">
        <v>949</v>
      </c>
      <c r="B789" t="s">
        <v>950</v>
      </c>
      <c r="C789">
        <v>0</v>
      </c>
      <c r="D789">
        <v>0</v>
      </c>
      <c r="E789">
        <v>0</v>
      </c>
      <c r="F789">
        <v>0</v>
      </c>
    </row>
    <row r="790" spans="1:6">
      <c r="A790" t="s">
        <v>951</v>
      </c>
      <c r="B790" t="s">
        <v>952</v>
      </c>
      <c r="C790">
        <v>0</v>
      </c>
      <c r="D790">
        <v>0</v>
      </c>
      <c r="E790">
        <v>0</v>
      </c>
      <c r="F790">
        <v>0</v>
      </c>
    </row>
    <row r="791" spans="1:6">
      <c r="A791" t="s">
        <v>953</v>
      </c>
      <c r="B791">
        <v>2019</v>
      </c>
      <c r="C791">
        <v>0</v>
      </c>
      <c r="D791">
        <v>0</v>
      </c>
      <c r="E791">
        <v>0</v>
      </c>
      <c r="F791">
        <v>0</v>
      </c>
    </row>
    <row r="792" spans="1:6">
      <c r="A792" t="s">
        <v>954</v>
      </c>
      <c r="B792" t="s">
        <v>955</v>
      </c>
      <c r="C792">
        <v>0</v>
      </c>
      <c r="D792">
        <v>0</v>
      </c>
      <c r="E792">
        <v>0</v>
      </c>
      <c r="F792">
        <v>0</v>
      </c>
    </row>
    <row r="793" spans="1:6">
      <c r="A793" t="s">
        <v>956</v>
      </c>
      <c r="B793" t="s">
        <v>957</v>
      </c>
      <c r="C793">
        <v>0</v>
      </c>
      <c r="D793">
        <v>0</v>
      </c>
      <c r="E793">
        <v>0</v>
      </c>
      <c r="F793">
        <v>0</v>
      </c>
    </row>
    <row r="794" spans="1:6">
      <c r="A794" t="s">
        <v>958</v>
      </c>
      <c r="B794" t="s">
        <v>959</v>
      </c>
      <c r="C794">
        <v>0</v>
      </c>
      <c r="D794">
        <v>0</v>
      </c>
      <c r="E794">
        <v>0</v>
      </c>
      <c r="F794">
        <v>0</v>
      </c>
    </row>
    <row r="795" spans="1:6">
      <c r="A795" t="s">
        <v>960</v>
      </c>
      <c r="B795" t="s">
        <v>961</v>
      </c>
      <c r="C795">
        <v>0</v>
      </c>
      <c r="D795">
        <v>0</v>
      </c>
      <c r="E795">
        <v>0</v>
      </c>
      <c r="F795">
        <v>0</v>
      </c>
    </row>
    <row r="796" spans="1:6">
      <c r="A796" t="s">
        <v>962</v>
      </c>
      <c r="B796" t="s">
        <v>963</v>
      </c>
      <c r="C796">
        <v>0</v>
      </c>
      <c r="D796">
        <v>0</v>
      </c>
      <c r="E796">
        <v>0</v>
      </c>
      <c r="F796">
        <v>0</v>
      </c>
    </row>
    <row r="797" spans="1:6">
      <c r="A797" t="s">
        <v>964</v>
      </c>
      <c r="B797" t="s">
        <v>965</v>
      </c>
      <c r="C797">
        <v>0</v>
      </c>
      <c r="D797">
        <v>0</v>
      </c>
      <c r="E797">
        <v>0</v>
      </c>
      <c r="F797">
        <v>0</v>
      </c>
    </row>
    <row r="798" spans="1:6">
      <c r="A798" t="s">
        <v>966</v>
      </c>
      <c r="B798" t="s">
        <v>967</v>
      </c>
      <c r="C798">
        <v>0</v>
      </c>
      <c r="D798">
        <v>0</v>
      </c>
      <c r="E798">
        <v>0</v>
      </c>
      <c r="F798">
        <v>0</v>
      </c>
    </row>
    <row r="799" spans="1:6">
      <c r="A799" t="s">
        <v>968</v>
      </c>
      <c r="B799" t="s">
        <v>969</v>
      </c>
      <c r="C799">
        <v>0</v>
      </c>
      <c r="D799">
        <v>0</v>
      </c>
      <c r="E799">
        <v>0</v>
      </c>
      <c r="F799">
        <v>0</v>
      </c>
    </row>
    <row r="800" spans="1:6">
      <c r="A800" t="s">
        <v>970</v>
      </c>
      <c r="B800" t="s">
        <v>971</v>
      </c>
      <c r="C800" s="1">
        <v>9773624.8200000003</v>
      </c>
      <c r="D800" s="1">
        <v>5485049.1600000001</v>
      </c>
      <c r="E800" s="1">
        <v>6739139.96</v>
      </c>
      <c r="F800" s="1">
        <v>11027715.619999999</v>
      </c>
    </row>
    <row r="801" spans="1:6">
      <c r="A801" t="s">
        <v>972</v>
      </c>
      <c r="B801" t="s">
        <v>973</v>
      </c>
      <c r="C801" s="1">
        <v>9773624.8200000003</v>
      </c>
      <c r="D801" s="1">
        <v>5485049.1600000001</v>
      </c>
      <c r="E801" s="1">
        <v>6739139.96</v>
      </c>
      <c r="F801" s="1">
        <v>11027715.619999999</v>
      </c>
    </row>
    <row r="802" spans="1:6">
      <c r="A802" t="s">
        <v>974</v>
      </c>
      <c r="B802" t="s">
        <v>975</v>
      </c>
      <c r="C802" s="1">
        <v>7650413.96</v>
      </c>
      <c r="D802" s="1">
        <v>3901750.2</v>
      </c>
      <c r="E802" s="1">
        <v>5608095.5099999998</v>
      </c>
      <c r="F802" s="1">
        <v>9356759.2699999996</v>
      </c>
    </row>
    <row r="803" spans="1:6">
      <c r="A803" t="s">
        <v>976</v>
      </c>
      <c r="B803" t="s">
        <v>977</v>
      </c>
      <c r="C803" s="1">
        <v>2166753.09</v>
      </c>
      <c r="D803" s="1">
        <v>2194141.0499999998</v>
      </c>
      <c r="E803" s="1">
        <v>2457788.61</v>
      </c>
      <c r="F803" s="1">
        <v>2430400.65</v>
      </c>
    </row>
    <row r="804" spans="1:6">
      <c r="A804" t="s">
        <v>978</v>
      </c>
      <c r="B804" t="s">
        <v>2307</v>
      </c>
      <c r="C804">
        <v>0</v>
      </c>
      <c r="D804">
        <v>0</v>
      </c>
      <c r="E804">
        <v>0</v>
      </c>
      <c r="F804">
        <v>0</v>
      </c>
    </row>
    <row r="805" spans="1:6">
      <c r="A805" t="s">
        <v>979</v>
      </c>
      <c r="B805" t="s">
        <v>2307</v>
      </c>
      <c r="C805" s="1">
        <v>1292.51</v>
      </c>
      <c r="D805">
        <v>0</v>
      </c>
      <c r="E805">
        <v>0</v>
      </c>
      <c r="F805" s="1">
        <v>1292.51</v>
      </c>
    </row>
    <row r="806" spans="1:6">
      <c r="A806" t="s">
        <v>980</v>
      </c>
      <c r="B806" t="s">
        <v>2307</v>
      </c>
      <c r="C806" s="1">
        <v>2352.06</v>
      </c>
      <c r="D806">
        <v>0</v>
      </c>
      <c r="E806">
        <v>0</v>
      </c>
      <c r="F806" s="1">
        <v>2352.06</v>
      </c>
    </row>
    <row r="807" spans="1:6">
      <c r="A807" t="s">
        <v>981</v>
      </c>
      <c r="B807" t="s">
        <v>2307</v>
      </c>
      <c r="C807">
        <v>69.900000000000006</v>
      </c>
      <c r="D807">
        <v>69.900000000000006</v>
      </c>
      <c r="E807">
        <v>0</v>
      </c>
      <c r="F807">
        <v>0</v>
      </c>
    </row>
    <row r="808" spans="1:6">
      <c r="A808" t="s">
        <v>982</v>
      </c>
      <c r="B808" t="s">
        <v>2307</v>
      </c>
      <c r="C808">
        <v>0</v>
      </c>
      <c r="D808">
        <v>0</v>
      </c>
      <c r="E808">
        <v>0</v>
      </c>
      <c r="F808">
        <v>0</v>
      </c>
    </row>
    <row r="809" spans="1:6">
      <c r="A809" t="s">
        <v>983</v>
      </c>
      <c r="B809" t="s">
        <v>2307</v>
      </c>
      <c r="C809">
        <v>0</v>
      </c>
      <c r="D809">
        <v>0</v>
      </c>
      <c r="E809">
        <v>0</v>
      </c>
      <c r="F809">
        <v>0</v>
      </c>
    </row>
    <row r="810" spans="1:6">
      <c r="A810" t="s">
        <v>984</v>
      </c>
      <c r="B810" t="s">
        <v>2307</v>
      </c>
      <c r="C810">
        <v>0</v>
      </c>
      <c r="D810">
        <v>0</v>
      </c>
      <c r="E810">
        <v>0</v>
      </c>
      <c r="F810">
        <v>0</v>
      </c>
    </row>
    <row r="811" spans="1:6">
      <c r="A811" t="s">
        <v>985</v>
      </c>
      <c r="B811" t="s">
        <v>2307</v>
      </c>
      <c r="C811">
        <v>0</v>
      </c>
      <c r="D811">
        <v>0</v>
      </c>
      <c r="E811">
        <v>0</v>
      </c>
      <c r="F811">
        <v>0</v>
      </c>
    </row>
    <row r="812" spans="1:6">
      <c r="A812" t="s">
        <v>986</v>
      </c>
      <c r="B812" t="s">
        <v>2307</v>
      </c>
      <c r="C812" s="1">
        <v>1146</v>
      </c>
      <c r="D812">
        <v>0</v>
      </c>
      <c r="E812">
        <v>0</v>
      </c>
      <c r="F812" s="1">
        <v>1146</v>
      </c>
    </row>
    <row r="813" spans="1:6">
      <c r="A813" t="s">
        <v>987</v>
      </c>
      <c r="B813" t="s">
        <v>2307</v>
      </c>
      <c r="C813">
        <v>640</v>
      </c>
      <c r="D813">
        <v>0</v>
      </c>
      <c r="E813">
        <v>0</v>
      </c>
      <c r="F813">
        <v>640</v>
      </c>
    </row>
    <row r="814" spans="1:6">
      <c r="A814" t="s">
        <v>988</v>
      </c>
      <c r="B814" t="s">
        <v>2307</v>
      </c>
      <c r="C814">
        <v>0</v>
      </c>
      <c r="D814">
        <v>0</v>
      </c>
      <c r="E814">
        <v>0</v>
      </c>
      <c r="F814">
        <v>0</v>
      </c>
    </row>
    <row r="815" spans="1:6">
      <c r="A815" t="s">
        <v>989</v>
      </c>
      <c r="B815" t="s">
        <v>2307</v>
      </c>
      <c r="C815">
        <v>0</v>
      </c>
      <c r="D815">
        <v>0</v>
      </c>
      <c r="E815">
        <v>0</v>
      </c>
      <c r="F815">
        <v>0</v>
      </c>
    </row>
    <row r="816" spans="1:6">
      <c r="A816" t="s">
        <v>990</v>
      </c>
      <c r="B816" t="s">
        <v>2307</v>
      </c>
      <c r="C816" s="1">
        <v>19180.36</v>
      </c>
      <c r="D816">
        <v>0</v>
      </c>
      <c r="E816" s="1">
        <v>1766.66</v>
      </c>
      <c r="F816" s="1">
        <v>20947.02</v>
      </c>
    </row>
    <row r="817" spans="1:6">
      <c r="A817" t="s">
        <v>991</v>
      </c>
      <c r="B817" t="s">
        <v>2307</v>
      </c>
      <c r="C817">
        <v>0</v>
      </c>
      <c r="D817">
        <v>0</v>
      </c>
      <c r="E817">
        <v>0</v>
      </c>
      <c r="F817">
        <v>0</v>
      </c>
    </row>
    <row r="818" spans="1:6">
      <c r="A818" t="s">
        <v>992</v>
      </c>
      <c r="B818" t="s">
        <v>2307</v>
      </c>
      <c r="C818">
        <v>0</v>
      </c>
      <c r="D818">
        <v>0</v>
      </c>
      <c r="E818">
        <v>0</v>
      </c>
      <c r="F818">
        <v>0</v>
      </c>
    </row>
    <row r="819" spans="1:6">
      <c r="A819" t="s">
        <v>993</v>
      </c>
      <c r="B819" t="s">
        <v>2307</v>
      </c>
      <c r="C819">
        <v>0</v>
      </c>
      <c r="D819">
        <v>0</v>
      </c>
      <c r="E819">
        <v>0</v>
      </c>
      <c r="F819">
        <v>0</v>
      </c>
    </row>
    <row r="820" spans="1:6">
      <c r="A820" t="s">
        <v>994</v>
      </c>
      <c r="B820" t="s">
        <v>2307</v>
      </c>
      <c r="C820">
        <v>0</v>
      </c>
      <c r="D820">
        <v>0</v>
      </c>
      <c r="E820">
        <v>0</v>
      </c>
      <c r="F820">
        <v>0</v>
      </c>
    </row>
    <row r="821" spans="1:6">
      <c r="A821" t="s">
        <v>995</v>
      </c>
      <c r="B821" t="s">
        <v>2307</v>
      </c>
      <c r="C821">
        <v>0</v>
      </c>
      <c r="D821">
        <v>0</v>
      </c>
      <c r="E821">
        <v>0</v>
      </c>
      <c r="F821">
        <v>0</v>
      </c>
    </row>
    <row r="822" spans="1:6">
      <c r="A822" t="s">
        <v>996</v>
      </c>
      <c r="B822" t="s">
        <v>2307</v>
      </c>
      <c r="C822">
        <v>0</v>
      </c>
      <c r="D822">
        <v>0</v>
      </c>
      <c r="E822">
        <v>0</v>
      </c>
      <c r="F822">
        <v>0</v>
      </c>
    </row>
    <row r="823" spans="1:6">
      <c r="A823" t="s">
        <v>997</v>
      </c>
      <c r="B823" t="s">
        <v>2307</v>
      </c>
      <c r="C823">
        <v>120</v>
      </c>
      <c r="D823">
        <v>120</v>
      </c>
      <c r="E823">
        <v>0</v>
      </c>
      <c r="F823">
        <v>0</v>
      </c>
    </row>
    <row r="824" spans="1:6">
      <c r="A824" t="s">
        <v>998</v>
      </c>
      <c r="B824" t="s">
        <v>2307</v>
      </c>
      <c r="C824">
        <v>854</v>
      </c>
      <c r="D824">
        <v>0</v>
      </c>
      <c r="E824">
        <v>0</v>
      </c>
      <c r="F824">
        <v>854</v>
      </c>
    </row>
    <row r="825" spans="1:6">
      <c r="A825" t="s">
        <v>999</v>
      </c>
      <c r="B825" t="s">
        <v>2307</v>
      </c>
      <c r="C825">
        <v>0</v>
      </c>
      <c r="D825">
        <v>0</v>
      </c>
      <c r="E825">
        <v>0</v>
      </c>
      <c r="F825">
        <v>0</v>
      </c>
    </row>
    <row r="826" spans="1:6">
      <c r="A826" t="s">
        <v>1000</v>
      </c>
      <c r="B826" t="s">
        <v>2307</v>
      </c>
      <c r="C826">
        <v>0</v>
      </c>
      <c r="D826">
        <v>0</v>
      </c>
      <c r="E826">
        <v>0</v>
      </c>
      <c r="F826">
        <v>0</v>
      </c>
    </row>
    <row r="827" spans="1:6">
      <c r="A827" t="s">
        <v>1001</v>
      </c>
      <c r="B827" t="s">
        <v>2307</v>
      </c>
      <c r="C827" s="1">
        <v>1930</v>
      </c>
      <c r="D827">
        <v>0</v>
      </c>
      <c r="E827">
        <v>0</v>
      </c>
      <c r="F827" s="1">
        <v>1930</v>
      </c>
    </row>
    <row r="828" spans="1:6">
      <c r="A828" t="s">
        <v>1002</v>
      </c>
      <c r="B828" t="s">
        <v>2307</v>
      </c>
      <c r="C828">
        <v>0</v>
      </c>
      <c r="D828">
        <v>0</v>
      </c>
      <c r="E828">
        <v>0</v>
      </c>
      <c r="F828">
        <v>0</v>
      </c>
    </row>
    <row r="829" spans="1:6">
      <c r="A829" t="s">
        <v>1003</v>
      </c>
      <c r="B829" t="s">
        <v>2307</v>
      </c>
      <c r="C829">
        <v>0</v>
      </c>
      <c r="D829">
        <v>0</v>
      </c>
      <c r="E829">
        <v>0</v>
      </c>
      <c r="F829">
        <v>0</v>
      </c>
    </row>
    <row r="830" spans="1:6">
      <c r="A830" t="s">
        <v>1004</v>
      </c>
      <c r="B830" t="s">
        <v>2307</v>
      </c>
      <c r="C830">
        <v>0</v>
      </c>
      <c r="D830">
        <v>0</v>
      </c>
      <c r="E830">
        <v>0</v>
      </c>
      <c r="F830">
        <v>0</v>
      </c>
    </row>
    <row r="831" spans="1:6">
      <c r="A831" t="s">
        <v>1005</v>
      </c>
      <c r="B831" t="s">
        <v>2307</v>
      </c>
      <c r="C831" s="1">
        <v>15003.54</v>
      </c>
      <c r="D831">
        <v>0</v>
      </c>
      <c r="E831">
        <v>0</v>
      </c>
      <c r="F831" s="1">
        <v>15003.54</v>
      </c>
    </row>
    <row r="832" spans="1:6">
      <c r="A832" t="s">
        <v>1006</v>
      </c>
      <c r="B832" t="s">
        <v>2307</v>
      </c>
      <c r="C832">
        <v>0</v>
      </c>
      <c r="D832">
        <v>0</v>
      </c>
      <c r="E832">
        <v>0</v>
      </c>
      <c r="F832">
        <v>0</v>
      </c>
    </row>
    <row r="833" spans="1:6">
      <c r="A833" t="s">
        <v>1007</v>
      </c>
      <c r="B833" t="s">
        <v>2307</v>
      </c>
      <c r="C833">
        <v>0</v>
      </c>
      <c r="D833">
        <v>0</v>
      </c>
      <c r="E833">
        <v>0</v>
      </c>
      <c r="F833">
        <v>0</v>
      </c>
    </row>
    <row r="834" spans="1:6">
      <c r="A834" t="s">
        <v>1008</v>
      </c>
      <c r="B834" t="s">
        <v>2307</v>
      </c>
      <c r="C834">
        <v>450</v>
      </c>
      <c r="D834">
        <v>450</v>
      </c>
      <c r="E834">
        <v>0</v>
      </c>
      <c r="F834">
        <v>0</v>
      </c>
    </row>
    <row r="835" spans="1:6">
      <c r="A835" t="s">
        <v>1009</v>
      </c>
      <c r="B835" t="s">
        <v>2307</v>
      </c>
      <c r="C835" s="1">
        <v>5097.8100000000004</v>
      </c>
      <c r="D835">
        <v>0</v>
      </c>
      <c r="E835">
        <v>0</v>
      </c>
      <c r="F835" s="1">
        <v>5097.8100000000004</v>
      </c>
    </row>
    <row r="836" spans="1:6">
      <c r="A836" t="s">
        <v>1010</v>
      </c>
      <c r="B836" t="s">
        <v>2307</v>
      </c>
      <c r="C836">
        <v>0</v>
      </c>
      <c r="D836">
        <v>0</v>
      </c>
      <c r="E836">
        <v>0</v>
      </c>
      <c r="F836">
        <v>0</v>
      </c>
    </row>
    <row r="837" spans="1:6">
      <c r="A837" t="s">
        <v>1011</v>
      </c>
      <c r="B837" t="s">
        <v>2307</v>
      </c>
      <c r="C837">
        <v>0</v>
      </c>
      <c r="D837">
        <v>0</v>
      </c>
      <c r="E837">
        <v>0</v>
      </c>
      <c r="F837">
        <v>0</v>
      </c>
    </row>
    <row r="838" spans="1:6">
      <c r="A838" t="s">
        <v>1012</v>
      </c>
      <c r="B838" t="s">
        <v>2307</v>
      </c>
      <c r="C838">
        <v>0</v>
      </c>
      <c r="D838">
        <v>0</v>
      </c>
      <c r="E838">
        <v>0</v>
      </c>
      <c r="F838">
        <v>0</v>
      </c>
    </row>
    <row r="839" spans="1:6">
      <c r="A839" t="s">
        <v>1013</v>
      </c>
      <c r="B839" t="s">
        <v>2307</v>
      </c>
      <c r="C839">
        <v>0</v>
      </c>
      <c r="D839">
        <v>0</v>
      </c>
      <c r="E839">
        <v>0</v>
      </c>
      <c r="F839">
        <v>0</v>
      </c>
    </row>
    <row r="840" spans="1:6">
      <c r="A840" t="s">
        <v>1014</v>
      </c>
      <c r="B840" t="s">
        <v>2307</v>
      </c>
      <c r="C840" s="1">
        <v>1264.54</v>
      </c>
      <c r="D840">
        <v>539.70000000000005</v>
      </c>
      <c r="E840">
        <v>175.9</v>
      </c>
      <c r="F840">
        <v>900.74</v>
      </c>
    </row>
    <row r="841" spans="1:6">
      <c r="A841" t="s">
        <v>1015</v>
      </c>
      <c r="B841" t="s">
        <v>2307</v>
      </c>
      <c r="C841">
        <v>0</v>
      </c>
      <c r="D841">
        <v>0</v>
      </c>
      <c r="E841">
        <v>0</v>
      </c>
      <c r="F841">
        <v>0</v>
      </c>
    </row>
    <row r="842" spans="1:6">
      <c r="A842" t="s">
        <v>1016</v>
      </c>
      <c r="B842" t="s">
        <v>2307</v>
      </c>
      <c r="C842">
        <v>0</v>
      </c>
      <c r="D842">
        <v>0</v>
      </c>
      <c r="E842">
        <v>0</v>
      </c>
      <c r="F842">
        <v>0</v>
      </c>
    </row>
    <row r="843" spans="1:6">
      <c r="A843" t="s">
        <v>1017</v>
      </c>
      <c r="B843" t="s">
        <v>2307</v>
      </c>
      <c r="C843" s="1">
        <v>72293</v>
      </c>
      <c r="D843">
        <v>0</v>
      </c>
      <c r="E843" s="1">
        <v>1999</v>
      </c>
      <c r="F843" s="1">
        <v>74292</v>
      </c>
    </row>
    <row r="844" spans="1:6">
      <c r="A844" t="s">
        <v>1018</v>
      </c>
      <c r="B844" t="s">
        <v>2307</v>
      </c>
      <c r="C844">
        <v>0</v>
      </c>
      <c r="D844">
        <v>0</v>
      </c>
      <c r="E844">
        <v>0</v>
      </c>
      <c r="F844">
        <v>0</v>
      </c>
    </row>
    <row r="845" spans="1:6">
      <c r="A845" t="s">
        <v>1019</v>
      </c>
      <c r="B845" t="s">
        <v>2307</v>
      </c>
      <c r="C845">
        <v>0</v>
      </c>
      <c r="D845">
        <v>0</v>
      </c>
      <c r="E845">
        <v>0</v>
      </c>
      <c r="F845">
        <v>0</v>
      </c>
    </row>
    <row r="846" spans="1:6">
      <c r="A846" t="s">
        <v>1020</v>
      </c>
      <c r="B846" t="s">
        <v>2307</v>
      </c>
      <c r="C846">
        <v>0</v>
      </c>
      <c r="D846">
        <v>0</v>
      </c>
      <c r="E846">
        <v>0</v>
      </c>
      <c r="F846">
        <v>0</v>
      </c>
    </row>
    <row r="847" spans="1:6">
      <c r="A847" t="s">
        <v>1021</v>
      </c>
      <c r="B847" t="s">
        <v>2307</v>
      </c>
      <c r="C847" s="1">
        <v>1857.86</v>
      </c>
      <c r="D847">
        <v>0</v>
      </c>
      <c r="E847">
        <v>0</v>
      </c>
      <c r="F847" s="1">
        <v>1857.86</v>
      </c>
    </row>
    <row r="848" spans="1:6">
      <c r="A848" t="s">
        <v>1022</v>
      </c>
      <c r="B848" t="s">
        <v>2307</v>
      </c>
      <c r="C848" s="1">
        <v>6590.24</v>
      </c>
      <c r="D848">
        <v>616.61</v>
      </c>
      <c r="E848">
        <v>615.85</v>
      </c>
      <c r="F848" s="1">
        <v>6589.48</v>
      </c>
    </row>
    <row r="849" spans="1:6">
      <c r="A849" t="s">
        <v>1023</v>
      </c>
      <c r="B849" t="s">
        <v>2307</v>
      </c>
      <c r="C849">
        <v>110</v>
      </c>
      <c r="D849">
        <v>110</v>
      </c>
      <c r="E849">
        <v>0</v>
      </c>
      <c r="F849">
        <v>0</v>
      </c>
    </row>
    <row r="850" spans="1:6">
      <c r="A850" t="s">
        <v>1024</v>
      </c>
      <c r="B850" t="s">
        <v>2307</v>
      </c>
      <c r="C850">
        <v>0</v>
      </c>
      <c r="D850">
        <v>0</v>
      </c>
      <c r="E850">
        <v>0</v>
      </c>
      <c r="F850">
        <v>0</v>
      </c>
    </row>
    <row r="851" spans="1:6">
      <c r="A851" t="s">
        <v>1025</v>
      </c>
      <c r="B851" t="s">
        <v>2307</v>
      </c>
      <c r="C851">
        <v>0</v>
      </c>
      <c r="D851">
        <v>0</v>
      </c>
      <c r="E851">
        <v>0</v>
      </c>
      <c r="F851">
        <v>0</v>
      </c>
    </row>
    <row r="852" spans="1:6">
      <c r="A852" t="s">
        <v>1026</v>
      </c>
      <c r="B852" t="s">
        <v>2307</v>
      </c>
      <c r="C852">
        <v>0</v>
      </c>
      <c r="D852">
        <v>0</v>
      </c>
      <c r="E852">
        <v>0</v>
      </c>
      <c r="F852">
        <v>0</v>
      </c>
    </row>
    <row r="853" spans="1:6">
      <c r="A853" t="s">
        <v>1027</v>
      </c>
      <c r="B853" t="s">
        <v>2307</v>
      </c>
      <c r="C853">
        <v>0</v>
      </c>
      <c r="D853">
        <v>0</v>
      </c>
      <c r="E853" s="1">
        <v>10330.959999999999</v>
      </c>
      <c r="F853" s="1">
        <v>10330.959999999999</v>
      </c>
    </row>
    <row r="854" spans="1:6">
      <c r="A854" t="s">
        <v>1028</v>
      </c>
      <c r="B854" t="s">
        <v>2307</v>
      </c>
      <c r="C854" s="1">
        <v>94761.04</v>
      </c>
      <c r="D854">
        <v>199</v>
      </c>
      <c r="E854" s="1">
        <v>9837.5</v>
      </c>
      <c r="F854" s="1">
        <v>104399.54</v>
      </c>
    </row>
    <row r="855" spans="1:6">
      <c r="A855" t="s">
        <v>1029</v>
      </c>
      <c r="B855" t="s">
        <v>2307</v>
      </c>
      <c r="C855">
        <v>0</v>
      </c>
      <c r="D855">
        <v>0</v>
      </c>
      <c r="E855">
        <v>0</v>
      </c>
      <c r="F855">
        <v>0</v>
      </c>
    </row>
    <row r="856" spans="1:6">
      <c r="A856" t="s">
        <v>1030</v>
      </c>
      <c r="B856" t="s">
        <v>2307</v>
      </c>
      <c r="C856">
        <v>0</v>
      </c>
      <c r="D856">
        <v>0</v>
      </c>
      <c r="E856">
        <v>0</v>
      </c>
      <c r="F856">
        <v>0</v>
      </c>
    </row>
    <row r="857" spans="1:6">
      <c r="A857" t="s">
        <v>1031</v>
      </c>
      <c r="B857" t="s">
        <v>2307</v>
      </c>
      <c r="C857">
        <v>0</v>
      </c>
      <c r="D857">
        <v>0</v>
      </c>
      <c r="E857">
        <v>0</v>
      </c>
      <c r="F857">
        <v>0</v>
      </c>
    </row>
    <row r="858" spans="1:6">
      <c r="A858" t="s">
        <v>1032</v>
      </c>
      <c r="B858" t="s">
        <v>2307</v>
      </c>
      <c r="C858">
        <v>0</v>
      </c>
      <c r="D858">
        <v>0</v>
      </c>
      <c r="E858">
        <v>0</v>
      </c>
      <c r="F858">
        <v>0</v>
      </c>
    </row>
    <row r="859" spans="1:6">
      <c r="A859" t="s">
        <v>1033</v>
      </c>
      <c r="B859" t="s">
        <v>2307</v>
      </c>
      <c r="C859">
        <v>522.46</v>
      </c>
      <c r="D859">
        <v>0</v>
      </c>
      <c r="E859">
        <v>750.15</v>
      </c>
      <c r="F859" s="1">
        <v>1272.6099999999999</v>
      </c>
    </row>
    <row r="860" spans="1:6">
      <c r="A860" t="s">
        <v>1034</v>
      </c>
      <c r="B860" t="s">
        <v>2307</v>
      </c>
      <c r="C860">
        <v>0</v>
      </c>
      <c r="D860">
        <v>0</v>
      </c>
      <c r="E860">
        <v>0</v>
      </c>
      <c r="F860">
        <v>0</v>
      </c>
    </row>
    <row r="861" spans="1:6">
      <c r="A861" t="s">
        <v>1035</v>
      </c>
      <c r="B861" t="s">
        <v>2307</v>
      </c>
      <c r="C861">
        <v>266.8</v>
      </c>
      <c r="D861">
        <v>266.8</v>
      </c>
      <c r="E861">
        <v>0</v>
      </c>
      <c r="F861">
        <v>0</v>
      </c>
    </row>
    <row r="862" spans="1:6">
      <c r="A862" t="s">
        <v>1036</v>
      </c>
      <c r="B862" t="s">
        <v>2307</v>
      </c>
      <c r="C862">
        <v>0</v>
      </c>
      <c r="D862">
        <v>0</v>
      </c>
      <c r="E862">
        <v>0</v>
      </c>
      <c r="F862">
        <v>0</v>
      </c>
    </row>
    <row r="863" spans="1:6">
      <c r="A863" t="s">
        <v>1037</v>
      </c>
      <c r="B863" t="s">
        <v>2307</v>
      </c>
      <c r="C863">
        <v>0</v>
      </c>
      <c r="D863">
        <v>0</v>
      </c>
      <c r="E863">
        <v>0</v>
      </c>
      <c r="F863">
        <v>0</v>
      </c>
    </row>
    <row r="864" spans="1:6">
      <c r="A864" t="s">
        <v>1038</v>
      </c>
      <c r="B864" t="s">
        <v>2307</v>
      </c>
      <c r="C864">
        <v>0</v>
      </c>
      <c r="D864">
        <v>0</v>
      </c>
      <c r="E864">
        <v>0</v>
      </c>
      <c r="F864">
        <v>0</v>
      </c>
    </row>
    <row r="865" spans="1:6">
      <c r="A865" t="s">
        <v>1039</v>
      </c>
      <c r="B865" t="s">
        <v>2307</v>
      </c>
      <c r="C865">
        <v>0</v>
      </c>
      <c r="D865">
        <v>0</v>
      </c>
      <c r="E865">
        <v>0</v>
      </c>
      <c r="F865">
        <v>0</v>
      </c>
    </row>
    <row r="866" spans="1:6">
      <c r="A866" t="s">
        <v>1040</v>
      </c>
      <c r="B866" t="s">
        <v>2307</v>
      </c>
      <c r="C866">
        <v>325</v>
      </c>
      <c r="D866">
        <v>325</v>
      </c>
      <c r="E866">
        <v>0</v>
      </c>
      <c r="F866">
        <v>0</v>
      </c>
    </row>
    <row r="867" spans="1:6">
      <c r="A867" t="s">
        <v>1041</v>
      </c>
      <c r="B867" t="s">
        <v>2307</v>
      </c>
      <c r="C867">
        <v>0</v>
      </c>
      <c r="D867">
        <v>0</v>
      </c>
      <c r="E867">
        <v>0</v>
      </c>
      <c r="F867">
        <v>0</v>
      </c>
    </row>
    <row r="868" spans="1:6">
      <c r="A868" t="s">
        <v>1042</v>
      </c>
      <c r="B868" t="s">
        <v>2307</v>
      </c>
      <c r="C868">
        <v>0</v>
      </c>
      <c r="D868">
        <v>0</v>
      </c>
      <c r="E868">
        <v>0</v>
      </c>
      <c r="F868">
        <v>0</v>
      </c>
    </row>
    <row r="869" spans="1:6">
      <c r="A869" t="s">
        <v>1043</v>
      </c>
      <c r="B869" t="s">
        <v>2307</v>
      </c>
      <c r="C869">
        <v>0</v>
      </c>
      <c r="D869">
        <v>0</v>
      </c>
      <c r="E869">
        <v>0</v>
      </c>
      <c r="F869">
        <v>0</v>
      </c>
    </row>
    <row r="870" spans="1:6">
      <c r="A870" t="s">
        <v>1044</v>
      </c>
      <c r="B870" t="s">
        <v>2307</v>
      </c>
      <c r="C870">
        <v>0</v>
      </c>
      <c r="D870">
        <v>0</v>
      </c>
      <c r="E870">
        <v>0</v>
      </c>
      <c r="F870">
        <v>0</v>
      </c>
    </row>
    <row r="871" spans="1:6">
      <c r="A871" t="s">
        <v>1045</v>
      </c>
      <c r="B871" t="s">
        <v>2307</v>
      </c>
      <c r="C871">
        <v>0</v>
      </c>
      <c r="D871">
        <v>0</v>
      </c>
      <c r="E871">
        <v>0</v>
      </c>
      <c r="F871">
        <v>0</v>
      </c>
    </row>
    <row r="872" spans="1:6">
      <c r="A872" t="s">
        <v>1046</v>
      </c>
      <c r="B872" t="s">
        <v>2307</v>
      </c>
      <c r="C872">
        <v>0</v>
      </c>
      <c r="D872">
        <v>0</v>
      </c>
      <c r="E872">
        <v>0</v>
      </c>
      <c r="F872">
        <v>0</v>
      </c>
    </row>
    <row r="873" spans="1:6">
      <c r="A873" t="s">
        <v>1047</v>
      </c>
      <c r="B873" t="s">
        <v>2307</v>
      </c>
      <c r="C873" s="1">
        <v>62536</v>
      </c>
      <c r="D873" s="1">
        <v>1538</v>
      </c>
      <c r="E873">
        <v>0</v>
      </c>
      <c r="F873" s="1">
        <v>60998</v>
      </c>
    </row>
    <row r="874" spans="1:6">
      <c r="A874" t="s">
        <v>1048</v>
      </c>
      <c r="B874" t="s">
        <v>2307</v>
      </c>
      <c r="C874">
        <v>0</v>
      </c>
      <c r="D874">
        <v>0</v>
      </c>
      <c r="E874">
        <v>0</v>
      </c>
      <c r="F874">
        <v>0</v>
      </c>
    </row>
    <row r="875" spans="1:6">
      <c r="A875" t="s">
        <v>1049</v>
      </c>
      <c r="B875" t="s">
        <v>2307</v>
      </c>
      <c r="C875" s="1">
        <v>3542.64</v>
      </c>
      <c r="D875">
        <v>0</v>
      </c>
      <c r="E875">
        <v>0</v>
      </c>
      <c r="F875" s="1">
        <v>3542.64</v>
      </c>
    </row>
    <row r="876" spans="1:6">
      <c r="A876" t="s">
        <v>1050</v>
      </c>
      <c r="B876" t="s">
        <v>2307</v>
      </c>
      <c r="C876">
        <v>0</v>
      </c>
      <c r="D876">
        <v>0</v>
      </c>
      <c r="E876">
        <v>0</v>
      </c>
      <c r="F876">
        <v>0</v>
      </c>
    </row>
    <row r="877" spans="1:6">
      <c r="A877" t="s">
        <v>1051</v>
      </c>
      <c r="B877" t="s">
        <v>2307</v>
      </c>
      <c r="C877" s="1">
        <v>3941.68</v>
      </c>
      <c r="D877">
        <v>0</v>
      </c>
      <c r="E877">
        <v>0</v>
      </c>
      <c r="F877" s="1">
        <v>3941.68</v>
      </c>
    </row>
    <row r="878" spans="1:6">
      <c r="A878" t="s">
        <v>1052</v>
      </c>
      <c r="B878" t="s">
        <v>2307</v>
      </c>
      <c r="C878">
        <v>0</v>
      </c>
      <c r="D878">
        <v>0</v>
      </c>
      <c r="E878">
        <v>0</v>
      </c>
      <c r="F878">
        <v>0</v>
      </c>
    </row>
    <row r="879" spans="1:6">
      <c r="A879" t="s">
        <v>1053</v>
      </c>
      <c r="B879" t="s">
        <v>2307</v>
      </c>
      <c r="C879">
        <v>0</v>
      </c>
      <c r="D879">
        <v>0</v>
      </c>
      <c r="E879">
        <v>0</v>
      </c>
      <c r="F879">
        <v>0</v>
      </c>
    </row>
    <row r="880" spans="1:6">
      <c r="A880" t="s">
        <v>1054</v>
      </c>
      <c r="B880" t="s">
        <v>2307</v>
      </c>
      <c r="C880">
        <v>0</v>
      </c>
      <c r="D880">
        <v>0</v>
      </c>
      <c r="E880">
        <v>0</v>
      </c>
      <c r="F880">
        <v>0</v>
      </c>
    </row>
    <row r="881" spans="1:6">
      <c r="A881" t="s">
        <v>1055</v>
      </c>
      <c r="B881" t="s">
        <v>2307</v>
      </c>
      <c r="C881" s="1">
        <v>1588</v>
      </c>
      <c r="D881" s="1">
        <v>1588</v>
      </c>
      <c r="E881" s="1">
        <v>4756</v>
      </c>
      <c r="F881" s="1">
        <v>4756</v>
      </c>
    </row>
    <row r="882" spans="1:6">
      <c r="A882" t="s">
        <v>1056</v>
      </c>
      <c r="B882" t="s">
        <v>2307</v>
      </c>
      <c r="C882">
        <v>0</v>
      </c>
      <c r="D882">
        <v>0</v>
      </c>
      <c r="E882">
        <v>0</v>
      </c>
      <c r="F882">
        <v>0</v>
      </c>
    </row>
    <row r="883" spans="1:6">
      <c r="A883" t="s">
        <v>1057</v>
      </c>
      <c r="B883" t="s">
        <v>2307</v>
      </c>
      <c r="C883" s="1">
        <v>46549.81</v>
      </c>
      <c r="D883">
        <v>0</v>
      </c>
      <c r="E883">
        <v>0</v>
      </c>
      <c r="F883" s="1">
        <v>46549.81</v>
      </c>
    </row>
    <row r="884" spans="1:6">
      <c r="A884" t="s">
        <v>1058</v>
      </c>
      <c r="B884" t="s">
        <v>2307</v>
      </c>
      <c r="C884">
        <v>230</v>
      </c>
      <c r="D884">
        <v>230</v>
      </c>
      <c r="E884">
        <v>0</v>
      </c>
      <c r="F884">
        <v>0</v>
      </c>
    </row>
    <row r="885" spans="1:6">
      <c r="A885" t="s">
        <v>1059</v>
      </c>
      <c r="B885" t="s">
        <v>2307</v>
      </c>
      <c r="C885">
        <v>0</v>
      </c>
      <c r="D885">
        <v>0</v>
      </c>
      <c r="E885">
        <v>0</v>
      </c>
      <c r="F885">
        <v>0</v>
      </c>
    </row>
    <row r="886" spans="1:6">
      <c r="A886" t="s">
        <v>1060</v>
      </c>
      <c r="B886" t="s">
        <v>2307</v>
      </c>
      <c r="C886">
        <v>443.13</v>
      </c>
      <c r="D886">
        <v>443.13</v>
      </c>
      <c r="E886">
        <v>0</v>
      </c>
      <c r="F886">
        <v>0</v>
      </c>
    </row>
    <row r="887" spans="1:6">
      <c r="A887" t="s">
        <v>1061</v>
      </c>
      <c r="B887" t="s">
        <v>2307</v>
      </c>
      <c r="C887">
        <v>0</v>
      </c>
      <c r="D887">
        <v>0</v>
      </c>
      <c r="E887">
        <v>0</v>
      </c>
      <c r="F887">
        <v>0</v>
      </c>
    </row>
    <row r="888" spans="1:6">
      <c r="A888" t="s">
        <v>1062</v>
      </c>
      <c r="B888" t="s">
        <v>2307</v>
      </c>
      <c r="C888">
        <v>0</v>
      </c>
      <c r="D888">
        <v>0</v>
      </c>
      <c r="E888">
        <v>0</v>
      </c>
      <c r="F888">
        <v>0</v>
      </c>
    </row>
    <row r="889" spans="1:6">
      <c r="A889" t="s">
        <v>1063</v>
      </c>
      <c r="B889" t="s">
        <v>2307</v>
      </c>
      <c r="C889">
        <v>0</v>
      </c>
      <c r="D889">
        <v>0</v>
      </c>
      <c r="E889">
        <v>0</v>
      </c>
      <c r="F889">
        <v>0</v>
      </c>
    </row>
    <row r="890" spans="1:6">
      <c r="A890" t="s">
        <v>1064</v>
      </c>
      <c r="B890" t="s">
        <v>2307</v>
      </c>
      <c r="C890">
        <v>0</v>
      </c>
      <c r="D890">
        <v>0</v>
      </c>
      <c r="E890">
        <v>0</v>
      </c>
      <c r="F890">
        <v>0</v>
      </c>
    </row>
    <row r="891" spans="1:6">
      <c r="A891" t="s">
        <v>1065</v>
      </c>
      <c r="B891" t="s">
        <v>2307</v>
      </c>
      <c r="C891" s="1">
        <v>1858.09</v>
      </c>
      <c r="D891" s="1">
        <v>3437.89</v>
      </c>
      <c r="E891" s="1">
        <v>3437.89</v>
      </c>
      <c r="F891" s="1">
        <v>1858.09</v>
      </c>
    </row>
    <row r="892" spans="1:6">
      <c r="A892" t="s">
        <v>1066</v>
      </c>
      <c r="B892" t="s">
        <v>2307</v>
      </c>
      <c r="C892">
        <v>385</v>
      </c>
      <c r="D892">
        <v>385</v>
      </c>
      <c r="E892">
        <v>0</v>
      </c>
      <c r="F892">
        <v>0</v>
      </c>
    </row>
    <row r="893" spans="1:6">
      <c r="A893" t="s">
        <v>1067</v>
      </c>
      <c r="B893" t="s">
        <v>2307</v>
      </c>
      <c r="C893">
        <v>0</v>
      </c>
      <c r="D893">
        <v>0</v>
      </c>
      <c r="E893">
        <v>0</v>
      </c>
      <c r="F893">
        <v>0</v>
      </c>
    </row>
    <row r="894" spans="1:6">
      <c r="A894" t="s">
        <v>1068</v>
      </c>
      <c r="B894" t="s">
        <v>2307</v>
      </c>
      <c r="C894" s="1">
        <v>6747.92</v>
      </c>
      <c r="D894" s="1">
        <v>133808.44</v>
      </c>
      <c r="E894" s="1">
        <v>129980.57</v>
      </c>
      <c r="F894" s="1">
        <v>2920.05</v>
      </c>
    </row>
    <row r="895" spans="1:6">
      <c r="A895" t="s">
        <v>1069</v>
      </c>
      <c r="B895" t="s">
        <v>2307</v>
      </c>
      <c r="C895" s="1">
        <v>1384.99</v>
      </c>
      <c r="D895">
        <v>275.92</v>
      </c>
      <c r="E895">
        <v>206.33</v>
      </c>
      <c r="F895" s="1">
        <v>1315.4</v>
      </c>
    </row>
    <row r="896" spans="1:6">
      <c r="A896" t="s">
        <v>1070</v>
      </c>
      <c r="B896" t="s">
        <v>2307</v>
      </c>
      <c r="C896">
        <v>800</v>
      </c>
      <c r="D896">
        <v>0</v>
      </c>
      <c r="E896">
        <v>0</v>
      </c>
      <c r="F896">
        <v>800</v>
      </c>
    </row>
    <row r="897" spans="1:6">
      <c r="A897" t="s">
        <v>1071</v>
      </c>
      <c r="B897" t="s">
        <v>2307</v>
      </c>
      <c r="C897">
        <v>379.38</v>
      </c>
      <c r="D897">
        <v>379.38</v>
      </c>
      <c r="E897">
        <v>0</v>
      </c>
      <c r="F897">
        <v>0</v>
      </c>
    </row>
    <row r="898" spans="1:6">
      <c r="A898" t="s">
        <v>1072</v>
      </c>
      <c r="B898" t="s">
        <v>2307</v>
      </c>
      <c r="C898">
        <v>0</v>
      </c>
      <c r="D898">
        <v>0</v>
      </c>
      <c r="E898">
        <v>0</v>
      </c>
      <c r="F898">
        <v>0</v>
      </c>
    </row>
    <row r="899" spans="1:6">
      <c r="A899" t="s">
        <v>1073</v>
      </c>
      <c r="B899" t="s">
        <v>2307</v>
      </c>
      <c r="C899" s="1">
        <v>3785.72</v>
      </c>
      <c r="D899">
        <v>0</v>
      </c>
      <c r="E899">
        <v>0</v>
      </c>
      <c r="F899" s="1">
        <v>3785.72</v>
      </c>
    </row>
    <row r="900" spans="1:6">
      <c r="A900" t="s">
        <v>1074</v>
      </c>
      <c r="B900" t="s">
        <v>2307</v>
      </c>
      <c r="C900">
        <v>0</v>
      </c>
      <c r="D900">
        <v>0</v>
      </c>
      <c r="E900">
        <v>0</v>
      </c>
      <c r="F900">
        <v>0</v>
      </c>
    </row>
    <row r="901" spans="1:6">
      <c r="A901" t="s">
        <v>1075</v>
      </c>
      <c r="B901" t="s">
        <v>2307</v>
      </c>
      <c r="C901">
        <v>0</v>
      </c>
      <c r="D901">
        <v>348</v>
      </c>
      <c r="E901">
        <v>348</v>
      </c>
      <c r="F901">
        <v>0</v>
      </c>
    </row>
    <row r="902" spans="1:6">
      <c r="A902" t="s">
        <v>1076</v>
      </c>
      <c r="B902" t="s">
        <v>2307</v>
      </c>
      <c r="C902">
        <v>0</v>
      </c>
      <c r="D902">
        <v>0</v>
      </c>
      <c r="E902">
        <v>0</v>
      </c>
      <c r="F902">
        <v>0</v>
      </c>
    </row>
    <row r="903" spans="1:6">
      <c r="A903" t="s">
        <v>1077</v>
      </c>
      <c r="B903" t="s">
        <v>2307</v>
      </c>
      <c r="C903">
        <v>0</v>
      </c>
      <c r="D903">
        <v>0</v>
      </c>
      <c r="E903">
        <v>0</v>
      </c>
      <c r="F903">
        <v>0</v>
      </c>
    </row>
    <row r="904" spans="1:6">
      <c r="A904" t="s">
        <v>1078</v>
      </c>
      <c r="B904" t="s">
        <v>2307</v>
      </c>
      <c r="C904">
        <v>0</v>
      </c>
      <c r="D904">
        <v>0</v>
      </c>
      <c r="E904">
        <v>0</v>
      </c>
      <c r="F904">
        <v>0</v>
      </c>
    </row>
    <row r="905" spans="1:6">
      <c r="A905" t="s">
        <v>1079</v>
      </c>
      <c r="B905" t="s">
        <v>2307</v>
      </c>
      <c r="C905" s="1">
        <v>2373.71</v>
      </c>
      <c r="D905">
        <v>0</v>
      </c>
      <c r="E905">
        <v>0</v>
      </c>
      <c r="F905" s="1">
        <v>2373.71</v>
      </c>
    </row>
    <row r="906" spans="1:6">
      <c r="A906" t="s">
        <v>1080</v>
      </c>
      <c r="B906" t="s">
        <v>2307</v>
      </c>
      <c r="C906">
        <v>0</v>
      </c>
      <c r="D906" s="1">
        <v>4300</v>
      </c>
      <c r="E906" s="1">
        <v>4300</v>
      </c>
      <c r="F906">
        <v>0</v>
      </c>
    </row>
    <row r="907" spans="1:6">
      <c r="A907" t="s">
        <v>1081</v>
      </c>
      <c r="B907" t="s">
        <v>2307</v>
      </c>
      <c r="C907">
        <v>0</v>
      </c>
      <c r="D907">
        <v>0</v>
      </c>
      <c r="E907">
        <v>0</v>
      </c>
      <c r="F907">
        <v>0</v>
      </c>
    </row>
    <row r="908" spans="1:6">
      <c r="A908" t="s">
        <v>1082</v>
      </c>
      <c r="B908" t="s">
        <v>2307</v>
      </c>
      <c r="C908">
        <v>0</v>
      </c>
      <c r="D908">
        <v>0</v>
      </c>
      <c r="E908">
        <v>0</v>
      </c>
      <c r="F908">
        <v>0</v>
      </c>
    </row>
    <row r="909" spans="1:6">
      <c r="A909" t="s">
        <v>1083</v>
      </c>
      <c r="B909" t="s">
        <v>2307</v>
      </c>
      <c r="C909">
        <v>0</v>
      </c>
      <c r="D909">
        <v>0</v>
      </c>
      <c r="E909">
        <v>0</v>
      </c>
      <c r="F909">
        <v>0</v>
      </c>
    </row>
    <row r="910" spans="1:6">
      <c r="A910" t="s">
        <v>1084</v>
      </c>
      <c r="B910" t="s">
        <v>2307</v>
      </c>
      <c r="C910">
        <v>0</v>
      </c>
      <c r="D910">
        <v>0</v>
      </c>
      <c r="E910">
        <v>0</v>
      </c>
      <c r="F910">
        <v>0</v>
      </c>
    </row>
    <row r="911" spans="1:6">
      <c r="A911" t="s">
        <v>1085</v>
      </c>
      <c r="B911" t="s">
        <v>2307</v>
      </c>
      <c r="C911">
        <v>0</v>
      </c>
      <c r="D911" s="1">
        <v>132894.24</v>
      </c>
      <c r="E911" s="1">
        <v>132894.24</v>
      </c>
      <c r="F911">
        <v>0</v>
      </c>
    </row>
    <row r="912" spans="1:6">
      <c r="A912" t="s">
        <v>1086</v>
      </c>
      <c r="B912" t="s">
        <v>2307</v>
      </c>
      <c r="C912">
        <v>600</v>
      </c>
      <c r="D912">
        <v>0</v>
      </c>
      <c r="E912">
        <v>0</v>
      </c>
      <c r="F912">
        <v>600</v>
      </c>
    </row>
    <row r="913" spans="1:6">
      <c r="A913" t="s">
        <v>1087</v>
      </c>
      <c r="B913" t="s">
        <v>2307</v>
      </c>
      <c r="C913">
        <v>0</v>
      </c>
      <c r="D913">
        <v>0</v>
      </c>
      <c r="E913">
        <v>0</v>
      </c>
      <c r="F913">
        <v>0</v>
      </c>
    </row>
    <row r="914" spans="1:6">
      <c r="A914" t="s">
        <v>1088</v>
      </c>
      <c r="B914" t="s">
        <v>2307</v>
      </c>
      <c r="C914">
        <v>0</v>
      </c>
      <c r="D914">
        <v>0</v>
      </c>
      <c r="E914">
        <v>0</v>
      </c>
      <c r="F914">
        <v>0</v>
      </c>
    </row>
    <row r="915" spans="1:6">
      <c r="A915" t="s">
        <v>1089</v>
      </c>
      <c r="B915" t="s">
        <v>2307</v>
      </c>
      <c r="C915">
        <v>342.87</v>
      </c>
      <c r="D915">
        <v>0</v>
      </c>
      <c r="E915">
        <v>178.92</v>
      </c>
      <c r="F915">
        <v>521.79</v>
      </c>
    </row>
    <row r="916" spans="1:6">
      <c r="A916" t="s">
        <v>1090</v>
      </c>
      <c r="B916" t="s">
        <v>2307</v>
      </c>
      <c r="C916">
        <v>0</v>
      </c>
      <c r="D916">
        <v>0</v>
      </c>
      <c r="E916">
        <v>0</v>
      </c>
      <c r="F916">
        <v>0</v>
      </c>
    </row>
    <row r="917" spans="1:6">
      <c r="A917" t="s">
        <v>1091</v>
      </c>
      <c r="B917" t="s">
        <v>2307</v>
      </c>
      <c r="C917">
        <v>850</v>
      </c>
      <c r="D917">
        <v>0</v>
      </c>
      <c r="E917">
        <v>0</v>
      </c>
      <c r="F917">
        <v>850</v>
      </c>
    </row>
    <row r="918" spans="1:6">
      <c r="A918" t="s">
        <v>1092</v>
      </c>
      <c r="B918" t="s">
        <v>2307</v>
      </c>
      <c r="C918" s="1">
        <v>1409.32</v>
      </c>
      <c r="D918">
        <v>0</v>
      </c>
      <c r="E918">
        <v>0</v>
      </c>
      <c r="F918" s="1">
        <v>1409.32</v>
      </c>
    </row>
    <row r="919" spans="1:6">
      <c r="A919" t="s">
        <v>1093</v>
      </c>
      <c r="B919" t="s">
        <v>2307</v>
      </c>
      <c r="C919">
        <v>0</v>
      </c>
      <c r="D919">
        <v>0</v>
      </c>
      <c r="E919">
        <v>0</v>
      </c>
      <c r="F919">
        <v>0</v>
      </c>
    </row>
    <row r="920" spans="1:6">
      <c r="A920" t="s">
        <v>1094</v>
      </c>
      <c r="B920" t="s">
        <v>2307</v>
      </c>
      <c r="C920">
        <v>0</v>
      </c>
      <c r="D920">
        <v>0</v>
      </c>
      <c r="E920">
        <v>0</v>
      </c>
      <c r="F920">
        <v>0</v>
      </c>
    </row>
    <row r="921" spans="1:6">
      <c r="A921" t="s">
        <v>1095</v>
      </c>
      <c r="B921" t="s">
        <v>2307</v>
      </c>
      <c r="C921">
        <v>0</v>
      </c>
      <c r="D921" s="1">
        <v>19978.259999999998</v>
      </c>
      <c r="E921" s="1">
        <v>19978.259999999998</v>
      </c>
      <c r="F921">
        <v>0</v>
      </c>
    </row>
    <row r="922" spans="1:6">
      <c r="A922" t="s">
        <v>1096</v>
      </c>
      <c r="B922" t="s">
        <v>2307</v>
      </c>
      <c r="C922" s="1">
        <v>2018</v>
      </c>
      <c r="D922">
        <v>489.99</v>
      </c>
      <c r="E922">
        <v>328.01</v>
      </c>
      <c r="F922" s="1">
        <v>1856.02</v>
      </c>
    </row>
    <row r="923" spans="1:6">
      <c r="A923" t="s">
        <v>1097</v>
      </c>
      <c r="B923" t="s">
        <v>2307</v>
      </c>
      <c r="C923">
        <v>0</v>
      </c>
      <c r="D923">
        <v>0</v>
      </c>
      <c r="E923">
        <v>0</v>
      </c>
      <c r="F923">
        <v>0</v>
      </c>
    </row>
    <row r="924" spans="1:6">
      <c r="A924" t="s">
        <v>1098</v>
      </c>
      <c r="B924" t="s">
        <v>2307</v>
      </c>
      <c r="C924">
        <v>0</v>
      </c>
      <c r="D924">
        <v>0</v>
      </c>
      <c r="E924">
        <v>0</v>
      </c>
      <c r="F924">
        <v>0</v>
      </c>
    </row>
    <row r="925" spans="1:6">
      <c r="A925" t="s">
        <v>1099</v>
      </c>
      <c r="B925" t="s">
        <v>2307</v>
      </c>
      <c r="C925">
        <v>0</v>
      </c>
      <c r="D925">
        <v>0</v>
      </c>
      <c r="E925">
        <v>0</v>
      </c>
      <c r="F925">
        <v>0</v>
      </c>
    </row>
    <row r="926" spans="1:6">
      <c r="A926" t="s">
        <v>1100</v>
      </c>
      <c r="B926" t="s">
        <v>2307</v>
      </c>
      <c r="C926">
        <v>0</v>
      </c>
      <c r="D926">
        <v>0</v>
      </c>
      <c r="E926">
        <v>0</v>
      </c>
      <c r="F926">
        <v>0</v>
      </c>
    </row>
    <row r="927" spans="1:6">
      <c r="A927" t="s">
        <v>1101</v>
      </c>
      <c r="B927" t="s">
        <v>2307</v>
      </c>
      <c r="C927">
        <v>0</v>
      </c>
      <c r="D927">
        <v>0</v>
      </c>
      <c r="E927">
        <v>0</v>
      </c>
      <c r="F927">
        <v>0</v>
      </c>
    </row>
    <row r="928" spans="1:6">
      <c r="A928" t="s">
        <v>1102</v>
      </c>
      <c r="B928" t="s">
        <v>2307</v>
      </c>
      <c r="C928">
        <v>0</v>
      </c>
      <c r="D928">
        <v>0</v>
      </c>
      <c r="E928">
        <v>0</v>
      </c>
      <c r="F928">
        <v>0</v>
      </c>
    </row>
    <row r="929" spans="1:6">
      <c r="A929" t="s">
        <v>1103</v>
      </c>
      <c r="B929" t="s">
        <v>2307</v>
      </c>
      <c r="C929" s="1">
        <v>1044.6600000000001</v>
      </c>
      <c r="D929">
        <v>0</v>
      </c>
      <c r="E929">
        <v>0</v>
      </c>
      <c r="F929" s="1">
        <v>1044.6600000000001</v>
      </c>
    </row>
    <row r="930" spans="1:6">
      <c r="A930" t="s">
        <v>1104</v>
      </c>
      <c r="B930" t="s">
        <v>2307</v>
      </c>
      <c r="C930">
        <v>0</v>
      </c>
      <c r="D930">
        <v>0</v>
      </c>
      <c r="E930">
        <v>0</v>
      </c>
      <c r="F930">
        <v>0</v>
      </c>
    </row>
    <row r="931" spans="1:6">
      <c r="A931" t="s">
        <v>1105</v>
      </c>
      <c r="B931" t="s">
        <v>2307</v>
      </c>
      <c r="C931">
        <v>0</v>
      </c>
      <c r="D931">
        <v>0</v>
      </c>
      <c r="E931">
        <v>0</v>
      </c>
      <c r="F931">
        <v>0</v>
      </c>
    </row>
    <row r="932" spans="1:6">
      <c r="A932" t="s">
        <v>1106</v>
      </c>
      <c r="B932" t="s">
        <v>2307</v>
      </c>
      <c r="C932">
        <v>0</v>
      </c>
      <c r="D932">
        <v>0</v>
      </c>
      <c r="E932">
        <v>0</v>
      </c>
      <c r="F932">
        <v>0</v>
      </c>
    </row>
    <row r="933" spans="1:6">
      <c r="A933" t="s">
        <v>1107</v>
      </c>
      <c r="B933" t="s">
        <v>2307</v>
      </c>
      <c r="C933">
        <v>0</v>
      </c>
      <c r="D933">
        <v>0</v>
      </c>
      <c r="E933">
        <v>0</v>
      </c>
      <c r="F933">
        <v>0</v>
      </c>
    </row>
    <row r="934" spans="1:6">
      <c r="A934" t="s">
        <v>1108</v>
      </c>
      <c r="B934" t="s">
        <v>2307</v>
      </c>
      <c r="C934">
        <v>0</v>
      </c>
      <c r="D934">
        <v>0</v>
      </c>
      <c r="E934">
        <v>0</v>
      </c>
      <c r="F934">
        <v>0</v>
      </c>
    </row>
    <row r="935" spans="1:6">
      <c r="A935" t="s">
        <v>1109</v>
      </c>
      <c r="B935" t="s">
        <v>2307</v>
      </c>
      <c r="C935">
        <v>0</v>
      </c>
      <c r="D935">
        <v>0</v>
      </c>
      <c r="E935">
        <v>0</v>
      </c>
      <c r="F935">
        <v>0</v>
      </c>
    </row>
    <row r="936" spans="1:6">
      <c r="A936" t="s">
        <v>1110</v>
      </c>
      <c r="B936" t="s">
        <v>2307</v>
      </c>
      <c r="C936">
        <v>0</v>
      </c>
      <c r="D936">
        <v>0</v>
      </c>
      <c r="E936">
        <v>0</v>
      </c>
      <c r="F936">
        <v>0</v>
      </c>
    </row>
    <row r="937" spans="1:6">
      <c r="A937" t="s">
        <v>1111</v>
      </c>
      <c r="B937" t="s">
        <v>2307</v>
      </c>
      <c r="C937" s="1">
        <v>2159.94</v>
      </c>
      <c r="D937">
        <v>0</v>
      </c>
      <c r="E937">
        <v>136.01</v>
      </c>
      <c r="F937" s="1">
        <v>2295.9499999999998</v>
      </c>
    </row>
    <row r="938" spans="1:6">
      <c r="A938" t="s">
        <v>1112</v>
      </c>
      <c r="B938" t="s">
        <v>2307</v>
      </c>
      <c r="C938">
        <v>674.01</v>
      </c>
      <c r="D938">
        <v>0</v>
      </c>
      <c r="E938">
        <v>0</v>
      </c>
      <c r="F938">
        <v>674.01</v>
      </c>
    </row>
    <row r="939" spans="1:6">
      <c r="A939" t="s">
        <v>1113</v>
      </c>
      <c r="B939" t="s">
        <v>2307</v>
      </c>
      <c r="C939">
        <v>0</v>
      </c>
      <c r="D939">
        <v>0</v>
      </c>
      <c r="E939">
        <v>0</v>
      </c>
      <c r="F939">
        <v>0</v>
      </c>
    </row>
    <row r="940" spans="1:6">
      <c r="A940" t="s">
        <v>1114</v>
      </c>
      <c r="B940" t="s">
        <v>2307</v>
      </c>
      <c r="C940">
        <v>0</v>
      </c>
      <c r="D940">
        <v>0</v>
      </c>
      <c r="E940">
        <v>0</v>
      </c>
      <c r="F940">
        <v>0</v>
      </c>
    </row>
    <row r="941" spans="1:6">
      <c r="A941" t="s">
        <v>1115</v>
      </c>
      <c r="B941" t="s">
        <v>2307</v>
      </c>
      <c r="C941">
        <v>0</v>
      </c>
      <c r="D941">
        <v>0</v>
      </c>
      <c r="E941">
        <v>0</v>
      </c>
      <c r="F941">
        <v>0</v>
      </c>
    </row>
    <row r="942" spans="1:6">
      <c r="A942" t="s">
        <v>1116</v>
      </c>
      <c r="B942" t="s">
        <v>2307</v>
      </c>
      <c r="C942">
        <v>481.07</v>
      </c>
      <c r="D942">
        <v>481.07</v>
      </c>
      <c r="E942">
        <v>0</v>
      </c>
      <c r="F942">
        <v>0</v>
      </c>
    </row>
    <row r="943" spans="1:6">
      <c r="A943" t="s">
        <v>1117</v>
      </c>
      <c r="B943" t="s">
        <v>2307</v>
      </c>
      <c r="C943">
        <v>0</v>
      </c>
      <c r="D943">
        <v>0</v>
      </c>
      <c r="E943">
        <v>0</v>
      </c>
      <c r="F943">
        <v>0</v>
      </c>
    </row>
    <row r="944" spans="1:6">
      <c r="A944" t="s">
        <v>1118</v>
      </c>
      <c r="B944" t="s">
        <v>2307</v>
      </c>
      <c r="C944">
        <v>0</v>
      </c>
      <c r="D944">
        <v>0</v>
      </c>
      <c r="E944">
        <v>0</v>
      </c>
      <c r="F944">
        <v>0</v>
      </c>
    </row>
    <row r="945" spans="1:6">
      <c r="A945" t="s">
        <v>1119</v>
      </c>
      <c r="B945" t="s">
        <v>2307</v>
      </c>
      <c r="C945">
        <v>0</v>
      </c>
      <c r="D945">
        <v>0</v>
      </c>
      <c r="E945">
        <v>0</v>
      </c>
      <c r="F945">
        <v>0</v>
      </c>
    </row>
    <row r="946" spans="1:6">
      <c r="A946" t="s">
        <v>1120</v>
      </c>
      <c r="B946" t="s">
        <v>2307</v>
      </c>
      <c r="C946">
        <v>65.150000000000006</v>
      </c>
      <c r="D946">
        <v>65.150000000000006</v>
      </c>
      <c r="E946">
        <v>0</v>
      </c>
      <c r="F946">
        <v>0</v>
      </c>
    </row>
    <row r="947" spans="1:6">
      <c r="A947" t="s">
        <v>1121</v>
      </c>
      <c r="B947" t="s">
        <v>2307</v>
      </c>
      <c r="C947">
        <v>0</v>
      </c>
      <c r="D947">
        <v>0</v>
      </c>
      <c r="E947">
        <v>0</v>
      </c>
      <c r="F947">
        <v>0</v>
      </c>
    </row>
    <row r="948" spans="1:6">
      <c r="A948" t="s">
        <v>1122</v>
      </c>
      <c r="B948" t="s">
        <v>2307</v>
      </c>
      <c r="C948">
        <v>545</v>
      </c>
      <c r="D948">
        <v>0</v>
      </c>
      <c r="E948">
        <v>0</v>
      </c>
      <c r="F948">
        <v>545</v>
      </c>
    </row>
    <row r="949" spans="1:6">
      <c r="A949" t="s">
        <v>1123</v>
      </c>
      <c r="B949" t="s">
        <v>2307</v>
      </c>
      <c r="C949">
        <v>0</v>
      </c>
      <c r="D949">
        <v>0</v>
      </c>
      <c r="E949">
        <v>0</v>
      </c>
      <c r="F949">
        <v>0</v>
      </c>
    </row>
    <row r="950" spans="1:6">
      <c r="A950" t="s">
        <v>1124</v>
      </c>
      <c r="B950" t="s">
        <v>2307</v>
      </c>
      <c r="C950">
        <v>0</v>
      </c>
      <c r="D950">
        <v>0</v>
      </c>
      <c r="E950">
        <v>0</v>
      </c>
      <c r="F950">
        <v>0</v>
      </c>
    </row>
    <row r="951" spans="1:6">
      <c r="A951" t="s">
        <v>1125</v>
      </c>
      <c r="B951" t="s">
        <v>2307</v>
      </c>
      <c r="C951">
        <v>0</v>
      </c>
      <c r="D951">
        <v>0</v>
      </c>
      <c r="E951">
        <v>0</v>
      </c>
      <c r="F951">
        <v>0</v>
      </c>
    </row>
    <row r="952" spans="1:6">
      <c r="A952" t="s">
        <v>1126</v>
      </c>
      <c r="B952" t="s">
        <v>2307</v>
      </c>
      <c r="C952" s="1">
        <v>16301.02</v>
      </c>
      <c r="D952">
        <v>626.98</v>
      </c>
      <c r="E952" s="1">
        <v>1888.87</v>
      </c>
      <c r="F952" s="1">
        <v>17562.91</v>
      </c>
    </row>
    <row r="953" spans="1:6">
      <c r="A953" t="s">
        <v>1127</v>
      </c>
      <c r="B953" t="s">
        <v>2307</v>
      </c>
      <c r="C953">
        <v>0</v>
      </c>
      <c r="D953">
        <v>0</v>
      </c>
      <c r="E953">
        <v>0</v>
      </c>
      <c r="F953">
        <v>0</v>
      </c>
    </row>
    <row r="954" spans="1:6">
      <c r="A954" t="s">
        <v>1128</v>
      </c>
      <c r="B954" t="s">
        <v>2307</v>
      </c>
      <c r="C954" s="1">
        <v>15992</v>
      </c>
      <c r="D954">
        <v>0</v>
      </c>
      <c r="E954">
        <v>0</v>
      </c>
      <c r="F954" s="1">
        <v>15992</v>
      </c>
    </row>
    <row r="955" spans="1:6">
      <c r="A955" t="s">
        <v>1129</v>
      </c>
      <c r="B955" t="s">
        <v>2307</v>
      </c>
      <c r="C955">
        <v>0</v>
      </c>
      <c r="D955">
        <v>0</v>
      </c>
      <c r="E955">
        <v>0</v>
      </c>
      <c r="F955">
        <v>0</v>
      </c>
    </row>
    <row r="956" spans="1:6">
      <c r="A956" t="s">
        <v>1130</v>
      </c>
      <c r="B956" t="s">
        <v>2307</v>
      </c>
      <c r="C956">
        <v>0</v>
      </c>
      <c r="D956" s="1">
        <v>2061.3200000000002</v>
      </c>
      <c r="E956" s="1">
        <v>2061.3200000000002</v>
      </c>
      <c r="F956">
        <v>0</v>
      </c>
    </row>
    <row r="957" spans="1:6">
      <c r="A957" t="s">
        <v>1131</v>
      </c>
      <c r="B957" t="s">
        <v>2307</v>
      </c>
      <c r="C957">
        <v>0</v>
      </c>
      <c r="D957">
        <v>0</v>
      </c>
      <c r="E957">
        <v>0</v>
      </c>
      <c r="F957">
        <v>0</v>
      </c>
    </row>
    <row r="958" spans="1:6">
      <c r="A958" t="s">
        <v>1132</v>
      </c>
      <c r="B958" t="s">
        <v>2307</v>
      </c>
      <c r="C958">
        <v>0</v>
      </c>
      <c r="D958">
        <v>0</v>
      </c>
      <c r="E958">
        <v>0</v>
      </c>
      <c r="F958">
        <v>0</v>
      </c>
    </row>
    <row r="959" spans="1:6">
      <c r="A959" t="s">
        <v>1133</v>
      </c>
      <c r="B959" t="s">
        <v>2307</v>
      </c>
      <c r="C959">
        <v>587.88</v>
      </c>
      <c r="D959">
        <v>587.88</v>
      </c>
      <c r="E959">
        <v>0</v>
      </c>
      <c r="F959">
        <v>0</v>
      </c>
    </row>
    <row r="960" spans="1:6">
      <c r="A960" t="s">
        <v>1134</v>
      </c>
      <c r="B960" t="s">
        <v>2307</v>
      </c>
      <c r="C960">
        <v>0</v>
      </c>
      <c r="D960">
        <v>0</v>
      </c>
      <c r="E960">
        <v>0</v>
      </c>
      <c r="F960">
        <v>0</v>
      </c>
    </row>
    <row r="961" spans="1:6">
      <c r="A961" t="s">
        <v>1135</v>
      </c>
      <c r="B961" t="s">
        <v>2307</v>
      </c>
      <c r="C961">
        <v>0</v>
      </c>
      <c r="D961">
        <v>0</v>
      </c>
      <c r="E961">
        <v>0</v>
      </c>
      <c r="F961">
        <v>0</v>
      </c>
    </row>
    <row r="962" spans="1:6">
      <c r="A962" t="s">
        <v>1136</v>
      </c>
      <c r="B962" t="s">
        <v>2307</v>
      </c>
      <c r="C962">
        <v>0</v>
      </c>
      <c r="D962">
        <v>0</v>
      </c>
      <c r="E962">
        <v>0</v>
      </c>
      <c r="F962">
        <v>0</v>
      </c>
    </row>
    <row r="963" spans="1:6">
      <c r="A963" t="s">
        <v>1137</v>
      </c>
      <c r="B963" t="s">
        <v>2307</v>
      </c>
      <c r="C963">
        <v>248.1</v>
      </c>
      <c r="D963">
        <v>248.1</v>
      </c>
      <c r="E963">
        <v>0</v>
      </c>
      <c r="F963">
        <v>0</v>
      </c>
    </row>
    <row r="964" spans="1:6">
      <c r="A964" t="s">
        <v>1138</v>
      </c>
      <c r="B964" t="s">
        <v>2307</v>
      </c>
      <c r="C964">
        <v>0</v>
      </c>
      <c r="D964">
        <v>0</v>
      </c>
      <c r="E964">
        <v>0</v>
      </c>
      <c r="F964">
        <v>0</v>
      </c>
    </row>
    <row r="965" spans="1:6">
      <c r="A965" t="s">
        <v>1139</v>
      </c>
      <c r="B965" t="s">
        <v>2307</v>
      </c>
      <c r="C965" s="1">
        <v>3117.99</v>
      </c>
      <c r="D965" s="1">
        <v>1843.77</v>
      </c>
      <c r="E965">
        <v>856.28</v>
      </c>
      <c r="F965" s="1">
        <v>2130.5</v>
      </c>
    </row>
    <row r="966" spans="1:6">
      <c r="A966" t="s">
        <v>1140</v>
      </c>
      <c r="B966" t="s">
        <v>2307</v>
      </c>
      <c r="C966">
        <v>400</v>
      </c>
      <c r="D966">
        <v>400</v>
      </c>
      <c r="E966">
        <v>0</v>
      </c>
      <c r="F966">
        <v>0</v>
      </c>
    </row>
    <row r="967" spans="1:6">
      <c r="A967" t="s">
        <v>1141</v>
      </c>
      <c r="B967" t="s">
        <v>2307</v>
      </c>
      <c r="C967">
        <v>900.15</v>
      </c>
      <c r="D967">
        <v>900.15</v>
      </c>
      <c r="E967" s="1">
        <v>1800.58</v>
      </c>
      <c r="F967" s="1">
        <v>1800.58</v>
      </c>
    </row>
    <row r="968" spans="1:6">
      <c r="A968" t="s">
        <v>1142</v>
      </c>
      <c r="B968" t="s">
        <v>2307</v>
      </c>
      <c r="C968">
        <v>0</v>
      </c>
      <c r="D968">
        <v>0</v>
      </c>
      <c r="E968">
        <v>0</v>
      </c>
      <c r="F968">
        <v>0</v>
      </c>
    </row>
    <row r="969" spans="1:6">
      <c r="A969" t="s">
        <v>1143</v>
      </c>
      <c r="B969" t="s">
        <v>2307</v>
      </c>
      <c r="C969">
        <v>0</v>
      </c>
      <c r="D969">
        <v>0</v>
      </c>
      <c r="E969">
        <v>0</v>
      </c>
      <c r="F969">
        <v>0</v>
      </c>
    </row>
    <row r="970" spans="1:6">
      <c r="A970" t="s">
        <v>1144</v>
      </c>
      <c r="B970" t="s">
        <v>2307</v>
      </c>
      <c r="C970">
        <v>0</v>
      </c>
      <c r="D970">
        <v>0</v>
      </c>
      <c r="E970">
        <v>0</v>
      </c>
      <c r="F970">
        <v>0</v>
      </c>
    </row>
    <row r="971" spans="1:6">
      <c r="A971" t="s">
        <v>1145</v>
      </c>
      <c r="B971" t="s">
        <v>2307</v>
      </c>
      <c r="C971">
        <v>0</v>
      </c>
      <c r="D971">
        <v>0</v>
      </c>
      <c r="E971">
        <v>0</v>
      </c>
      <c r="F971">
        <v>0</v>
      </c>
    </row>
    <row r="972" spans="1:6">
      <c r="A972" t="s">
        <v>1146</v>
      </c>
      <c r="B972" t="s">
        <v>2307</v>
      </c>
      <c r="C972">
        <v>650.08000000000004</v>
      </c>
      <c r="D972">
        <v>0</v>
      </c>
      <c r="E972">
        <v>0</v>
      </c>
      <c r="F972">
        <v>650.08000000000004</v>
      </c>
    </row>
    <row r="973" spans="1:6">
      <c r="A973" t="s">
        <v>1147</v>
      </c>
      <c r="B973" t="s">
        <v>2307</v>
      </c>
      <c r="C973" s="1">
        <v>392263.03</v>
      </c>
      <c r="D973" s="1">
        <v>522679.08</v>
      </c>
      <c r="E973" s="1">
        <v>130416.05</v>
      </c>
      <c r="F973">
        <v>0</v>
      </c>
    </row>
    <row r="974" spans="1:6">
      <c r="A974" t="s">
        <v>1148</v>
      </c>
      <c r="B974" t="s">
        <v>2307</v>
      </c>
      <c r="C974">
        <v>0</v>
      </c>
      <c r="D974">
        <v>0</v>
      </c>
      <c r="E974">
        <v>0</v>
      </c>
      <c r="F974">
        <v>0</v>
      </c>
    </row>
    <row r="975" spans="1:6">
      <c r="A975" t="s">
        <v>1149</v>
      </c>
      <c r="B975" t="s">
        <v>2307</v>
      </c>
      <c r="C975" s="1">
        <v>28130</v>
      </c>
      <c r="D975">
        <v>0</v>
      </c>
      <c r="E975">
        <v>0</v>
      </c>
      <c r="F975" s="1">
        <v>28130</v>
      </c>
    </row>
    <row r="976" spans="1:6">
      <c r="A976" t="s">
        <v>1150</v>
      </c>
      <c r="B976" t="s">
        <v>2307</v>
      </c>
      <c r="C976">
        <v>0</v>
      </c>
      <c r="D976">
        <v>0</v>
      </c>
      <c r="E976">
        <v>0</v>
      </c>
      <c r="F976">
        <v>0</v>
      </c>
    </row>
    <row r="977" spans="1:6">
      <c r="A977" t="s">
        <v>1151</v>
      </c>
      <c r="B977" t="s">
        <v>2307</v>
      </c>
      <c r="C977">
        <v>0</v>
      </c>
      <c r="D977">
        <v>0</v>
      </c>
      <c r="E977">
        <v>0</v>
      </c>
      <c r="F977">
        <v>0</v>
      </c>
    </row>
    <row r="978" spans="1:6">
      <c r="A978" t="s">
        <v>1152</v>
      </c>
      <c r="B978" t="s">
        <v>2307</v>
      </c>
      <c r="C978">
        <v>0</v>
      </c>
      <c r="D978">
        <v>0</v>
      </c>
      <c r="E978">
        <v>0</v>
      </c>
      <c r="F978">
        <v>0</v>
      </c>
    </row>
    <row r="979" spans="1:6">
      <c r="A979" t="s">
        <v>1153</v>
      </c>
      <c r="B979" t="s">
        <v>2307</v>
      </c>
      <c r="C979">
        <v>0</v>
      </c>
      <c r="D979">
        <v>0</v>
      </c>
      <c r="E979">
        <v>0</v>
      </c>
      <c r="F979">
        <v>0</v>
      </c>
    </row>
    <row r="980" spans="1:6">
      <c r="A980" t="s">
        <v>1154</v>
      </c>
      <c r="B980" t="s">
        <v>2307</v>
      </c>
      <c r="C980">
        <v>0</v>
      </c>
      <c r="D980">
        <v>0</v>
      </c>
      <c r="E980">
        <v>0</v>
      </c>
      <c r="F980">
        <v>0</v>
      </c>
    </row>
    <row r="981" spans="1:6">
      <c r="A981" t="s">
        <v>1155</v>
      </c>
      <c r="B981" t="s">
        <v>2307</v>
      </c>
      <c r="C981">
        <v>0</v>
      </c>
      <c r="D981">
        <v>0</v>
      </c>
      <c r="E981">
        <v>0</v>
      </c>
      <c r="F981">
        <v>0</v>
      </c>
    </row>
    <row r="982" spans="1:6">
      <c r="A982" t="s">
        <v>1156</v>
      </c>
      <c r="B982" t="s">
        <v>2307</v>
      </c>
      <c r="C982">
        <v>0</v>
      </c>
      <c r="D982">
        <v>0</v>
      </c>
      <c r="E982">
        <v>0</v>
      </c>
      <c r="F982">
        <v>0</v>
      </c>
    </row>
    <row r="983" spans="1:6">
      <c r="A983" t="s">
        <v>1157</v>
      </c>
      <c r="B983" t="s">
        <v>2307</v>
      </c>
      <c r="C983" s="1">
        <v>13435.25</v>
      </c>
      <c r="D983">
        <v>0</v>
      </c>
      <c r="E983">
        <v>0</v>
      </c>
      <c r="F983" s="1">
        <v>13435.25</v>
      </c>
    </row>
    <row r="984" spans="1:6">
      <c r="A984" t="s">
        <v>1158</v>
      </c>
      <c r="B984" t="s">
        <v>2307</v>
      </c>
      <c r="C984">
        <v>0</v>
      </c>
      <c r="D984">
        <v>0</v>
      </c>
      <c r="E984">
        <v>0</v>
      </c>
      <c r="F984">
        <v>0</v>
      </c>
    </row>
    <row r="985" spans="1:6">
      <c r="A985" t="s">
        <v>1159</v>
      </c>
      <c r="B985" t="s">
        <v>2307</v>
      </c>
      <c r="C985">
        <v>0</v>
      </c>
      <c r="D985">
        <v>0</v>
      </c>
      <c r="E985">
        <v>0</v>
      </c>
      <c r="F985">
        <v>0</v>
      </c>
    </row>
    <row r="986" spans="1:6">
      <c r="A986" t="s">
        <v>1160</v>
      </c>
      <c r="B986" t="s">
        <v>2307</v>
      </c>
      <c r="C986">
        <v>0</v>
      </c>
      <c r="D986">
        <v>0</v>
      </c>
      <c r="E986">
        <v>0</v>
      </c>
      <c r="F986">
        <v>0</v>
      </c>
    </row>
    <row r="987" spans="1:6">
      <c r="A987" t="s">
        <v>1161</v>
      </c>
      <c r="B987" t="s">
        <v>2307</v>
      </c>
      <c r="C987">
        <v>380.6</v>
      </c>
      <c r="D987">
        <v>0</v>
      </c>
      <c r="E987">
        <v>165</v>
      </c>
      <c r="F987">
        <v>545.6</v>
      </c>
    </row>
    <row r="988" spans="1:6">
      <c r="A988" t="s">
        <v>1162</v>
      </c>
      <c r="B988" t="s">
        <v>2307</v>
      </c>
      <c r="C988">
        <v>0</v>
      </c>
      <c r="D988">
        <v>0</v>
      </c>
      <c r="E988">
        <v>0</v>
      </c>
      <c r="F988">
        <v>0</v>
      </c>
    </row>
    <row r="989" spans="1:6">
      <c r="A989" t="s">
        <v>1163</v>
      </c>
      <c r="B989" t="s">
        <v>2307</v>
      </c>
      <c r="C989" s="1">
        <v>11444.33</v>
      </c>
      <c r="D989">
        <v>0</v>
      </c>
      <c r="E989">
        <v>0</v>
      </c>
      <c r="F989" s="1">
        <v>11444.33</v>
      </c>
    </row>
    <row r="990" spans="1:6">
      <c r="A990" t="s">
        <v>1164</v>
      </c>
      <c r="B990" t="s">
        <v>2307</v>
      </c>
      <c r="C990">
        <v>0</v>
      </c>
      <c r="D990">
        <v>0</v>
      </c>
      <c r="E990">
        <v>0</v>
      </c>
      <c r="F990">
        <v>0</v>
      </c>
    </row>
    <row r="991" spans="1:6">
      <c r="A991" t="s">
        <v>1165</v>
      </c>
      <c r="B991" t="s">
        <v>2307</v>
      </c>
      <c r="C991">
        <v>0</v>
      </c>
      <c r="D991">
        <v>0</v>
      </c>
      <c r="E991">
        <v>0</v>
      </c>
      <c r="F991">
        <v>0</v>
      </c>
    </row>
    <row r="992" spans="1:6">
      <c r="A992" t="s">
        <v>1166</v>
      </c>
      <c r="B992" t="s">
        <v>2307</v>
      </c>
      <c r="C992">
        <v>246</v>
      </c>
      <c r="D992">
        <v>246</v>
      </c>
      <c r="E992">
        <v>0</v>
      </c>
      <c r="F992">
        <v>0</v>
      </c>
    </row>
    <row r="993" spans="1:6">
      <c r="A993" t="s">
        <v>1167</v>
      </c>
      <c r="B993" t="s">
        <v>2307</v>
      </c>
      <c r="C993">
        <v>0</v>
      </c>
      <c r="D993">
        <v>0</v>
      </c>
      <c r="E993">
        <v>0</v>
      </c>
      <c r="F993">
        <v>0</v>
      </c>
    </row>
    <row r="994" spans="1:6">
      <c r="A994" t="s">
        <v>1168</v>
      </c>
      <c r="B994" t="s">
        <v>2307</v>
      </c>
      <c r="C994">
        <v>0</v>
      </c>
      <c r="D994">
        <v>0</v>
      </c>
      <c r="E994">
        <v>0</v>
      </c>
      <c r="F994">
        <v>0</v>
      </c>
    </row>
    <row r="995" spans="1:6">
      <c r="A995" t="s">
        <v>1169</v>
      </c>
      <c r="B995" t="s">
        <v>2307</v>
      </c>
      <c r="C995">
        <v>0</v>
      </c>
      <c r="D995">
        <v>0</v>
      </c>
      <c r="E995">
        <v>0</v>
      </c>
      <c r="F995">
        <v>0</v>
      </c>
    </row>
    <row r="996" spans="1:6">
      <c r="A996" t="s">
        <v>1170</v>
      </c>
      <c r="B996" t="s">
        <v>2307</v>
      </c>
      <c r="C996">
        <v>0</v>
      </c>
      <c r="D996">
        <v>0</v>
      </c>
      <c r="E996">
        <v>0</v>
      </c>
      <c r="F996">
        <v>0</v>
      </c>
    </row>
    <row r="997" spans="1:6">
      <c r="A997" t="s">
        <v>1171</v>
      </c>
      <c r="B997" t="s">
        <v>2307</v>
      </c>
      <c r="C997">
        <v>0</v>
      </c>
      <c r="D997">
        <v>0</v>
      </c>
      <c r="E997" s="1">
        <v>7494.01</v>
      </c>
      <c r="F997" s="1">
        <v>7494.01</v>
      </c>
    </row>
    <row r="998" spans="1:6">
      <c r="A998" t="s">
        <v>1172</v>
      </c>
      <c r="B998" t="s">
        <v>2307</v>
      </c>
      <c r="C998" s="1">
        <v>8816</v>
      </c>
      <c r="D998" s="1">
        <v>59872</v>
      </c>
      <c r="E998" s="1">
        <v>59872</v>
      </c>
      <c r="F998" s="1">
        <v>8816</v>
      </c>
    </row>
    <row r="999" spans="1:6">
      <c r="A999" t="s">
        <v>1173</v>
      </c>
      <c r="B999" t="s">
        <v>2307</v>
      </c>
      <c r="C999">
        <v>0</v>
      </c>
      <c r="D999">
        <v>302</v>
      </c>
      <c r="E999">
        <v>302</v>
      </c>
      <c r="F999">
        <v>0</v>
      </c>
    </row>
    <row r="1000" spans="1:6">
      <c r="A1000" t="s">
        <v>1174</v>
      </c>
      <c r="B1000" t="s">
        <v>2307</v>
      </c>
      <c r="C1000">
        <v>0</v>
      </c>
      <c r="D1000">
        <v>0</v>
      </c>
      <c r="E1000">
        <v>0</v>
      </c>
      <c r="F1000">
        <v>0</v>
      </c>
    </row>
    <row r="1001" spans="1:6">
      <c r="A1001" t="s">
        <v>1175</v>
      </c>
      <c r="B1001" t="s">
        <v>2307</v>
      </c>
      <c r="C1001">
        <v>0</v>
      </c>
      <c r="D1001">
        <v>0</v>
      </c>
      <c r="E1001">
        <v>0</v>
      </c>
      <c r="F1001">
        <v>0</v>
      </c>
    </row>
    <row r="1002" spans="1:6">
      <c r="A1002" t="s">
        <v>1176</v>
      </c>
      <c r="B1002" t="s">
        <v>2307</v>
      </c>
      <c r="C1002">
        <v>0</v>
      </c>
      <c r="D1002">
        <v>0</v>
      </c>
      <c r="E1002">
        <v>0</v>
      </c>
      <c r="F1002">
        <v>0</v>
      </c>
    </row>
    <row r="1003" spans="1:6">
      <c r="A1003" t="s">
        <v>1177</v>
      </c>
      <c r="B1003" t="s">
        <v>2307</v>
      </c>
      <c r="C1003">
        <v>0</v>
      </c>
      <c r="D1003">
        <v>0</v>
      </c>
      <c r="E1003">
        <v>0</v>
      </c>
      <c r="F1003">
        <v>0</v>
      </c>
    </row>
    <row r="1004" spans="1:6">
      <c r="A1004" t="s">
        <v>1178</v>
      </c>
      <c r="B1004" t="s">
        <v>2307</v>
      </c>
      <c r="C1004">
        <v>0</v>
      </c>
      <c r="D1004">
        <v>0</v>
      </c>
      <c r="E1004">
        <v>0</v>
      </c>
      <c r="F1004">
        <v>0</v>
      </c>
    </row>
    <row r="1005" spans="1:6">
      <c r="A1005" t="s">
        <v>1179</v>
      </c>
      <c r="B1005" t="s">
        <v>2307</v>
      </c>
      <c r="C1005">
        <v>0</v>
      </c>
      <c r="D1005">
        <v>0</v>
      </c>
      <c r="E1005">
        <v>0</v>
      </c>
      <c r="F1005">
        <v>0</v>
      </c>
    </row>
    <row r="1006" spans="1:6">
      <c r="A1006" t="s">
        <v>1180</v>
      </c>
      <c r="B1006" t="s">
        <v>2307</v>
      </c>
      <c r="C1006">
        <v>0</v>
      </c>
      <c r="D1006">
        <v>0</v>
      </c>
      <c r="E1006">
        <v>0</v>
      </c>
      <c r="F1006">
        <v>0</v>
      </c>
    </row>
    <row r="1007" spans="1:6">
      <c r="A1007" t="s">
        <v>1181</v>
      </c>
      <c r="B1007" t="s">
        <v>2307</v>
      </c>
      <c r="C1007" s="1">
        <v>14957.15</v>
      </c>
      <c r="D1007" s="1">
        <v>10986.32</v>
      </c>
      <c r="E1007">
        <v>0</v>
      </c>
      <c r="F1007" s="1">
        <v>3970.83</v>
      </c>
    </row>
    <row r="1008" spans="1:6">
      <c r="A1008" t="s">
        <v>1182</v>
      </c>
      <c r="B1008" t="s">
        <v>2307</v>
      </c>
      <c r="C1008" s="1">
        <v>1353.63</v>
      </c>
      <c r="D1008" s="1">
        <v>1353.63</v>
      </c>
      <c r="E1008" s="1">
        <v>1612.44</v>
      </c>
      <c r="F1008" s="1">
        <v>1612.44</v>
      </c>
    </row>
    <row r="1009" spans="1:6">
      <c r="A1009" t="s">
        <v>1183</v>
      </c>
      <c r="B1009" t="s">
        <v>2307</v>
      </c>
      <c r="C1009">
        <v>0</v>
      </c>
      <c r="D1009">
        <v>0</v>
      </c>
      <c r="E1009">
        <v>0</v>
      </c>
      <c r="F1009">
        <v>0</v>
      </c>
    </row>
    <row r="1010" spans="1:6">
      <c r="A1010" t="s">
        <v>1184</v>
      </c>
      <c r="B1010" t="s">
        <v>2307</v>
      </c>
      <c r="C1010">
        <v>0</v>
      </c>
      <c r="D1010">
        <v>0</v>
      </c>
      <c r="E1010">
        <v>0</v>
      </c>
      <c r="F1010">
        <v>0</v>
      </c>
    </row>
    <row r="1011" spans="1:6">
      <c r="A1011" t="s">
        <v>1185</v>
      </c>
      <c r="B1011" t="s">
        <v>2307</v>
      </c>
      <c r="C1011">
        <v>0</v>
      </c>
      <c r="D1011">
        <v>0</v>
      </c>
      <c r="E1011">
        <v>0</v>
      </c>
      <c r="F1011">
        <v>0</v>
      </c>
    </row>
    <row r="1012" spans="1:6">
      <c r="A1012" t="s">
        <v>1186</v>
      </c>
      <c r="B1012" t="s">
        <v>2307</v>
      </c>
      <c r="C1012">
        <v>0</v>
      </c>
      <c r="D1012">
        <v>0</v>
      </c>
      <c r="E1012">
        <v>0</v>
      </c>
      <c r="F1012">
        <v>0</v>
      </c>
    </row>
    <row r="1013" spans="1:6">
      <c r="A1013" t="s">
        <v>1187</v>
      </c>
      <c r="B1013" t="s">
        <v>2307</v>
      </c>
      <c r="C1013">
        <v>0</v>
      </c>
      <c r="D1013">
        <v>0</v>
      </c>
      <c r="E1013">
        <v>0</v>
      </c>
      <c r="F1013">
        <v>0</v>
      </c>
    </row>
    <row r="1014" spans="1:6">
      <c r="A1014" t="s">
        <v>1188</v>
      </c>
      <c r="B1014" t="s">
        <v>2307</v>
      </c>
      <c r="C1014">
        <v>0</v>
      </c>
      <c r="D1014">
        <v>0</v>
      </c>
      <c r="E1014">
        <v>0</v>
      </c>
      <c r="F1014">
        <v>0</v>
      </c>
    </row>
    <row r="1015" spans="1:6">
      <c r="A1015" t="s">
        <v>1189</v>
      </c>
      <c r="B1015" t="s">
        <v>2307</v>
      </c>
      <c r="C1015" s="1">
        <v>11328.02</v>
      </c>
      <c r="D1015">
        <v>0</v>
      </c>
      <c r="E1015">
        <v>0</v>
      </c>
      <c r="F1015" s="1">
        <v>11328.02</v>
      </c>
    </row>
    <row r="1016" spans="1:6">
      <c r="A1016" t="s">
        <v>1190</v>
      </c>
      <c r="B1016" t="s">
        <v>2307</v>
      </c>
      <c r="C1016">
        <v>0</v>
      </c>
      <c r="D1016">
        <v>0</v>
      </c>
      <c r="E1016">
        <v>0</v>
      </c>
      <c r="F1016">
        <v>0</v>
      </c>
    </row>
    <row r="1017" spans="1:6">
      <c r="A1017" t="s">
        <v>1191</v>
      </c>
      <c r="B1017" t="s">
        <v>2307</v>
      </c>
      <c r="C1017">
        <v>0</v>
      </c>
      <c r="D1017">
        <v>0</v>
      </c>
      <c r="E1017">
        <v>0</v>
      </c>
      <c r="F1017">
        <v>0</v>
      </c>
    </row>
    <row r="1018" spans="1:6">
      <c r="A1018" t="s">
        <v>1192</v>
      </c>
      <c r="B1018" t="s">
        <v>2307</v>
      </c>
      <c r="C1018">
        <v>0</v>
      </c>
      <c r="D1018">
        <v>0</v>
      </c>
      <c r="E1018">
        <v>0</v>
      </c>
      <c r="F1018">
        <v>0</v>
      </c>
    </row>
    <row r="1019" spans="1:6">
      <c r="A1019" t="s">
        <v>1193</v>
      </c>
      <c r="B1019" t="s">
        <v>2307</v>
      </c>
      <c r="C1019">
        <v>0</v>
      </c>
      <c r="D1019">
        <v>0</v>
      </c>
      <c r="E1019">
        <v>0</v>
      </c>
      <c r="F1019">
        <v>0</v>
      </c>
    </row>
    <row r="1020" spans="1:6">
      <c r="A1020" t="s">
        <v>1194</v>
      </c>
      <c r="B1020" t="s">
        <v>2307</v>
      </c>
      <c r="C1020">
        <v>0</v>
      </c>
      <c r="D1020">
        <v>0</v>
      </c>
      <c r="E1020">
        <v>0</v>
      </c>
      <c r="F1020">
        <v>0</v>
      </c>
    </row>
    <row r="1021" spans="1:6">
      <c r="A1021" t="s">
        <v>1195</v>
      </c>
      <c r="B1021" t="s">
        <v>2307</v>
      </c>
      <c r="C1021">
        <v>0</v>
      </c>
      <c r="D1021">
        <v>0</v>
      </c>
      <c r="E1021">
        <v>0</v>
      </c>
      <c r="F1021">
        <v>0</v>
      </c>
    </row>
    <row r="1022" spans="1:6">
      <c r="A1022" t="s">
        <v>1196</v>
      </c>
      <c r="B1022" t="s">
        <v>2307</v>
      </c>
      <c r="C1022">
        <v>0</v>
      </c>
      <c r="D1022">
        <v>0</v>
      </c>
      <c r="E1022">
        <v>0</v>
      </c>
      <c r="F1022">
        <v>0</v>
      </c>
    </row>
    <row r="1023" spans="1:6">
      <c r="A1023" t="s">
        <v>1197</v>
      </c>
      <c r="B1023" t="s">
        <v>2307</v>
      </c>
      <c r="C1023">
        <v>0</v>
      </c>
      <c r="D1023">
        <v>0</v>
      </c>
      <c r="E1023">
        <v>0</v>
      </c>
      <c r="F1023">
        <v>0</v>
      </c>
    </row>
    <row r="1024" spans="1:6">
      <c r="A1024" t="s">
        <v>1198</v>
      </c>
      <c r="B1024" t="s">
        <v>2307</v>
      </c>
      <c r="C1024">
        <v>0</v>
      </c>
      <c r="D1024">
        <v>0</v>
      </c>
      <c r="E1024">
        <v>0</v>
      </c>
      <c r="F1024">
        <v>0</v>
      </c>
    </row>
    <row r="1025" spans="1:6">
      <c r="A1025" t="s">
        <v>1199</v>
      </c>
      <c r="B1025" t="s">
        <v>2307</v>
      </c>
      <c r="C1025">
        <v>0</v>
      </c>
      <c r="D1025">
        <v>0</v>
      </c>
      <c r="E1025">
        <v>0</v>
      </c>
      <c r="F1025">
        <v>0</v>
      </c>
    </row>
    <row r="1026" spans="1:6">
      <c r="A1026" t="s">
        <v>1200</v>
      </c>
      <c r="B1026" t="s">
        <v>2307</v>
      </c>
      <c r="C1026">
        <v>424.44</v>
      </c>
      <c r="D1026">
        <v>424.44</v>
      </c>
      <c r="E1026">
        <v>0</v>
      </c>
      <c r="F1026">
        <v>0</v>
      </c>
    </row>
    <row r="1027" spans="1:6">
      <c r="A1027" t="s">
        <v>1201</v>
      </c>
      <c r="B1027" t="s">
        <v>2307</v>
      </c>
      <c r="C1027">
        <v>0</v>
      </c>
      <c r="D1027">
        <v>0</v>
      </c>
      <c r="E1027">
        <v>0</v>
      </c>
      <c r="F1027">
        <v>0</v>
      </c>
    </row>
    <row r="1028" spans="1:6">
      <c r="A1028" t="s">
        <v>1202</v>
      </c>
      <c r="B1028" t="s">
        <v>2307</v>
      </c>
      <c r="C1028">
        <v>0</v>
      </c>
      <c r="D1028">
        <v>0</v>
      </c>
      <c r="E1028">
        <v>0</v>
      </c>
      <c r="F1028">
        <v>0</v>
      </c>
    </row>
    <row r="1029" spans="1:6">
      <c r="A1029" t="s">
        <v>1203</v>
      </c>
      <c r="B1029" t="s">
        <v>2307</v>
      </c>
      <c r="C1029">
        <v>0</v>
      </c>
      <c r="D1029">
        <v>0</v>
      </c>
      <c r="E1029">
        <v>0</v>
      </c>
      <c r="F1029">
        <v>0</v>
      </c>
    </row>
    <row r="1030" spans="1:6">
      <c r="A1030" t="s">
        <v>1204</v>
      </c>
      <c r="B1030" t="s">
        <v>2307</v>
      </c>
      <c r="C1030" s="1">
        <v>28537.91</v>
      </c>
      <c r="D1030">
        <v>0</v>
      </c>
      <c r="E1030" s="1">
        <v>9264.2800000000007</v>
      </c>
      <c r="F1030" s="1">
        <v>37802.19</v>
      </c>
    </row>
    <row r="1031" spans="1:6">
      <c r="A1031" t="s">
        <v>1205</v>
      </c>
      <c r="B1031" t="s">
        <v>2307</v>
      </c>
      <c r="C1031">
        <v>0</v>
      </c>
      <c r="D1031">
        <v>0</v>
      </c>
      <c r="E1031">
        <v>0</v>
      </c>
      <c r="F1031">
        <v>0</v>
      </c>
    </row>
    <row r="1032" spans="1:6">
      <c r="A1032" t="s">
        <v>1206</v>
      </c>
      <c r="B1032" t="s">
        <v>2307</v>
      </c>
      <c r="C1032">
        <v>0</v>
      </c>
      <c r="D1032">
        <v>0</v>
      </c>
      <c r="E1032">
        <v>0</v>
      </c>
      <c r="F1032">
        <v>0</v>
      </c>
    </row>
    <row r="1033" spans="1:6">
      <c r="A1033" t="s">
        <v>1207</v>
      </c>
      <c r="B1033" t="s">
        <v>2307</v>
      </c>
      <c r="C1033">
        <v>0</v>
      </c>
      <c r="D1033">
        <v>0</v>
      </c>
      <c r="E1033">
        <v>0</v>
      </c>
      <c r="F1033">
        <v>0</v>
      </c>
    </row>
    <row r="1034" spans="1:6">
      <c r="A1034" t="s">
        <v>1208</v>
      </c>
      <c r="B1034" t="s">
        <v>2307</v>
      </c>
      <c r="C1034">
        <v>0</v>
      </c>
      <c r="D1034">
        <v>0</v>
      </c>
      <c r="E1034">
        <v>0</v>
      </c>
      <c r="F1034">
        <v>0</v>
      </c>
    </row>
    <row r="1035" spans="1:6">
      <c r="A1035" t="s">
        <v>1209</v>
      </c>
      <c r="B1035" t="s">
        <v>2307</v>
      </c>
      <c r="C1035" s="1">
        <v>42041.06</v>
      </c>
      <c r="D1035">
        <v>0</v>
      </c>
      <c r="E1035">
        <v>0</v>
      </c>
      <c r="F1035" s="1">
        <v>42041.06</v>
      </c>
    </row>
    <row r="1036" spans="1:6">
      <c r="A1036" t="s">
        <v>1210</v>
      </c>
      <c r="B1036" t="s">
        <v>2307</v>
      </c>
      <c r="C1036">
        <v>0</v>
      </c>
      <c r="D1036">
        <v>0</v>
      </c>
      <c r="E1036">
        <v>0</v>
      </c>
      <c r="F1036">
        <v>0</v>
      </c>
    </row>
    <row r="1037" spans="1:6">
      <c r="A1037" t="s">
        <v>1211</v>
      </c>
      <c r="B1037" t="s">
        <v>2307</v>
      </c>
      <c r="C1037" s="1">
        <v>1856</v>
      </c>
      <c r="D1037">
        <v>0</v>
      </c>
      <c r="E1037">
        <v>0</v>
      </c>
      <c r="F1037" s="1">
        <v>1856</v>
      </c>
    </row>
    <row r="1038" spans="1:6">
      <c r="A1038" t="s">
        <v>1212</v>
      </c>
      <c r="B1038" t="s">
        <v>2307</v>
      </c>
      <c r="C1038">
        <v>0</v>
      </c>
      <c r="D1038" s="1">
        <v>14500</v>
      </c>
      <c r="E1038" s="1">
        <v>14500</v>
      </c>
      <c r="F1038">
        <v>0</v>
      </c>
    </row>
    <row r="1039" spans="1:6">
      <c r="A1039" t="s">
        <v>1213</v>
      </c>
      <c r="B1039" t="s">
        <v>2307</v>
      </c>
      <c r="C1039">
        <v>0</v>
      </c>
      <c r="D1039">
        <v>0</v>
      </c>
      <c r="E1039">
        <v>0</v>
      </c>
      <c r="F1039">
        <v>0</v>
      </c>
    </row>
    <row r="1040" spans="1:6">
      <c r="A1040" t="s">
        <v>1214</v>
      </c>
      <c r="B1040" t="s">
        <v>2307</v>
      </c>
      <c r="C1040">
        <v>0</v>
      </c>
      <c r="D1040">
        <v>0</v>
      </c>
      <c r="E1040">
        <v>0</v>
      </c>
      <c r="F1040">
        <v>0</v>
      </c>
    </row>
    <row r="1041" spans="1:6">
      <c r="A1041" t="s">
        <v>1215</v>
      </c>
      <c r="B1041" t="s">
        <v>2307</v>
      </c>
      <c r="C1041">
        <v>114.34</v>
      </c>
      <c r="D1041">
        <v>114.34</v>
      </c>
      <c r="E1041">
        <v>0</v>
      </c>
      <c r="F1041">
        <v>0</v>
      </c>
    </row>
    <row r="1042" spans="1:6">
      <c r="A1042" t="s">
        <v>1216</v>
      </c>
      <c r="B1042" t="s">
        <v>2307</v>
      </c>
      <c r="C1042">
        <v>0</v>
      </c>
      <c r="D1042">
        <v>0</v>
      </c>
      <c r="E1042">
        <v>0</v>
      </c>
      <c r="F1042">
        <v>0</v>
      </c>
    </row>
    <row r="1043" spans="1:6">
      <c r="A1043" t="s">
        <v>1217</v>
      </c>
      <c r="B1043" t="s">
        <v>2307</v>
      </c>
      <c r="C1043">
        <v>0</v>
      </c>
      <c r="D1043">
        <v>0</v>
      </c>
      <c r="E1043">
        <v>0</v>
      </c>
      <c r="F1043">
        <v>0</v>
      </c>
    </row>
    <row r="1044" spans="1:6">
      <c r="A1044" t="s">
        <v>1218</v>
      </c>
      <c r="B1044" t="s">
        <v>2307</v>
      </c>
      <c r="C1044" s="1">
        <v>2088</v>
      </c>
      <c r="D1044" s="1">
        <v>1200</v>
      </c>
      <c r="E1044" s="1">
        <v>8352</v>
      </c>
      <c r="F1044" s="1">
        <v>9240</v>
      </c>
    </row>
    <row r="1045" spans="1:6">
      <c r="A1045" t="s">
        <v>1219</v>
      </c>
      <c r="B1045" t="s">
        <v>2307</v>
      </c>
      <c r="C1045">
        <v>0</v>
      </c>
      <c r="D1045">
        <v>0</v>
      </c>
      <c r="E1045">
        <v>0</v>
      </c>
      <c r="F1045">
        <v>0</v>
      </c>
    </row>
    <row r="1046" spans="1:6">
      <c r="A1046" t="s">
        <v>1220</v>
      </c>
      <c r="B1046" t="s">
        <v>2307</v>
      </c>
      <c r="C1046">
        <v>0</v>
      </c>
      <c r="D1046">
        <v>0</v>
      </c>
      <c r="E1046">
        <v>0</v>
      </c>
      <c r="F1046">
        <v>0</v>
      </c>
    </row>
    <row r="1047" spans="1:6">
      <c r="A1047" t="s">
        <v>1221</v>
      </c>
      <c r="B1047" t="s">
        <v>2307</v>
      </c>
      <c r="C1047">
        <v>0</v>
      </c>
      <c r="D1047">
        <v>0</v>
      </c>
      <c r="E1047">
        <v>0</v>
      </c>
      <c r="F1047">
        <v>0</v>
      </c>
    </row>
    <row r="1048" spans="1:6">
      <c r="A1048" t="s">
        <v>1222</v>
      </c>
      <c r="B1048" t="s">
        <v>2307</v>
      </c>
      <c r="C1048">
        <v>0</v>
      </c>
      <c r="D1048">
        <v>0</v>
      </c>
      <c r="E1048">
        <v>0</v>
      </c>
      <c r="F1048">
        <v>0</v>
      </c>
    </row>
    <row r="1049" spans="1:6">
      <c r="A1049" t="s">
        <v>1223</v>
      </c>
      <c r="B1049" t="s">
        <v>2307</v>
      </c>
      <c r="C1049">
        <v>0</v>
      </c>
      <c r="D1049">
        <v>0</v>
      </c>
      <c r="E1049">
        <v>0</v>
      </c>
      <c r="F1049">
        <v>0</v>
      </c>
    </row>
    <row r="1050" spans="1:6">
      <c r="A1050" t="s">
        <v>1224</v>
      </c>
      <c r="B1050" t="s">
        <v>2307</v>
      </c>
      <c r="C1050">
        <v>0</v>
      </c>
      <c r="D1050">
        <v>0</v>
      </c>
      <c r="E1050">
        <v>0</v>
      </c>
      <c r="F1050">
        <v>0</v>
      </c>
    </row>
    <row r="1051" spans="1:6">
      <c r="A1051" t="s">
        <v>1225</v>
      </c>
      <c r="B1051" t="s">
        <v>2307</v>
      </c>
      <c r="C1051">
        <v>0</v>
      </c>
      <c r="D1051">
        <v>0</v>
      </c>
      <c r="E1051">
        <v>0</v>
      </c>
      <c r="F1051">
        <v>0</v>
      </c>
    </row>
    <row r="1052" spans="1:6">
      <c r="A1052" t="s">
        <v>1226</v>
      </c>
      <c r="B1052" t="s">
        <v>2307</v>
      </c>
      <c r="C1052">
        <v>0</v>
      </c>
      <c r="D1052">
        <v>0</v>
      </c>
      <c r="E1052">
        <v>0</v>
      </c>
      <c r="F1052">
        <v>0</v>
      </c>
    </row>
    <row r="1053" spans="1:6">
      <c r="A1053" t="s">
        <v>1227</v>
      </c>
      <c r="B1053" t="s">
        <v>2307</v>
      </c>
      <c r="C1053">
        <v>0</v>
      </c>
      <c r="D1053">
        <v>0</v>
      </c>
      <c r="E1053">
        <v>0</v>
      </c>
      <c r="F1053">
        <v>0</v>
      </c>
    </row>
    <row r="1054" spans="1:6">
      <c r="A1054" t="s">
        <v>1228</v>
      </c>
      <c r="B1054" t="s">
        <v>2307</v>
      </c>
      <c r="C1054" s="1">
        <v>4597.5600000000004</v>
      </c>
      <c r="D1054">
        <v>0</v>
      </c>
      <c r="E1054">
        <v>0</v>
      </c>
      <c r="F1054" s="1">
        <v>4597.5600000000004</v>
      </c>
    </row>
    <row r="1055" spans="1:6">
      <c r="A1055" t="s">
        <v>1229</v>
      </c>
      <c r="B1055" t="s">
        <v>2307</v>
      </c>
      <c r="C1055">
        <v>0</v>
      </c>
      <c r="D1055">
        <v>0</v>
      </c>
      <c r="E1055">
        <v>0</v>
      </c>
      <c r="F1055">
        <v>0</v>
      </c>
    </row>
    <row r="1056" spans="1:6">
      <c r="A1056" t="s">
        <v>1230</v>
      </c>
      <c r="B1056" t="s">
        <v>2307</v>
      </c>
      <c r="C1056">
        <v>0</v>
      </c>
      <c r="D1056">
        <v>0</v>
      </c>
      <c r="E1056">
        <v>0</v>
      </c>
      <c r="F1056">
        <v>0</v>
      </c>
    </row>
    <row r="1057" spans="1:6">
      <c r="A1057" t="s">
        <v>1231</v>
      </c>
      <c r="B1057" t="s">
        <v>2307</v>
      </c>
      <c r="C1057" s="1">
        <v>1508</v>
      </c>
      <c r="D1057">
        <v>0</v>
      </c>
      <c r="E1057">
        <v>0</v>
      </c>
      <c r="F1057" s="1">
        <v>1508</v>
      </c>
    </row>
    <row r="1058" spans="1:6">
      <c r="A1058" t="s">
        <v>1232</v>
      </c>
      <c r="B1058" t="s">
        <v>2307</v>
      </c>
      <c r="C1058">
        <v>0</v>
      </c>
      <c r="D1058">
        <v>0</v>
      </c>
      <c r="E1058">
        <v>0</v>
      </c>
      <c r="F1058">
        <v>0</v>
      </c>
    </row>
    <row r="1059" spans="1:6">
      <c r="A1059" t="s">
        <v>1233</v>
      </c>
      <c r="B1059" t="s">
        <v>2307</v>
      </c>
      <c r="C1059">
        <v>0</v>
      </c>
      <c r="D1059">
        <v>0</v>
      </c>
      <c r="E1059">
        <v>0</v>
      </c>
      <c r="F1059">
        <v>0</v>
      </c>
    </row>
    <row r="1060" spans="1:6">
      <c r="A1060" t="s">
        <v>1234</v>
      </c>
      <c r="B1060" t="s">
        <v>2307</v>
      </c>
      <c r="C1060">
        <v>0</v>
      </c>
      <c r="D1060">
        <v>0</v>
      </c>
      <c r="E1060" s="1">
        <v>17732.88</v>
      </c>
      <c r="F1060" s="1">
        <v>17732.88</v>
      </c>
    </row>
    <row r="1061" spans="1:6">
      <c r="A1061" t="s">
        <v>1235</v>
      </c>
      <c r="B1061" t="s">
        <v>2307</v>
      </c>
      <c r="C1061">
        <v>0</v>
      </c>
      <c r="D1061">
        <v>0</v>
      </c>
      <c r="E1061">
        <v>0</v>
      </c>
      <c r="F1061">
        <v>0</v>
      </c>
    </row>
    <row r="1062" spans="1:6">
      <c r="A1062" t="s">
        <v>1236</v>
      </c>
      <c r="B1062" t="s">
        <v>2307</v>
      </c>
      <c r="C1062" s="1">
        <v>9529.77</v>
      </c>
      <c r="D1062" s="1">
        <v>7007.99</v>
      </c>
      <c r="E1062" s="1">
        <v>9638.7199999999993</v>
      </c>
      <c r="F1062" s="1">
        <v>12160.5</v>
      </c>
    </row>
    <row r="1063" spans="1:6">
      <c r="A1063" t="s">
        <v>1237</v>
      </c>
      <c r="B1063" t="s">
        <v>2307</v>
      </c>
      <c r="C1063">
        <v>60</v>
      </c>
      <c r="D1063">
        <v>60</v>
      </c>
      <c r="E1063">
        <v>0</v>
      </c>
      <c r="F1063">
        <v>0</v>
      </c>
    </row>
    <row r="1064" spans="1:6">
      <c r="A1064" t="s">
        <v>1238</v>
      </c>
      <c r="B1064" t="s">
        <v>2307</v>
      </c>
      <c r="C1064">
        <v>0</v>
      </c>
      <c r="D1064">
        <v>0</v>
      </c>
      <c r="E1064">
        <v>0</v>
      </c>
      <c r="F1064">
        <v>0</v>
      </c>
    </row>
    <row r="1065" spans="1:6">
      <c r="A1065" t="s">
        <v>1239</v>
      </c>
      <c r="B1065" t="s">
        <v>2307</v>
      </c>
      <c r="C1065" s="1">
        <v>151593.79</v>
      </c>
      <c r="D1065">
        <v>0</v>
      </c>
      <c r="E1065">
        <v>0</v>
      </c>
      <c r="F1065" s="1">
        <v>151593.79</v>
      </c>
    </row>
    <row r="1066" spans="1:6">
      <c r="A1066" t="s">
        <v>1240</v>
      </c>
      <c r="B1066" t="s">
        <v>2307</v>
      </c>
      <c r="C1066" s="1">
        <v>392926.8</v>
      </c>
      <c r="D1066">
        <v>0</v>
      </c>
      <c r="E1066">
        <v>0</v>
      </c>
      <c r="F1066" s="1">
        <v>392926.8</v>
      </c>
    </row>
    <row r="1067" spans="1:6">
      <c r="A1067" t="s">
        <v>1241</v>
      </c>
      <c r="B1067" t="s">
        <v>2307</v>
      </c>
      <c r="C1067">
        <v>0</v>
      </c>
      <c r="D1067">
        <v>0</v>
      </c>
      <c r="E1067" s="1">
        <v>307061.17</v>
      </c>
      <c r="F1067" s="1">
        <v>307061.17</v>
      </c>
    </row>
    <row r="1068" spans="1:6">
      <c r="A1068" t="s">
        <v>1242</v>
      </c>
      <c r="B1068" t="s">
        <v>2307</v>
      </c>
      <c r="C1068">
        <v>340</v>
      </c>
      <c r="D1068">
        <v>340</v>
      </c>
      <c r="E1068">
        <v>0</v>
      </c>
      <c r="F1068">
        <v>0</v>
      </c>
    </row>
    <row r="1069" spans="1:6">
      <c r="A1069" t="s">
        <v>1243</v>
      </c>
      <c r="B1069" t="s">
        <v>2307</v>
      </c>
      <c r="C1069" s="1">
        <v>51568.5</v>
      </c>
      <c r="D1069" s="1">
        <v>23106.2</v>
      </c>
      <c r="E1069" s="1">
        <v>2054</v>
      </c>
      <c r="F1069" s="1">
        <v>30516.3</v>
      </c>
    </row>
    <row r="1070" spans="1:6">
      <c r="A1070" t="s">
        <v>1244</v>
      </c>
      <c r="B1070" t="s">
        <v>2307</v>
      </c>
      <c r="C1070">
        <v>0</v>
      </c>
      <c r="D1070">
        <v>0</v>
      </c>
      <c r="E1070">
        <v>0</v>
      </c>
      <c r="F1070">
        <v>0</v>
      </c>
    </row>
    <row r="1071" spans="1:6">
      <c r="A1071" t="s">
        <v>1245</v>
      </c>
      <c r="B1071" t="s">
        <v>2307</v>
      </c>
      <c r="C1071">
        <v>700</v>
      </c>
      <c r="D1071">
        <v>0</v>
      </c>
      <c r="E1071">
        <v>0</v>
      </c>
      <c r="F1071">
        <v>700</v>
      </c>
    </row>
    <row r="1072" spans="1:6">
      <c r="A1072" t="s">
        <v>1246</v>
      </c>
      <c r="B1072" t="s">
        <v>2307</v>
      </c>
      <c r="C1072">
        <v>0</v>
      </c>
      <c r="D1072">
        <v>0</v>
      </c>
      <c r="E1072">
        <v>0</v>
      </c>
      <c r="F1072">
        <v>0</v>
      </c>
    </row>
    <row r="1073" spans="1:6">
      <c r="A1073" t="s">
        <v>1247</v>
      </c>
      <c r="B1073" t="s">
        <v>2307</v>
      </c>
      <c r="C1073" s="1">
        <v>1270</v>
      </c>
      <c r="D1073">
        <v>0</v>
      </c>
      <c r="E1073">
        <v>0</v>
      </c>
      <c r="F1073" s="1">
        <v>1270</v>
      </c>
    </row>
    <row r="1074" spans="1:6">
      <c r="A1074" t="s">
        <v>1248</v>
      </c>
      <c r="B1074" t="s">
        <v>2307</v>
      </c>
      <c r="C1074">
        <v>0</v>
      </c>
      <c r="D1074">
        <v>0</v>
      </c>
      <c r="E1074">
        <v>0</v>
      </c>
      <c r="F1074">
        <v>0</v>
      </c>
    </row>
    <row r="1075" spans="1:6">
      <c r="A1075" t="s">
        <v>1249</v>
      </c>
      <c r="B1075" t="s">
        <v>2307</v>
      </c>
      <c r="C1075">
        <v>0</v>
      </c>
      <c r="D1075">
        <v>0</v>
      </c>
      <c r="E1075">
        <v>0</v>
      </c>
      <c r="F1075">
        <v>0</v>
      </c>
    </row>
    <row r="1076" spans="1:6">
      <c r="A1076" t="s">
        <v>1250</v>
      </c>
      <c r="B1076" t="s">
        <v>2307</v>
      </c>
      <c r="C1076">
        <v>0</v>
      </c>
      <c r="D1076">
        <v>0</v>
      </c>
      <c r="E1076">
        <v>0</v>
      </c>
      <c r="F1076">
        <v>0</v>
      </c>
    </row>
    <row r="1077" spans="1:6">
      <c r="A1077" t="s">
        <v>1251</v>
      </c>
      <c r="B1077" t="s">
        <v>2307</v>
      </c>
      <c r="C1077">
        <v>190.56</v>
      </c>
      <c r="D1077">
        <v>365.56</v>
      </c>
      <c r="E1077">
        <v>133</v>
      </c>
      <c r="F1077">
        <v>-42</v>
      </c>
    </row>
    <row r="1078" spans="1:6">
      <c r="A1078" t="s">
        <v>1252</v>
      </c>
      <c r="B1078" t="s">
        <v>2307</v>
      </c>
      <c r="C1078">
        <v>0</v>
      </c>
      <c r="D1078">
        <v>0</v>
      </c>
      <c r="E1078">
        <v>0</v>
      </c>
      <c r="F1078">
        <v>0</v>
      </c>
    </row>
    <row r="1079" spans="1:6">
      <c r="A1079" t="s">
        <v>1253</v>
      </c>
      <c r="B1079" t="s">
        <v>2307</v>
      </c>
      <c r="C1079" s="1">
        <v>2097</v>
      </c>
      <c r="D1079" s="1">
        <v>1164</v>
      </c>
      <c r="E1079">
        <v>930</v>
      </c>
      <c r="F1079" s="1">
        <v>1863</v>
      </c>
    </row>
    <row r="1080" spans="1:6">
      <c r="A1080" t="s">
        <v>1254</v>
      </c>
      <c r="B1080" t="s">
        <v>2307</v>
      </c>
      <c r="C1080" s="1">
        <v>49947.68</v>
      </c>
      <c r="D1080">
        <v>0</v>
      </c>
      <c r="E1080">
        <v>0</v>
      </c>
      <c r="F1080" s="1">
        <v>49947.68</v>
      </c>
    </row>
    <row r="1081" spans="1:6">
      <c r="A1081" t="s">
        <v>1255</v>
      </c>
      <c r="B1081" t="s">
        <v>2307</v>
      </c>
      <c r="C1081">
        <v>0</v>
      </c>
      <c r="D1081">
        <v>0</v>
      </c>
      <c r="E1081">
        <v>0</v>
      </c>
      <c r="F1081">
        <v>0</v>
      </c>
    </row>
    <row r="1082" spans="1:6">
      <c r="A1082" t="s">
        <v>1256</v>
      </c>
      <c r="B1082" t="s">
        <v>2307</v>
      </c>
      <c r="C1082">
        <v>0</v>
      </c>
      <c r="D1082">
        <v>0</v>
      </c>
      <c r="E1082">
        <v>0</v>
      </c>
      <c r="F1082">
        <v>0</v>
      </c>
    </row>
    <row r="1083" spans="1:6">
      <c r="A1083" t="s">
        <v>1257</v>
      </c>
      <c r="B1083" t="s">
        <v>2307</v>
      </c>
      <c r="C1083">
        <v>271.8</v>
      </c>
      <c r="D1083">
        <v>271.8</v>
      </c>
      <c r="E1083">
        <v>0</v>
      </c>
      <c r="F1083">
        <v>0</v>
      </c>
    </row>
    <row r="1084" spans="1:6">
      <c r="A1084" t="s">
        <v>1258</v>
      </c>
      <c r="B1084" t="s">
        <v>2307</v>
      </c>
      <c r="C1084">
        <v>0</v>
      </c>
      <c r="D1084">
        <v>0</v>
      </c>
      <c r="E1084">
        <v>0</v>
      </c>
      <c r="F1084">
        <v>0</v>
      </c>
    </row>
    <row r="1085" spans="1:6">
      <c r="A1085" t="s">
        <v>1259</v>
      </c>
      <c r="B1085" t="s">
        <v>2307</v>
      </c>
      <c r="C1085">
        <v>0</v>
      </c>
      <c r="D1085">
        <v>0</v>
      </c>
      <c r="E1085">
        <v>0</v>
      </c>
      <c r="F1085">
        <v>0</v>
      </c>
    </row>
    <row r="1086" spans="1:6">
      <c r="A1086" t="s">
        <v>1260</v>
      </c>
      <c r="B1086" t="s">
        <v>2307</v>
      </c>
      <c r="C1086">
        <v>0</v>
      </c>
      <c r="D1086">
        <v>0</v>
      </c>
      <c r="E1086" s="1">
        <v>252184</v>
      </c>
      <c r="F1086" s="1">
        <v>252184</v>
      </c>
    </row>
    <row r="1087" spans="1:6">
      <c r="A1087" t="s">
        <v>1261</v>
      </c>
      <c r="B1087" t="s">
        <v>2307</v>
      </c>
      <c r="C1087">
        <v>0</v>
      </c>
      <c r="D1087">
        <v>0</v>
      </c>
      <c r="E1087">
        <v>0</v>
      </c>
      <c r="F1087">
        <v>0</v>
      </c>
    </row>
    <row r="1088" spans="1:6">
      <c r="A1088" t="s">
        <v>1262</v>
      </c>
      <c r="B1088" t="s">
        <v>2307</v>
      </c>
      <c r="C1088" s="1">
        <v>20644.82</v>
      </c>
      <c r="D1088" s="1">
        <v>20644.82</v>
      </c>
      <c r="E1088">
        <v>0</v>
      </c>
      <c r="F1088">
        <v>0</v>
      </c>
    </row>
    <row r="1089" spans="1:6">
      <c r="A1089" t="s">
        <v>1263</v>
      </c>
      <c r="B1089" t="s">
        <v>2307</v>
      </c>
      <c r="C1089">
        <v>0</v>
      </c>
      <c r="D1089">
        <v>0</v>
      </c>
      <c r="E1089">
        <v>0</v>
      </c>
      <c r="F1089">
        <v>0</v>
      </c>
    </row>
    <row r="1090" spans="1:6">
      <c r="A1090" t="s">
        <v>1264</v>
      </c>
      <c r="B1090" t="s">
        <v>2307</v>
      </c>
      <c r="C1090">
        <v>0</v>
      </c>
      <c r="D1090">
        <v>0</v>
      </c>
      <c r="E1090">
        <v>0</v>
      </c>
      <c r="F1090">
        <v>0</v>
      </c>
    </row>
    <row r="1091" spans="1:6">
      <c r="A1091" t="s">
        <v>1265</v>
      </c>
      <c r="B1091" t="s">
        <v>2307</v>
      </c>
      <c r="C1091" s="1">
        <v>12394.1</v>
      </c>
      <c r="D1091">
        <v>783.6</v>
      </c>
      <c r="E1091" s="1">
        <v>1709.1</v>
      </c>
      <c r="F1091" s="1">
        <v>13319.6</v>
      </c>
    </row>
    <row r="1092" spans="1:6">
      <c r="A1092" t="s">
        <v>1266</v>
      </c>
      <c r="B1092" t="s">
        <v>2307</v>
      </c>
      <c r="C1092">
        <v>0</v>
      </c>
      <c r="D1092">
        <v>0</v>
      </c>
      <c r="E1092">
        <v>0</v>
      </c>
      <c r="F1092">
        <v>0</v>
      </c>
    </row>
    <row r="1093" spans="1:6">
      <c r="A1093" t="s">
        <v>1267</v>
      </c>
      <c r="B1093" t="s">
        <v>2307</v>
      </c>
      <c r="C1093">
        <v>0</v>
      </c>
      <c r="D1093">
        <v>0</v>
      </c>
      <c r="E1093">
        <v>0</v>
      </c>
      <c r="F1093">
        <v>0</v>
      </c>
    </row>
    <row r="1094" spans="1:6">
      <c r="A1094" t="s">
        <v>1268</v>
      </c>
      <c r="B1094" t="s">
        <v>2307</v>
      </c>
      <c r="C1094">
        <v>0</v>
      </c>
      <c r="D1094">
        <v>500</v>
      </c>
      <c r="E1094">
        <v>500</v>
      </c>
      <c r="F1094">
        <v>0</v>
      </c>
    </row>
    <row r="1095" spans="1:6">
      <c r="A1095" t="s">
        <v>1269</v>
      </c>
      <c r="B1095" t="s">
        <v>2307</v>
      </c>
      <c r="C1095">
        <v>0</v>
      </c>
      <c r="D1095">
        <v>0</v>
      </c>
      <c r="E1095">
        <v>0</v>
      </c>
      <c r="F1095">
        <v>0</v>
      </c>
    </row>
    <row r="1096" spans="1:6">
      <c r="A1096" t="s">
        <v>1270</v>
      </c>
      <c r="B1096" t="s">
        <v>2307</v>
      </c>
      <c r="C1096">
        <v>0</v>
      </c>
      <c r="D1096">
        <v>0</v>
      </c>
      <c r="E1096">
        <v>0</v>
      </c>
      <c r="F1096">
        <v>0</v>
      </c>
    </row>
    <row r="1097" spans="1:6">
      <c r="A1097" t="s">
        <v>1271</v>
      </c>
      <c r="B1097" t="s">
        <v>2307</v>
      </c>
      <c r="C1097">
        <v>209.77</v>
      </c>
      <c r="D1097">
        <v>209.77</v>
      </c>
      <c r="E1097">
        <v>0</v>
      </c>
      <c r="F1097">
        <v>0</v>
      </c>
    </row>
    <row r="1098" spans="1:6">
      <c r="A1098" t="s">
        <v>1272</v>
      </c>
      <c r="B1098" t="s">
        <v>2307</v>
      </c>
      <c r="C1098">
        <v>0</v>
      </c>
      <c r="D1098">
        <v>0</v>
      </c>
      <c r="E1098">
        <v>0</v>
      </c>
      <c r="F1098">
        <v>0</v>
      </c>
    </row>
    <row r="1099" spans="1:6">
      <c r="A1099" t="s">
        <v>1273</v>
      </c>
      <c r="B1099" t="s">
        <v>2307</v>
      </c>
      <c r="C1099">
        <v>202</v>
      </c>
      <c r="D1099">
        <v>202</v>
      </c>
      <c r="E1099">
        <v>0</v>
      </c>
      <c r="F1099">
        <v>0</v>
      </c>
    </row>
    <row r="1100" spans="1:6">
      <c r="A1100" t="s">
        <v>1274</v>
      </c>
      <c r="B1100" t="s">
        <v>2307</v>
      </c>
      <c r="C1100" s="1">
        <v>1856</v>
      </c>
      <c r="D1100">
        <v>0</v>
      </c>
      <c r="E1100">
        <v>0</v>
      </c>
      <c r="F1100" s="1">
        <v>1856</v>
      </c>
    </row>
    <row r="1101" spans="1:6">
      <c r="A1101" t="s">
        <v>1275</v>
      </c>
      <c r="B1101" t="s">
        <v>2307</v>
      </c>
      <c r="C1101">
        <v>0</v>
      </c>
      <c r="D1101">
        <v>0</v>
      </c>
      <c r="E1101">
        <v>0</v>
      </c>
      <c r="F1101">
        <v>0</v>
      </c>
    </row>
    <row r="1102" spans="1:6">
      <c r="A1102" t="s">
        <v>1276</v>
      </c>
      <c r="B1102" t="s">
        <v>2307</v>
      </c>
      <c r="C1102">
        <v>120</v>
      </c>
      <c r="D1102">
        <v>120</v>
      </c>
      <c r="E1102">
        <v>0</v>
      </c>
      <c r="F1102">
        <v>0</v>
      </c>
    </row>
    <row r="1103" spans="1:6">
      <c r="A1103" t="s">
        <v>1277</v>
      </c>
      <c r="B1103" t="s">
        <v>2307</v>
      </c>
      <c r="C1103">
        <v>0</v>
      </c>
      <c r="D1103">
        <v>0</v>
      </c>
      <c r="E1103">
        <v>0</v>
      </c>
      <c r="F1103">
        <v>0</v>
      </c>
    </row>
    <row r="1104" spans="1:6">
      <c r="A1104" t="s">
        <v>1278</v>
      </c>
      <c r="B1104" t="s">
        <v>2307</v>
      </c>
      <c r="C1104">
        <v>146.74</v>
      </c>
      <c r="D1104">
        <v>146.74</v>
      </c>
      <c r="E1104">
        <v>0</v>
      </c>
      <c r="F1104">
        <v>0</v>
      </c>
    </row>
    <row r="1105" spans="1:6">
      <c r="A1105" t="s">
        <v>1279</v>
      </c>
      <c r="B1105" t="s">
        <v>2307</v>
      </c>
      <c r="C1105">
        <v>0</v>
      </c>
      <c r="D1105">
        <v>0</v>
      </c>
      <c r="E1105">
        <v>0</v>
      </c>
      <c r="F1105">
        <v>0</v>
      </c>
    </row>
    <row r="1106" spans="1:6">
      <c r="A1106" t="s">
        <v>1280</v>
      </c>
      <c r="B1106" t="s">
        <v>2307</v>
      </c>
      <c r="C1106">
        <v>0</v>
      </c>
      <c r="D1106">
        <v>0</v>
      </c>
      <c r="E1106">
        <v>0</v>
      </c>
      <c r="F1106">
        <v>0</v>
      </c>
    </row>
    <row r="1107" spans="1:6">
      <c r="A1107" t="s">
        <v>1281</v>
      </c>
      <c r="B1107" t="s">
        <v>2307</v>
      </c>
      <c r="C1107">
        <v>0</v>
      </c>
      <c r="D1107">
        <v>0</v>
      </c>
      <c r="E1107">
        <v>0</v>
      </c>
      <c r="F1107">
        <v>0</v>
      </c>
    </row>
    <row r="1108" spans="1:6">
      <c r="A1108" t="s">
        <v>1282</v>
      </c>
      <c r="B1108" t="s">
        <v>2307</v>
      </c>
      <c r="C1108" s="1">
        <v>107790.61</v>
      </c>
      <c r="D1108">
        <v>0</v>
      </c>
      <c r="E1108">
        <v>0</v>
      </c>
      <c r="F1108" s="1">
        <v>107790.61</v>
      </c>
    </row>
    <row r="1109" spans="1:6">
      <c r="A1109" t="s">
        <v>1283</v>
      </c>
      <c r="B1109" t="s">
        <v>2307</v>
      </c>
      <c r="C1109">
        <v>0</v>
      </c>
      <c r="D1109">
        <v>0</v>
      </c>
      <c r="E1109">
        <v>0</v>
      </c>
      <c r="F1109">
        <v>0</v>
      </c>
    </row>
    <row r="1110" spans="1:6">
      <c r="A1110" t="s">
        <v>1284</v>
      </c>
      <c r="B1110" t="s">
        <v>2307</v>
      </c>
      <c r="C1110">
        <v>0</v>
      </c>
      <c r="D1110">
        <v>0</v>
      </c>
      <c r="E1110">
        <v>0</v>
      </c>
      <c r="F1110">
        <v>0</v>
      </c>
    </row>
    <row r="1111" spans="1:6">
      <c r="A1111" t="s">
        <v>1285</v>
      </c>
      <c r="B1111" t="s">
        <v>2307</v>
      </c>
      <c r="C1111" s="1">
        <v>48565.3</v>
      </c>
      <c r="D1111" s="1">
        <v>48055.42</v>
      </c>
      <c r="E1111" s="1">
        <v>48403.42</v>
      </c>
      <c r="F1111" s="1">
        <v>48913.3</v>
      </c>
    </row>
    <row r="1112" spans="1:6">
      <c r="A1112" t="s">
        <v>1286</v>
      </c>
      <c r="B1112" t="s">
        <v>2307</v>
      </c>
      <c r="C1112" s="1">
        <v>7700</v>
      </c>
      <c r="D1112" s="1">
        <v>7700</v>
      </c>
      <c r="E1112" s="1">
        <v>5775.01</v>
      </c>
      <c r="F1112" s="1">
        <v>5775.01</v>
      </c>
    </row>
    <row r="1113" spans="1:6">
      <c r="A1113" t="s">
        <v>1287</v>
      </c>
      <c r="B1113" t="s">
        <v>2307</v>
      </c>
      <c r="C1113">
        <v>0</v>
      </c>
      <c r="D1113">
        <v>0</v>
      </c>
      <c r="E1113">
        <v>0</v>
      </c>
      <c r="F1113">
        <v>0</v>
      </c>
    </row>
    <row r="1114" spans="1:6">
      <c r="A1114" t="s">
        <v>1288</v>
      </c>
      <c r="B1114" t="s">
        <v>2307</v>
      </c>
      <c r="C1114">
        <v>0</v>
      </c>
      <c r="D1114">
        <v>0</v>
      </c>
      <c r="E1114">
        <v>0</v>
      </c>
      <c r="F1114">
        <v>0</v>
      </c>
    </row>
    <row r="1115" spans="1:6">
      <c r="A1115" t="s">
        <v>1289</v>
      </c>
      <c r="B1115" t="s">
        <v>2307</v>
      </c>
      <c r="C1115">
        <v>0</v>
      </c>
      <c r="D1115" s="1">
        <v>11008.98</v>
      </c>
      <c r="E1115" s="1">
        <v>11008.98</v>
      </c>
      <c r="F1115">
        <v>0</v>
      </c>
    </row>
    <row r="1116" spans="1:6">
      <c r="A1116" t="s">
        <v>1290</v>
      </c>
      <c r="B1116" t="s">
        <v>2307</v>
      </c>
      <c r="C1116">
        <v>0</v>
      </c>
      <c r="D1116">
        <v>0</v>
      </c>
      <c r="E1116">
        <v>0</v>
      </c>
      <c r="F1116">
        <v>0</v>
      </c>
    </row>
    <row r="1117" spans="1:6">
      <c r="A1117" t="s">
        <v>1291</v>
      </c>
      <c r="B1117" t="s">
        <v>2307</v>
      </c>
      <c r="C1117">
        <v>0</v>
      </c>
      <c r="D1117">
        <v>0</v>
      </c>
      <c r="E1117">
        <v>0</v>
      </c>
      <c r="F1117">
        <v>0</v>
      </c>
    </row>
    <row r="1118" spans="1:6">
      <c r="A1118" t="s">
        <v>1292</v>
      </c>
      <c r="B1118" t="s">
        <v>2307</v>
      </c>
      <c r="C1118">
        <v>0</v>
      </c>
      <c r="D1118">
        <v>0</v>
      </c>
      <c r="E1118">
        <v>0</v>
      </c>
      <c r="F1118">
        <v>0</v>
      </c>
    </row>
    <row r="1119" spans="1:6">
      <c r="A1119" t="s">
        <v>1293</v>
      </c>
      <c r="B1119" t="s">
        <v>2307</v>
      </c>
      <c r="C1119">
        <v>0</v>
      </c>
      <c r="D1119">
        <v>0</v>
      </c>
      <c r="E1119">
        <v>0</v>
      </c>
      <c r="F1119">
        <v>0</v>
      </c>
    </row>
    <row r="1120" spans="1:6">
      <c r="A1120" t="s">
        <v>1294</v>
      </c>
      <c r="B1120" t="s">
        <v>2307</v>
      </c>
      <c r="C1120">
        <v>0</v>
      </c>
      <c r="D1120">
        <v>0</v>
      </c>
      <c r="E1120">
        <v>0</v>
      </c>
      <c r="F1120">
        <v>0</v>
      </c>
    </row>
    <row r="1121" spans="1:6">
      <c r="A1121" t="s">
        <v>1295</v>
      </c>
      <c r="B1121" t="s">
        <v>2307</v>
      </c>
      <c r="C1121" s="1">
        <v>1322.39</v>
      </c>
      <c r="D1121">
        <v>914.59</v>
      </c>
      <c r="E1121">
        <v>866.11</v>
      </c>
      <c r="F1121" s="1">
        <v>1273.9100000000001</v>
      </c>
    </row>
    <row r="1122" spans="1:6">
      <c r="A1122" t="s">
        <v>1296</v>
      </c>
      <c r="B1122" t="s">
        <v>2307</v>
      </c>
      <c r="C1122" s="1">
        <v>3713.7</v>
      </c>
      <c r="D1122" s="1">
        <v>2692.7</v>
      </c>
      <c r="E1122" s="1">
        <v>2005.5</v>
      </c>
      <c r="F1122" s="1">
        <v>3026.5</v>
      </c>
    </row>
    <row r="1123" spans="1:6">
      <c r="A1123" t="s">
        <v>1297</v>
      </c>
      <c r="B1123" t="s">
        <v>2307</v>
      </c>
      <c r="C1123" s="1">
        <v>1477.24</v>
      </c>
      <c r="D1123">
        <v>580.09</v>
      </c>
      <c r="E1123">
        <v>798.93</v>
      </c>
      <c r="F1123" s="1">
        <v>1696.08</v>
      </c>
    </row>
    <row r="1124" spans="1:6">
      <c r="A1124" t="s">
        <v>1298</v>
      </c>
      <c r="B1124" t="s">
        <v>2307</v>
      </c>
      <c r="C1124">
        <v>0</v>
      </c>
      <c r="D1124">
        <v>0</v>
      </c>
      <c r="E1124">
        <v>0</v>
      </c>
      <c r="F1124">
        <v>0</v>
      </c>
    </row>
    <row r="1125" spans="1:6">
      <c r="A1125" t="s">
        <v>1299</v>
      </c>
      <c r="B1125" t="s">
        <v>2307</v>
      </c>
      <c r="C1125" s="1">
        <v>1041.56</v>
      </c>
      <c r="D1125" s="1">
        <v>1041.56</v>
      </c>
      <c r="E1125" s="1">
        <v>2109.5300000000002</v>
      </c>
      <c r="F1125" s="1">
        <v>2109.5300000000002</v>
      </c>
    </row>
    <row r="1126" spans="1:6">
      <c r="A1126" t="s">
        <v>1300</v>
      </c>
      <c r="B1126" t="s">
        <v>2307</v>
      </c>
      <c r="C1126">
        <v>0</v>
      </c>
      <c r="D1126">
        <v>0</v>
      </c>
      <c r="E1126">
        <v>0</v>
      </c>
      <c r="F1126">
        <v>0</v>
      </c>
    </row>
    <row r="1127" spans="1:6">
      <c r="A1127" t="s">
        <v>1301</v>
      </c>
      <c r="B1127" t="s">
        <v>2307</v>
      </c>
      <c r="C1127" s="1">
        <v>4733.75</v>
      </c>
      <c r="D1127">
        <v>0</v>
      </c>
      <c r="E1127">
        <v>0</v>
      </c>
      <c r="F1127" s="1">
        <v>4733.75</v>
      </c>
    </row>
    <row r="1128" spans="1:6">
      <c r="A1128" t="s">
        <v>1302</v>
      </c>
      <c r="B1128" t="s">
        <v>2307</v>
      </c>
      <c r="C1128" s="1">
        <v>7781.31</v>
      </c>
      <c r="D1128" s="1">
        <v>1500.03</v>
      </c>
      <c r="E1128" s="1">
        <v>6381.5</v>
      </c>
      <c r="F1128" s="1">
        <v>12662.78</v>
      </c>
    </row>
    <row r="1129" spans="1:6">
      <c r="A1129" t="s">
        <v>1303</v>
      </c>
      <c r="B1129" t="s">
        <v>2307</v>
      </c>
      <c r="C1129">
        <v>0</v>
      </c>
      <c r="D1129">
        <v>0</v>
      </c>
      <c r="E1129">
        <v>0</v>
      </c>
      <c r="F1129">
        <v>0</v>
      </c>
    </row>
    <row r="1130" spans="1:6">
      <c r="A1130" t="s">
        <v>1304</v>
      </c>
      <c r="B1130" t="s">
        <v>2307</v>
      </c>
      <c r="C1130">
        <v>500</v>
      </c>
      <c r="D1130">
        <v>500</v>
      </c>
      <c r="E1130">
        <v>0</v>
      </c>
      <c r="F1130">
        <v>0</v>
      </c>
    </row>
    <row r="1131" spans="1:6">
      <c r="A1131" t="s">
        <v>1305</v>
      </c>
      <c r="B1131" t="s">
        <v>2307</v>
      </c>
      <c r="C1131">
        <v>0</v>
      </c>
      <c r="D1131">
        <v>0</v>
      </c>
      <c r="E1131">
        <v>0</v>
      </c>
      <c r="F1131">
        <v>0</v>
      </c>
    </row>
    <row r="1132" spans="1:6">
      <c r="A1132" t="s">
        <v>1306</v>
      </c>
      <c r="B1132" t="s">
        <v>2307</v>
      </c>
      <c r="C1132">
        <v>0</v>
      </c>
      <c r="D1132">
        <v>0</v>
      </c>
      <c r="E1132">
        <v>0</v>
      </c>
      <c r="F1132">
        <v>0</v>
      </c>
    </row>
    <row r="1133" spans="1:6">
      <c r="A1133" t="s">
        <v>1307</v>
      </c>
      <c r="B1133" t="s">
        <v>2307</v>
      </c>
      <c r="C1133">
        <v>0</v>
      </c>
      <c r="D1133">
        <v>0</v>
      </c>
      <c r="E1133">
        <v>0</v>
      </c>
      <c r="F1133">
        <v>0</v>
      </c>
    </row>
    <row r="1134" spans="1:6">
      <c r="A1134" t="s">
        <v>1308</v>
      </c>
      <c r="B1134" t="s">
        <v>2307</v>
      </c>
      <c r="C1134">
        <v>94.35</v>
      </c>
      <c r="D1134">
        <v>94.35</v>
      </c>
      <c r="E1134">
        <v>0</v>
      </c>
      <c r="F1134">
        <v>0</v>
      </c>
    </row>
    <row r="1135" spans="1:6">
      <c r="A1135" t="s">
        <v>1309</v>
      </c>
      <c r="B1135" t="s">
        <v>2307</v>
      </c>
      <c r="C1135">
        <v>0</v>
      </c>
      <c r="D1135">
        <v>0</v>
      </c>
      <c r="E1135">
        <v>0</v>
      </c>
      <c r="F1135">
        <v>0</v>
      </c>
    </row>
    <row r="1136" spans="1:6">
      <c r="A1136" t="s">
        <v>1310</v>
      </c>
      <c r="B1136" t="s">
        <v>2307</v>
      </c>
      <c r="C1136">
        <v>303</v>
      </c>
      <c r="D1136">
        <v>303</v>
      </c>
      <c r="E1136">
        <v>0</v>
      </c>
      <c r="F1136">
        <v>0</v>
      </c>
    </row>
    <row r="1137" spans="1:6">
      <c r="A1137" t="s">
        <v>1311</v>
      </c>
      <c r="B1137" t="s">
        <v>2307</v>
      </c>
      <c r="C1137">
        <v>0</v>
      </c>
      <c r="D1137">
        <v>0</v>
      </c>
      <c r="E1137">
        <v>0</v>
      </c>
      <c r="F1137">
        <v>0</v>
      </c>
    </row>
    <row r="1138" spans="1:6">
      <c r="A1138" t="s">
        <v>1312</v>
      </c>
      <c r="B1138" t="s">
        <v>2307</v>
      </c>
      <c r="C1138">
        <v>731.15</v>
      </c>
      <c r="D1138">
        <v>0</v>
      </c>
      <c r="E1138">
        <v>0</v>
      </c>
      <c r="F1138">
        <v>731.15</v>
      </c>
    </row>
    <row r="1139" spans="1:6">
      <c r="A1139" t="s">
        <v>1313</v>
      </c>
      <c r="B1139" t="s">
        <v>2307</v>
      </c>
      <c r="C1139">
        <v>0</v>
      </c>
      <c r="D1139">
        <v>0</v>
      </c>
      <c r="E1139">
        <v>0</v>
      </c>
      <c r="F1139">
        <v>0</v>
      </c>
    </row>
    <row r="1140" spans="1:6">
      <c r="A1140" t="s">
        <v>1314</v>
      </c>
      <c r="B1140" t="s">
        <v>2307</v>
      </c>
      <c r="C1140">
        <v>0</v>
      </c>
      <c r="D1140">
        <v>0</v>
      </c>
      <c r="E1140">
        <v>0</v>
      </c>
      <c r="F1140">
        <v>0</v>
      </c>
    </row>
    <row r="1141" spans="1:6">
      <c r="A1141" t="s">
        <v>1315</v>
      </c>
      <c r="B1141" t="s">
        <v>2307</v>
      </c>
      <c r="C1141">
        <v>0</v>
      </c>
      <c r="D1141">
        <v>0</v>
      </c>
      <c r="E1141">
        <v>0</v>
      </c>
      <c r="F1141">
        <v>0</v>
      </c>
    </row>
    <row r="1142" spans="1:6">
      <c r="A1142" t="s">
        <v>1316</v>
      </c>
      <c r="B1142" t="s">
        <v>2307</v>
      </c>
      <c r="C1142">
        <v>300.02999999999997</v>
      </c>
      <c r="D1142">
        <v>300.02999999999997</v>
      </c>
      <c r="E1142">
        <v>0</v>
      </c>
      <c r="F1142">
        <v>0</v>
      </c>
    </row>
    <row r="1143" spans="1:6">
      <c r="A1143" t="s">
        <v>1317</v>
      </c>
      <c r="B1143" t="s">
        <v>2307</v>
      </c>
      <c r="C1143">
        <v>0</v>
      </c>
      <c r="D1143">
        <v>0</v>
      </c>
      <c r="E1143">
        <v>0</v>
      </c>
      <c r="F1143">
        <v>0</v>
      </c>
    </row>
    <row r="1144" spans="1:6">
      <c r="A1144" t="s">
        <v>1318</v>
      </c>
      <c r="B1144" t="s">
        <v>2307</v>
      </c>
      <c r="C1144">
        <v>0</v>
      </c>
      <c r="D1144">
        <v>0</v>
      </c>
      <c r="E1144">
        <v>0</v>
      </c>
      <c r="F1144">
        <v>0</v>
      </c>
    </row>
    <row r="1145" spans="1:6">
      <c r="A1145" t="s">
        <v>1319</v>
      </c>
      <c r="B1145" t="s">
        <v>2307</v>
      </c>
      <c r="C1145">
        <v>0</v>
      </c>
      <c r="D1145">
        <v>0</v>
      </c>
      <c r="E1145">
        <v>0</v>
      </c>
      <c r="F1145">
        <v>0</v>
      </c>
    </row>
    <row r="1146" spans="1:6">
      <c r="A1146" t="s">
        <v>1320</v>
      </c>
      <c r="B1146" t="s">
        <v>2307</v>
      </c>
      <c r="C1146">
        <v>0</v>
      </c>
      <c r="D1146">
        <v>0</v>
      </c>
      <c r="E1146">
        <v>0</v>
      </c>
      <c r="F1146">
        <v>0</v>
      </c>
    </row>
    <row r="1147" spans="1:6">
      <c r="A1147" t="s">
        <v>1321</v>
      </c>
      <c r="B1147" t="s">
        <v>2307</v>
      </c>
      <c r="C1147">
        <v>0</v>
      </c>
      <c r="D1147">
        <v>0</v>
      </c>
      <c r="E1147">
        <v>0</v>
      </c>
      <c r="F1147">
        <v>0</v>
      </c>
    </row>
    <row r="1148" spans="1:6">
      <c r="A1148" t="s">
        <v>1322</v>
      </c>
      <c r="B1148" t="s">
        <v>2307</v>
      </c>
      <c r="C1148">
        <v>0</v>
      </c>
      <c r="D1148">
        <v>0</v>
      </c>
      <c r="E1148">
        <v>0</v>
      </c>
      <c r="F1148">
        <v>0</v>
      </c>
    </row>
    <row r="1149" spans="1:6">
      <c r="A1149" t="s">
        <v>1323</v>
      </c>
      <c r="B1149" t="s">
        <v>2307</v>
      </c>
      <c r="C1149">
        <v>0</v>
      </c>
      <c r="D1149">
        <v>0</v>
      </c>
      <c r="E1149">
        <v>0</v>
      </c>
      <c r="F1149">
        <v>0</v>
      </c>
    </row>
    <row r="1150" spans="1:6">
      <c r="A1150" t="s">
        <v>1324</v>
      </c>
      <c r="B1150" t="s">
        <v>2307</v>
      </c>
      <c r="C1150">
        <v>0</v>
      </c>
      <c r="D1150">
        <v>0</v>
      </c>
      <c r="E1150">
        <v>0</v>
      </c>
      <c r="F1150">
        <v>0</v>
      </c>
    </row>
    <row r="1151" spans="1:6">
      <c r="A1151" t="s">
        <v>1325</v>
      </c>
      <c r="B1151" t="s">
        <v>2307</v>
      </c>
      <c r="C1151">
        <v>0</v>
      </c>
      <c r="D1151">
        <v>0</v>
      </c>
      <c r="E1151">
        <v>0</v>
      </c>
      <c r="F1151">
        <v>0</v>
      </c>
    </row>
    <row r="1152" spans="1:6">
      <c r="A1152" t="s">
        <v>1326</v>
      </c>
      <c r="B1152" t="s">
        <v>2307</v>
      </c>
      <c r="C1152">
        <v>389.8</v>
      </c>
      <c r="D1152">
        <v>389.8</v>
      </c>
      <c r="E1152">
        <v>0</v>
      </c>
      <c r="F1152">
        <v>0</v>
      </c>
    </row>
    <row r="1153" spans="1:6">
      <c r="A1153" t="s">
        <v>1327</v>
      </c>
      <c r="B1153" t="s">
        <v>2307</v>
      </c>
      <c r="C1153">
        <v>0</v>
      </c>
      <c r="D1153">
        <v>0</v>
      </c>
      <c r="E1153">
        <v>0</v>
      </c>
      <c r="F1153">
        <v>0</v>
      </c>
    </row>
    <row r="1154" spans="1:6">
      <c r="A1154" t="s">
        <v>1328</v>
      </c>
      <c r="B1154" t="s">
        <v>2307</v>
      </c>
      <c r="C1154">
        <v>0</v>
      </c>
      <c r="D1154">
        <v>0</v>
      </c>
      <c r="E1154">
        <v>0</v>
      </c>
      <c r="F1154">
        <v>0</v>
      </c>
    </row>
    <row r="1155" spans="1:6">
      <c r="A1155" t="s">
        <v>1329</v>
      </c>
      <c r="B1155" t="s">
        <v>2307</v>
      </c>
      <c r="C1155">
        <v>0</v>
      </c>
      <c r="D1155">
        <v>0</v>
      </c>
      <c r="E1155">
        <v>0</v>
      </c>
      <c r="F1155">
        <v>0</v>
      </c>
    </row>
    <row r="1156" spans="1:6">
      <c r="A1156" t="s">
        <v>1330</v>
      </c>
      <c r="B1156" t="s">
        <v>2307</v>
      </c>
      <c r="C1156">
        <v>0</v>
      </c>
      <c r="D1156">
        <v>0</v>
      </c>
      <c r="E1156">
        <v>0</v>
      </c>
      <c r="F1156">
        <v>0</v>
      </c>
    </row>
    <row r="1157" spans="1:6">
      <c r="A1157" t="s">
        <v>1331</v>
      </c>
      <c r="B1157" t="s">
        <v>2307</v>
      </c>
      <c r="C1157">
        <v>395.8</v>
      </c>
      <c r="D1157">
        <v>395.8</v>
      </c>
      <c r="E1157">
        <v>0</v>
      </c>
      <c r="F1157">
        <v>0</v>
      </c>
    </row>
    <row r="1158" spans="1:6">
      <c r="A1158" t="s">
        <v>1332</v>
      </c>
      <c r="B1158" t="s">
        <v>2307</v>
      </c>
      <c r="C1158">
        <v>0</v>
      </c>
      <c r="D1158">
        <v>0</v>
      </c>
      <c r="E1158">
        <v>0</v>
      </c>
      <c r="F1158">
        <v>0</v>
      </c>
    </row>
    <row r="1159" spans="1:6">
      <c r="A1159" t="s">
        <v>1333</v>
      </c>
      <c r="B1159" t="s">
        <v>2307</v>
      </c>
      <c r="C1159">
        <v>0</v>
      </c>
      <c r="D1159">
        <v>0</v>
      </c>
      <c r="E1159">
        <v>0</v>
      </c>
      <c r="F1159">
        <v>0</v>
      </c>
    </row>
    <row r="1160" spans="1:6">
      <c r="A1160" t="s">
        <v>1334</v>
      </c>
      <c r="B1160" t="s">
        <v>2307</v>
      </c>
      <c r="C1160" s="1">
        <v>1299.8699999999999</v>
      </c>
      <c r="D1160">
        <v>469.75</v>
      </c>
      <c r="E1160">
        <v>527.70000000000005</v>
      </c>
      <c r="F1160" s="1">
        <v>1357.82</v>
      </c>
    </row>
    <row r="1161" spans="1:6">
      <c r="A1161" t="s">
        <v>1335</v>
      </c>
      <c r="B1161" t="s">
        <v>2307</v>
      </c>
      <c r="C1161">
        <v>500.01</v>
      </c>
      <c r="D1161">
        <v>500.01</v>
      </c>
      <c r="E1161">
        <v>0</v>
      </c>
      <c r="F1161">
        <v>0</v>
      </c>
    </row>
    <row r="1162" spans="1:6">
      <c r="A1162" t="s">
        <v>1336</v>
      </c>
      <c r="B1162" t="s">
        <v>2307</v>
      </c>
      <c r="C1162">
        <v>0</v>
      </c>
      <c r="D1162">
        <v>0</v>
      </c>
      <c r="E1162">
        <v>0</v>
      </c>
      <c r="F1162">
        <v>0</v>
      </c>
    </row>
    <row r="1163" spans="1:6">
      <c r="A1163" t="s">
        <v>1337</v>
      </c>
      <c r="B1163" t="s">
        <v>2307</v>
      </c>
      <c r="C1163">
        <v>0</v>
      </c>
      <c r="D1163">
        <v>0</v>
      </c>
      <c r="E1163">
        <v>0</v>
      </c>
      <c r="F1163">
        <v>0</v>
      </c>
    </row>
    <row r="1164" spans="1:6">
      <c r="A1164" t="s">
        <v>1338</v>
      </c>
      <c r="B1164" t="s">
        <v>2307</v>
      </c>
      <c r="C1164">
        <v>0</v>
      </c>
      <c r="D1164">
        <v>0</v>
      </c>
      <c r="E1164">
        <v>0</v>
      </c>
      <c r="F1164">
        <v>0</v>
      </c>
    </row>
    <row r="1165" spans="1:6">
      <c r="A1165" t="s">
        <v>1339</v>
      </c>
      <c r="B1165" t="s">
        <v>2307</v>
      </c>
      <c r="C1165">
        <v>0</v>
      </c>
      <c r="D1165">
        <v>0</v>
      </c>
      <c r="E1165">
        <v>0</v>
      </c>
      <c r="F1165">
        <v>0</v>
      </c>
    </row>
    <row r="1166" spans="1:6">
      <c r="A1166" t="s">
        <v>1340</v>
      </c>
      <c r="B1166" t="s">
        <v>2307</v>
      </c>
      <c r="C1166">
        <v>0</v>
      </c>
      <c r="D1166">
        <v>0</v>
      </c>
      <c r="E1166">
        <v>0</v>
      </c>
      <c r="F1166">
        <v>0</v>
      </c>
    </row>
    <row r="1167" spans="1:6">
      <c r="A1167" t="s">
        <v>1341</v>
      </c>
      <c r="B1167" t="s">
        <v>2307</v>
      </c>
      <c r="C1167">
        <v>0</v>
      </c>
      <c r="D1167">
        <v>0</v>
      </c>
      <c r="E1167">
        <v>0</v>
      </c>
      <c r="F1167">
        <v>0</v>
      </c>
    </row>
    <row r="1168" spans="1:6">
      <c r="A1168" t="s">
        <v>1342</v>
      </c>
      <c r="B1168" t="s">
        <v>2307</v>
      </c>
      <c r="C1168">
        <v>0</v>
      </c>
      <c r="D1168">
        <v>0</v>
      </c>
      <c r="E1168">
        <v>0</v>
      </c>
      <c r="F1168">
        <v>0</v>
      </c>
    </row>
    <row r="1169" spans="1:6">
      <c r="A1169" t="s">
        <v>1343</v>
      </c>
      <c r="B1169" t="s">
        <v>2307</v>
      </c>
      <c r="C1169">
        <v>0</v>
      </c>
      <c r="D1169">
        <v>0</v>
      </c>
      <c r="E1169">
        <v>0</v>
      </c>
      <c r="F1169">
        <v>0</v>
      </c>
    </row>
    <row r="1170" spans="1:6">
      <c r="A1170" t="s">
        <v>1344</v>
      </c>
      <c r="B1170" t="s">
        <v>2307</v>
      </c>
      <c r="C1170">
        <v>0</v>
      </c>
      <c r="D1170">
        <v>0</v>
      </c>
      <c r="E1170">
        <v>0</v>
      </c>
      <c r="F1170">
        <v>0</v>
      </c>
    </row>
    <row r="1171" spans="1:6">
      <c r="A1171" t="s">
        <v>1345</v>
      </c>
      <c r="B1171" t="s">
        <v>2307</v>
      </c>
      <c r="C1171" s="1">
        <v>9047.9599999999991</v>
      </c>
      <c r="D1171">
        <v>0</v>
      </c>
      <c r="E1171">
        <v>0</v>
      </c>
      <c r="F1171" s="1">
        <v>9047.9599999999991</v>
      </c>
    </row>
    <row r="1172" spans="1:6">
      <c r="A1172" t="s">
        <v>1346</v>
      </c>
      <c r="B1172" t="s">
        <v>2307</v>
      </c>
      <c r="C1172">
        <v>0</v>
      </c>
      <c r="D1172">
        <v>0</v>
      </c>
      <c r="E1172">
        <v>0</v>
      </c>
      <c r="F1172">
        <v>0</v>
      </c>
    </row>
    <row r="1173" spans="1:6">
      <c r="A1173" t="s">
        <v>1347</v>
      </c>
      <c r="B1173" t="s">
        <v>2307</v>
      </c>
      <c r="C1173">
        <v>0</v>
      </c>
      <c r="D1173">
        <v>0</v>
      </c>
      <c r="E1173">
        <v>0</v>
      </c>
      <c r="F1173">
        <v>0</v>
      </c>
    </row>
    <row r="1174" spans="1:6">
      <c r="A1174" t="s">
        <v>1348</v>
      </c>
      <c r="B1174" t="s">
        <v>2307</v>
      </c>
      <c r="C1174">
        <v>418.07</v>
      </c>
      <c r="D1174">
        <v>418.07</v>
      </c>
      <c r="E1174">
        <v>0</v>
      </c>
      <c r="F1174">
        <v>0</v>
      </c>
    </row>
    <row r="1175" spans="1:6">
      <c r="A1175" t="s">
        <v>1349</v>
      </c>
      <c r="B1175" t="s">
        <v>2307</v>
      </c>
      <c r="C1175">
        <v>0</v>
      </c>
      <c r="D1175">
        <v>0</v>
      </c>
      <c r="E1175">
        <v>0</v>
      </c>
      <c r="F1175">
        <v>0</v>
      </c>
    </row>
    <row r="1176" spans="1:6">
      <c r="A1176" t="s">
        <v>1350</v>
      </c>
      <c r="B1176" t="s">
        <v>2307</v>
      </c>
      <c r="C1176">
        <v>0</v>
      </c>
      <c r="D1176">
        <v>0</v>
      </c>
      <c r="E1176">
        <v>0</v>
      </c>
      <c r="F1176">
        <v>0</v>
      </c>
    </row>
    <row r="1177" spans="1:6">
      <c r="A1177" t="s">
        <v>1351</v>
      </c>
      <c r="B1177" t="s">
        <v>2307</v>
      </c>
      <c r="C1177">
        <v>700</v>
      </c>
      <c r="D1177">
        <v>0</v>
      </c>
      <c r="E1177">
        <v>0</v>
      </c>
      <c r="F1177">
        <v>700</v>
      </c>
    </row>
    <row r="1178" spans="1:6">
      <c r="A1178" t="s">
        <v>1352</v>
      </c>
      <c r="B1178" t="s">
        <v>2307</v>
      </c>
      <c r="C1178">
        <v>0</v>
      </c>
      <c r="D1178">
        <v>0</v>
      </c>
      <c r="E1178">
        <v>0</v>
      </c>
      <c r="F1178">
        <v>0</v>
      </c>
    </row>
    <row r="1179" spans="1:6">
      <c r="A1179" t="s">
        <v>1353</v>
      </c>
      <c r="B1179" t="s">
        <v>2307</v>
      </c>
      <c r="C1179">
        <v>0</v>
      </c>
      <c r="D1179">
        <v>0</v>
      </c>
      <c r="E1179">
        <v>0</v>
      </c>
      <c r="F1179">
        <v>0</v>
      </c>
    </row>
    <row r="1180" spans="1:6">
      <c r="A1180" t="s">
        <v>1354</v>
      </c>
      <c r="B1180" t="s">
        <v>2307</v>
      </c>
      <c r="C1180">
        <v>0</v>
      </c>
      <c r="D1180">
        <v>0</v>
      </c>
      <c r="E1180">
        <v>0</v>
      </c>
      <c r="F1180">
        <v>0</v>
      </c>
    </row>
    <row r="1181" spans="1:6">
      <c r="A1181" t="s">
        <v>1355</v>
      </c>
      <c r="B1181" t="s">
        <v>2307</v>
      </c>
      <c r="C1181">
        <v>0</v>
      </c>
      <c r="D1181">
        <v>0</v>
      </c>
      <c r="E1181">
        <v>0</v>
      </c>
      <c r="F1181">
        <v>0</v>
      </c>
    </row>
    <row r="1182" spans="1:6">
      <c r="A1182" t="s">
        <v>1356</v>
      </c>
      <c r="B1182" t="s">
        <v>2307</v>
      </c>
      <c r="C1182">
        <v>0</v>
      </c>
      <c r="D1182">
        <v>0</v>
      </c>
      <c r="E1182">
        <v>0</v>
      </c>
      <c r="F1182">
        <v>0</v>
      </c>
    </row>
    <row r="1183" spans="1:6">
      <c r="A1183" t="s">
        <v>1357</v>
      </c>
      <c r="B1183" t="s">
        <v>2307</v>
      </c>
      <c r="C1183">
        <v>0</v>
      </c>
      <c r="D1183">
        <v>0</v>
      </c>
      <c r="E1183">
        <v>0</v>
      </c>
      <c r="F1183">
        <v>0</v>
      </c>
    </row>
    <row r="1184" spans="1:6">
      <c r="A1184" t="s">
        <v>1358</v>
      </c>
      <c r="B1184" t="s">
        <v>2307</v>
      </c>
      <c r="C1184">
        <v>0</v>
      </c>
      <c r="D1184">
        <v>0</v>
      </c>
      <c r="E1184">
        <v>0</v>
      </c>
      <c r="F1184">
        <v>0</v>
      </c>
    </row>
    <row r="1185" spans="1:6">
      <c r="A1185" t="s">
        <v>1359</v>
      </c>
      <c r="B1185" t="s">
        <v>2307</v>
      </c>
      <c r="C1185">
        <v>0</v>
      </c>
      <c r="D1185" s="1">
        <v>1139856.68</v>
      </c>
      <c r="E1185" s="1">
        <v>1139856.68</v>
      </c>
      <c r="F1185">
        <v>0</v>
      </c>
    </row>
    <row r="1186" spans="1:6">
      <c r="A1186" t="s">
        <v>1360</v>
      </c>
      <c r="B1186" t="s">
        <v>2307</v>
      </c>
      <c r="C1186">
        <v>0</v>
      </c>
      <c r="D1186">
        <v>0</v>
      </c>
      <c r="E1186">
        <v>0</v>
      </c>
      <c r="F1186">
        <v>0</v>
      </c>
    </row>
    <row r="1187" spans="1:6">
      <c r="A1187" t="s">
        <v>1361</v>
      </c>
      <c r="B1187" t="s">
        <v>2307</v>
      </c>
      <c r="C1187">
        <v>300</v>
      </c>
      <c r="D1187">
        <v>300</v>
      </c>
      <c r="E1187">
        <v>0</v>
      </c>
      <c r="F1187">
        <v>0</v>
      </c>
    </row>
    <row r="1188" spans="1:6">
      <c r="A1188" t="s">
        <v>1362</v>
      </c>
      <c r="B1188" t="s">
        <v>2307</v>
      </c>
      <c r="C1188">
        <v>303.05</v>
      </c>
      <c r="D1188">
        <v>303.05</v>
      </c>
      <c r="E1188">
        <v>0</v>
      </c>
      <c r="F1188">
        <v>0</v>
      </c>
    </row>
    <row r="1189" spans="1:6">
      <c r="A1189" t="s">
        <v>1363</v>
      </c>
      <c r="B1189" t="s">
        <v>2307</v>
      </c>
      <c r="C1189">
        <v>0</v>
      </c>
      <c r="D1189">
        <v>0</v>
      </c>
      <c r="E1189">
        <v>0</v>
      </c>
      <c r="F1189">
        <v>0</v>
      </c>
    </row>
    <row r="1190" spans="1:6">
      <c r="A1190" t="s">
        <v>1364</v>
      </c>
      <c r="B1190" t="s">
        <v>2307</v>
      </c>
      <c r="C1190">
        <v>0</v>
      </c>
      <c r="D1190">
        <v>0</v>
      </c>
      <c r="E1190">
        <v>0</v>
      </c>
      <c r="F1190">
        <v>0</v>
      </c>
    </row>
    <row r="1191" spans="1:6">
      <c r="A1191" t="s">
        <v>1365</v>
      </c>
      <c r="B1191" t="s">
        <v>2307</v>
      </c>
      <c r="C1191">
        <v>0</v>
      </c>
      <c r="D1191">
        <v>0</v>
      </c>
      <c r="E1191">
        <v>0</v>
      </c>
      <c r="F1191">
        <v>0</v>
      </c>
    </row>
    <row r="1192" spans="1:6">
      <c r="A1192" t="s">
        <v>1366</v>
      </c>
      <c r="B1192" t="s">
        <v>2307</v>
      </c>
      <c r="C1192">
        <v>0</v>
      </c>
      <c r="D1192">
        <v>0</v>
      </c>
      <c r="E1192">
        <v>0</v>
      </c>
      <c r="F1192">
        <v>0</v>
      </c>
    </row>
    <row r="1193" spans="1:6">
      <c r="A1193" t="s">
        <v>1367</v>
      </c>
      <c r="B1193" t="s">
        <v>2307</v>
      </c>
      <c r="C1193">
        <v>28.2</v>
      </c>
      <c r="D1193">
        <v>28.2</v>
      </c>
      <c r="E1193">
        <v>0</v>
      </c>
      <c r="F1193">
        <v>0</v>
      </c>
    </row>
    <row r="1194" spans="1:6">
      <c r="A1194" t="s">
        <v>1368</v>
      </c>
      <c r="B1194" t="s">
        <v>2307</v>
      </c>
      <c r="C1194">
        <v>0</v>
      </c>
      <c r="D1194">
        <v>0</v>
      </c>
      <c r="E1194">
        <v>0</v>
      </c>
      <c r="F1194">
        <v>0</v>
      </c>
    </row>
    <row r="1195" spans="1:6">
      <c r="A1195" t="s">
        <v>1369</v>
      </c>
      <c r="B1195" t="s">
        <v>2307</v>
      </c>
      <c r="C1195">
        <v>0</v>
      </c>
      <c r="D1195">
        <v>0</v>
      </c>
      <c r="E1195">
        <v>0</v>
      </c>
      <c r="F1195">
        <v>0</v>
      </c>
    </row>
    <row r="1196" spans="1:6">
      <c r="A1196" t="s">
        <v>1370</v>
      </c>
      <c r="B1196" t="s">
        <v>2307</v>
      </c>
      <c r="C1196">
        <v>0</v>
      </c>
      <c r="D1196">
        <v>0</v>
      </c>
      <c r="E1196" s="1">
        <v>2327.58</v>
      </c>
      <c r="F1196" s="1">
        <v>2327.58</v>
      </c>
    </row>
    <row r="1197" spans="1:6">
      <c r="A1197" t="s">
        <v>1371</v>
      </c>
      <c r="B1197" t="s">
        <v>2307</v>
      </c>
      <c r="C1197">
        <v>0</v>
      </c>
      <c r="D1197">
        <v>0</v>
      </c>
      <c r="E1197">
        <v>0</v>
      </c>
      <c r="F1197">
        <v>0</v>
      </c>
    </row>
    <row r="1198" spans="1:6">
      <c r="A1198" t="s">
        <v>1372</v>
      </c>
      <c r="B1198" t="s">
        <v>2307</v>
      </c>
      <c r="C1198">
        <v>600.01</v>
      </c>
      <c r="D1198">
        <v>0</v>
      </c>
      <c r="E1198">
        <v>0</v>
      </c>
      <c r="F1198">
        <v>600.01</v>
      </c>
    </row>
    <row r="1199" spans="1:6">
      <c r="A1199" t="s">
        <v>1373</v>
      </c>
      <c r="B1199" t="s">
        <v>2307</v>
      </c>
      <c r="C1199" s="1">
        <v>8138</v>
      </c>
      <c r="D1199">
        <v>0</v>
      </c>
      <c r="E1199">
        <v>0</v>
      </c>
      <c r="F1199" s="1">
        <v>8138</v>
      </c>
    </row>
    <row r="1200" spans="1:6">
      <c r="A1200" t="s">
        <v>1374</v>
      </c>
      <c r="B1200" t="s">
        <v>2307</v>
      </c>
      <c r="C1200">
        <v>0</v>
      </c>
      <c r="D1200">
        <v>0</v>
      </c>
      <c r="E1200">
        <v>0</v>
      </c>
      <c r="F1200">
        <v>0</v>
      </c>
    </row>
    <row r="1201" spans="1:6">
      <c r="A1201" t="s">
        <v>1375</v>
      </c>
      <c r="B1201" t="s">
        <v>2307</v>
      </c>
      <c r="C1201">
        <v>0</v>
      </c>
      <c r="D1201">
        <v>0</v>
      </c>
      <c r="E1201">
        <v>0</v>
      </c>
      <c r="F1201">
        <v>0</v>
      </c>
    </row>
    <row r="1202" spans="1:6">
      <c r="A1202" t="s">
        <v>1376</v>
      </c>
      <c r="B1202" t="s">
        <v>2307</v>
      </c>
      <c r="C1202">
        <v>0</v>
      </c>
      <c r="D1202">
        <v>0</v>
      </c>
      <c r="E1202">
        <v>0</v>
      </c>
      <c r="F1202">
        <v>0</v>
      </c>
    </row>
    <row r="1203" spans="1:6">
      <c r="A1203" t="s">
        <v>1377</v>
      </c>
      <c r="B1203" t="s">
        <v>2307</v>
      </c>
      <c r="C1203">
        <v>0</v>
      </c>
      <c r="D1203">
        <v>0</v>
      </c>
      <c r="E1203">
        <v>0</v>
      </c>
      <c r="F1203">
        <v>0</v>
      </c>
    </row>
    <row r="1204" spans="1:6">
      <c r="A1204" t="s">
        <v>1378</v>
      </c>
      <c r="B1204" t="s">
        <v>2307</v>
      </c>
      <c r="C1204">
        <v>0</v>
      </c>
      <c r="D1204">
        <v>0</v>
      </c>
      <c r="E1204" s="1">
        <v>84998.75</v>
      </c>
      <c r="F1204" s="1">
        <v>84998.75</v>
      </c>
    </row>
    <row r="1205" spans="1:6">
      <c r="A1205" t="s">
        <v>1379</v>
      </c>
      <c r="B1205" t="s">
        <v>2307</v>
      </c>
      <c r="C1205">
        <v>0</v>
      </c>
      <c r="D1205">
        <v>0</v>
      </c>
      <c r="E1205">
        <v>0</v>
      </c>
      <c r="F1205">
        <v>0</v>
      </c>
    </row>
    <row r="1206" spans="1:6">
      <c r="A1206" t="s">
        <v>1380</v>
      </c>
      <c r="B1206" t="s">
        <v>2307</v>
      </c>
      <c r="C1206">
        <v>0</v>
      </c>
      <c r="D1206">
        <v>0</v>
      </c>
      <c r="E1206">
        <v>0</v>
      </c>
      <c r="F1206">
        <v>0</v>
      </c>
    </row>
    <row r="1207" spans="1:6">
      <c r="A1207" t="s">
        <v>1381</v>
      </c>
      <c r="B1207" t="s">
        <v>2307</v>
      </c>
      <c r="C1207">
        <v>0</v>
      </c>
      <c r="D1207">
        <v>0</v>
      </c>
      <c r="E1207">
        <v>0</v>
      </c>
      <c r="F1207">
        <v>0</v>
      </c>
    </row>
    <row r="1208" spans="1:6">
      <c r="A1208" t="s">
        <v>1382</v>
      </c>
      <c r="B1208" t="s">
        <v>2307</v>
      </c>
      <c r="C1208">
        <v>0</v>
      </c>
      <c r="D1208">
        <v>0</v>
      </c>
      <c r="E1208">
        <v>0</v>
      </c>
      <c r="F1208">
        <v>0</v>
      </c>
    </row>
    <row r="1209" spans="1:6">
      <c r="A1209" t="s">
        <v>1383</v>
      </c>
      <c r="B1209" t="s">
        <v>2307</v>
      </c>
      <c r="C1209">
        <v>0</v>
      </c>
      <c r="D1209">
        <v>0</v>
      </c>
      <c r="E1209">
        <v>0</v>
      </c>
      <c r="F1209">
        <v>0</v>
      </c>
    </row>
    <row r="1210" spans="1:6">
      <c r="A1210" t="s">
        <v>1384</v>
      </c>
      <c r="B1210" t="s">
        <v>2307</v>
      </c>
      <c r="C1210">
        <v>0</v>
      </c>
      <c r="D1210">
        <v>180.97</v>
      </c>
      <c r="E1210">
        <v>180.97</v>
      </c>
      <c r="F1210">
        <v>0</v>
      </c>
    </row>
    <row r="1211" spans="1:6">
      <c r="A1211" t="s">
        <v>1385</v>
      </c>
      <c r="B1211" t="s">
        <v>2307</v>
      </c>
      <c r="C1211">
        <v>0</v>
      </c>
      <c r="D1211">
        <v>0</v>
      </c>
      <c r="E1211">
        <v>0</v>
      </c>
      <c r="F1211">
        <v>0</v>
      </c>
    </row>
    <row r="1212" spans="1:6">
      <c r="A1212" t="s">
        <v>1386</v>
      </c>
      <c r="B1212" t="s">
        <v>2307</v>
      </c>
      <c r="C1212">
        <v>0</v>
      </c>
      <c r="D1212">
        <v>0</v>
      </c>
      <c r="E1212">
        <v>0</v>
      </c>
      <c r="F1212">
        <v>0</v>
      </c>
    </row>
    <row r="1213" spans="1:6">
      <c r="A1213" t="s">
        <v>1387</v>
      </c>
      <c r="B1213" t="s">
        <v>2307</v>
      </c>
      <c r="C1213" s="1">
        <v>287926.84999999998</v>
      </c>
      <c r="D1213">
        <v>0</v>
      </c>
      <c r="E1213">
        <v>0</v>
      </c>
      <c r="F1213" s="1">
        <v>287926.84999999998</v>
      </c>
    </row>
    <row r="1214" spans="1:6">
      <c r="A1214" t="s">
        <v>1388</v>
      </c>
      <c r="B1214" t="s">
        <v>2307</v>
      </c>
      <c r="C1214">
        <v>0</v>
      </c>
      <c r="D1214">
        <v>0</v>
      </c>
      <c r="E1214">
        <v>0</v>
      </c>
      <c r="F1214">
        <v>0</v>
      </c>
    </row>
    <row r="1215" spans="1:6">
      <c r="A1215" t="s">
        <v>1389</v>
      </c>
      <c r="B1215" t="s">
        <v>2307</v>
      </c>
      <c r="C1215">
        <v>0</v>
      </c>
      <c r="D1215">
        <v>0</v>
      </c>
      <c r="E1215">
        <v>0</v>
      </c>
      <c r="F1215">
        <v>0</v>
      </c>
    </row>
    <row r="1216" spans="1:6">
      <c r="A1216" t="s">
        <v>1390</v>
      </c>
      <c r="B1216" t="s">
        <v>2307</v>
      </c>
      <c r="C1216">
        <v>0</v>
      </c>
      <c r="D1216">
        <v>0</v>
      </c>
      <c r="E1216">
        <v>0</v>
      </c>
      <c r="F1216">
        <v>0</v>
      </c>
    </row>
    <row r="1217" spans="1:6">
      <c r="A1217" t="s">
        <v>1391</v>
      </c>
      <c r="B1217" t="s">
        <v>2307</v>
      </c>
      <c r="C1217">
        <v>0</v>
      </c>
      <c r="D1217">
        <v>0</v>
      </c>
      <c r="E1217">
        <v>0</v>
      </c>
      <c r="F1217">
        <v>0</v>
      </c>
    </row>
    <row r="1218" spans="1:6">
      <c r="A1218" t="s">
        <v>1392</v>
      </c>
      <c r="B1218" t="s">
        <v>2307</v>
      </c>
      <c r="C1218">
        <v>0</v>
      </c>
      <c r="D1218">
        <v>0</v>
      </c>
      <c r="E1218">
        <v>0</v>
      </c>
      <c r="F1218">
        <v>0</v>
      </c>
    </row>
    <row r="1219" spans="1:6">
      <c r="A1219" t="s">
        <v>1393</v>
      </c>
      <c r="B1219" t="s">
        <v>2307</v>
      </c>
      <c r="C1219">
        <v>0</v>
      </c>
      <c r="D1219">
        <v>0</v>
      </c>
      <c r="E1219">
        <v>0</v>
      </c>
      <c r="F1219">
        <v>0</v>
      </c>
    </row>
    <row r="1220" spans="1:6">
      <c r="A1220" t="s">
        <v>1394</v>
      </c>
      <c r="B1220" t="s">
        <v>2307</v>
      </c>
      <c r="C1220">
        <v>0</v>
      </c>
      <c r="D1220">
        <v>0</v>
      </c>
      <c r="E1220">
        <v>0</v>
      </c>
      <c r="F1220">
        <v>0</v>
      </c>
    </row>
    <row r="1221" spans="1:6">
      <c r="A1221" t="s">
        <v>1395</v>
      </c>
      <c r="B1221" t="s">
        <v>2307</v>
      </c>
      <c r="C1221">
        <v>0</v>
      </c>
      <c r="D1221">
        <v>52.89</v>
      </c>
      <c r="E1221">
        <v>0</v>
      </c>
      <c r="F1221">
        <v>-52.89</v>
      </c>
    </row>
    <row r="1222" spans="1:6">
      <c r="A1222" t="s">
        <v>1396</v>
      </c>
      <c r="B1222" t="s">
        <v>2307</v>
      </c>
      <c r="C1222">
        <v>0</v>
      </c>
      <c r="D1222">
        <v>0</v>
      </c>
      <c r="E1222">
        <v>0</v>
      </c>
      <c r="F1222">
        <v>0</v>
      </c>
    </row>
    <row r="1223" spans="1:6">
      <c r="A1223" t="s">
        <v>1397</v>
      </c>
      <c r="B1223" t="s">
        <v>2307</v>
      </c>
      <c r="C1223">
        <v>0</v>
      </c>
      <c r="D1223">
        <v>52.89</v>
      </c>
      <c r="E1223">
        <v>0</v>
      </c>
      <c r="F1223">
        <v>-52.89</v>
      </c>
    </row>
    <row r="1224" spans="1:6">
      <c r="A1224" t="s">
        <v>1398</v>
      </c>
      <c r="B1224" t="s">
        <v>2307</v>
      </c>
      <c r="C1224">
        <v>0</v>
      </c>
      <c r="D1224">
        <v>0</v>
      </c>
      <c r="E1224">
        <v>0</v>
      </c>
      <c r="F1224">
        <v>0</v>
      </c>
    </row>
    <row r="1225" spans="1:6">
      <c r="A1225" t="s">
        <v>1399</v>
      </c>
      <c r="B1225" t="s">
        <v>2307</v>
      </c>
      <c r="C1225">
        <v>0</v>
      </c>
      <c r="D1225">
        <v>0</v>
      </c>
      <c r="E1225">
        <v>0</v>
      </c>
      <c r="F1225">
        <v>0</v>
      </c>
    </row>
    <row r="1226" spans="1:6">
      <c r="A1226" t="s">
        <v>1400</v>
      </c>
      <c r="B1226" t="s">
        <v>2307</v>
      </c>
      <c r="C1226">
        <v>0</v>
      </c>
      <c r="D1226">
        <v>0</v>
      </c>
      <c r="E1226">
        <v>0</v>
      </c>
      <c r="F1226">
        <v>0</v>
      </c>
    </row>
    <row r="1227" spans="1:6">
      <c r="A1227" t="s">
        <v>1401</v>
      </c>
      <c r="B1227" t="s">
        <v>2307</v>
      </c>
      <c r="C1227">
        <v>0</v>
      </c>
      <c r="D1227">
        <v>0</v>
      </c>
      <c r="E1227">
        <v>0</v>
      </c>
      <c r="F1227">
        <v>0</v>
      </c>
    </row>
    <row r="1228" spans="1:6">
      <c r="A1228" t="s">
        <v>1402</v>
      </c>
      <c r="B1228" t="s">
        <v>2307</v>
      </c>
      <c r="C1228">
        <v>0</v>
      </c>
      <c r="D1228">
        <v>0</v>
      </c>
      <c r="E1228">
        <v>0</v>
      </c>
      <c r="F1228">
        <v>0</v>
      </c>
    </row>
    <row r="1229" spans="1:6">
      <c r="A1229" t="s">
        <v>1403</v>
      </c>
      <c r="B1229" t="s">
        <v>2307</v>
      </c>
      <c r="C1229">
        <v>0</v>
      </c>
      <c r="D1229">
        <v>0</v>
      </c>
      <c r="E1229">
        <v>0</v>
      </c>
      <c r="F1229">
        <v>0</v>
      </c>
    </row>
    <row r="1230" spans="1:6">
      <c r="A1230" t="s">
        <v>1404</v>
      </c>
      <c r="B1230" t="s">
        <v>2307</v>
      </c>
      <c r="C1230">
        <v>0</v>
      </c>
      <c r="D1230">
        <v>0</v>
      </c>
      <c r="E1230">
        <v>0</v>
      </c>
      <c r="F1230">
        <v>0</v>
      </c>
    </row>
    <row r="1231" spans="1:6">
      <c r="A1231" t="s">
        <v>1405</v>
      </c>
      <c r="B1231" t="s">
        <v>2307</v>
      </c>
      <c r="C1231">
        <v>0</v>
      </c>
      <c r="D1231">
        <v>0</v>
      </c>
      <c r="E1231">
        <v>0</v>
      </c>
      <c r="F1231">
        <v>0</v>
      </c>
    </row>
    <row r="1232" spans="1:6">
      <c r="A1232" t="s">
        <v>1406</v>
      </c>
      <c r="B1232" t="s">
        <v>2307</v>
      </c>
      <c r="C1232">
        <v>0</v>
      </c>
      <c r="D1232">
        <v>0</v>
      </c>
      <c r="E1232">
        <v>0</v>
      </c>
      <c r="F1232">
        <v>0</v>
      </c>
    </row>
    <row r="1233" spans="1:6">
      <c r="A1233" t="s">
        <v>1407</v>
      </c>
      <c r="B1233" t="s">
        <v>2307</v>
      </c>
      <c r="C1233">
        <v>0</v>
      </c>
      <c r="D1233">
        <v>0</v>
      </c>
      <c r="E1233">
        <v>0</v>
      </c>
      <c r="F1233">
        <v>0</v>
      </c>
    </row>
    <row r="1234" spans="1:6">
      <c r="A1234" t="s">
        <v>1408</v>
      </c>
      <c r="B1234" t="s">
        <v>2307</v>
      </c>
      <c r="C1234">
        <v>0</v>
      </c>
      <c r="D1234">
        <v>0</v>
      </c>
      <c r="E1234">
        <v>0</v>
      </c>
      <c r="F1234">
        <v>0</v>
      </c>
    </row>
    <row r="1235" spans="1:6">
      <c r="A1235" t="s">
        <v>1409</v>
      </c>
      <c r="B1235" t="s">
        <v>2307</v>
      </c>
      <c r="C1235">
        <v>0</v>
      </c>
      <c r="D1235">
        <v>0</v>
      </c>
      <c r="E1235">
        <v>0</v>
      </c>
      <c r="F1235">
        <v>0</v>
      </c>
    </row>
    <row r="1236" spans="1:6">
      <c r="A1236" t="s">
        <v>1410</v>
      </c>
      <c r="B1236" t="s">
        <v>2307</v>
      </c>
      <c r="C1236">
        <v>0</v>
      </c>
      <c r="D1236" s="1">
        <v>757606.55</v>
      </c>
      <c r="E1236" s="1">
        <v>1495631.44</v>
      </c>
      <c r="F1236" s="1">
        <v>738024.89</v>
      </c>
    </row>
    <row r="1237" spans="1:6">
      <c r="A1237" t="s">
        <v>1411</v>
      </c>
      <c r="B1237" t="s">
        <v>2307</v>
      </c>
      <c r="C1237">
        <v>0</v>
      </c>
      <c r="D1237" s="1">
        <v>747762.53</v>
      </c>
      <c r="E1237" s="1">
        <v>784181.86</v>
      </c>
      <c r="F1237" s="1">
        <v>36419.33</v>
      </c>
    </row>
    <row r="1238" spans="1:6">
      <c r="A1238" t="s">
        <v>1412</v>
      </c>
      <c r="B1238" t="s">
        <v>2307</v>
      </c>
      <c r="C1238">
        <v>0</v>
      </c>
      <c r="D1238" s="1">
        <v>9844.02</v>
      </c>
      <c r="E1238" s="1">
        <v>711449.58</v>
      </c>
      <c r="F1238" s="1">
        <v>701605.56</v>
      </c>
    </row>
    <row r="1239" spans="1:6">
      <c r="A1239" t="s">
        <v>1413</v>
      </c>
      <c r="B1239" t="s">
        <v>2307</v>
      </c>
      <c r="C1239" s="1">
        <v>32619.35</v>
      </c>
      <c r="D1239">
        <v>0</v>
      </c>
      <c r="E1239">
        <v>0</v>
      </c>
      <c r="F1239" s="1">
        <v>32619.35</v>
      </c>
    </row>
    <row r="1240" spans="1:6">
      <c r="A1240" t="s">
        <v>1414</v>
      </c>
      <c r="B1240" t="s">
        <v>2307</v>
      </c>
      <c r="C1240" s="1">
        <v>1492.18</v>
      </c>
      <c r="D1240">
        <v>0</v>
      </c>
      <c r="E1240">
        <v>0</v>
      </c>
      <c r="F1240" s="1">
        <v>1492.18</v>
      </c>
    </row>
    <row r="1241" spans="1:6">
      <c r="A1241" t="s">
        <v>1415</v>
      </c>
      <c r="B1241" t="s">
        <v>2307</v>
      </c>
      <c r="C1241" s="1">
        <v>31127.17</v>
      </c>
      <c r="D1241">
        <v>0</v>
      </c>
      <c r="E1241">
        <v>0</v>
      </c>
      <c r="F1241" s="1">
        <v>31127.17</v>
      </c>
    </row>
    <row r="1242" spans="1:6">
      <c r="A1242" t="s">
        <v>1416</v>
      </c>
      <c r="B1242" t="s">
        <v>2307</v>
      </c>
      <c r="C1242">
        <v>0</v>
      </c>
      <c r="D1242">
        <v>0</v>
      </c>
      <c r="E1242">
        <v>0</v>
      </c>
      <c r="F1242">
        <v>0</v>
      </c>
    </row>
    <row r="1243" spans="1:6">
      <c r="A1243" t="s">
        <v>1417</v>
      </c>
      <c r="B1243" t="s">
        <v>2307</v>
      </c>
      <c r="C1243">
        <v>0</v>
      </c>
      <c r="D1243">
        <v>0</v>
      </c>
      <c r="E1243">
        <v>0</v>
      </c>
      <c r="F1243">
        <v>0</v>
      </c>
    </row>
    <row r="1244" spans="1:6">
      <c r="A1244" t="s">
        <v>1418</v>
      </c>
      <c r="B1244" t="s">
        <v>2307</v>
      </c>
      <c r="C1244">
        <v>0</v>
      </c>
      <c r="D1244">
        <v>0</v>
      </c>
      <c r="E1244">
        <v>0</v>
      </c>
      <c r="F1244">
        <v>0</v>
      </c>
    </row>
    <row r="1245" spans="1:6">
      <c r="A1245" t="s">
        <v>1419</v>
      </c>
      <c r="B1245" t="s">
        <v>2307</v>
      </c>
      <c r="C1245" s="1">
        <v>3410.96</v>
      </c>
      <c r="D1245" s="1">
        <v>10539.44</v>
      </c>
      <c r="E1245" s="1">
        <v>65319.61</v>
      </c>
      <c r="F1245" s="1">
        <v>58191.13</v>
      </c>
    </row>
    <row r="1246" spans="1:6">
      <c r="A1246" t="s">
        <v>1420</v>
      </c>
      <c r="B1246" t="s">
        <v>2307</v>
      </c>
      <c r="C1246">
        <v>124.94</v>
      </c>
      <c r="D1246">
        <v>470.92</v>
      </c>
      <c r="E1246" s="1">
        <v>3187.25</v>
      </c>
      <c r="F1246" s="1">
        <v>2841.27</v>
      </c>
    </row>
    <row r="1247" spans="1:6">
      <c r="A1247" t="s">
        <v>1421</v>
      </c>
      <c r="B1247" t="s">
        <v>2307</v>
      </c>
      <c r="C1247" s="1">
        <v>3286.02</v>
      </c>
      <c r="D1247" s="1">
        <v>10068.52</v>
      </c>
      <c r="E1247" s="1">
        <v>62132.36</v>
      </c>
      <c r="F1247" s="1">
        <v>55349.86</v>
      </c>
    </row>
    <row r="1248" spans="1:6">
      <c r="A1248" t="s">
        <v>1422</v>
      </c>
      <c r="B1248" t="s">
        <v>2307</v>
      </c>
      <c r="C1248">
        <v>0</v>
      </c>
      <c r="D1248">
        <v>0</v>
      </c>
      <c r="E1248">
        <v>0</v>
      </c>
      <c r="F1248">
        <v>0</v>
      </c>
    </row>
    <row r="1249" spans="1:6">
      <c r="A1249" t="s">
        <v>1423</v>
      </c>
      <c r="B1249" t="s">
        <v>2307</v>
      </c>
      <c r="C1249">
        <v>0</v>
      </c>
      <c r="D1249">
        <v>0</v>
      </c>
      <c r="E1249">
        <v>0</v>
      </c>
      <c r="F1249">
        <v>0</v>
      </c>
    </row>
    <row r="1250" spans="1:6">
      <c r="A1250" t="s">
        <v>1424</v>
      </c>
      <c r="B1250" t="s">
        <v>2307</v>
      </c>
      <c r="C1250">
        <v>0</v>
      </c>
      <c r="D1250">
        <v>0</v>
      </c>
      <c r="E1250">
        <v>0</v>
      </c>
      <c r="F1250">
        <v>0</v>
      </c>
    </row>
    <row r="1251" spans="1:6">
      <c r="A1251" t="s">
        <v>1425</v>
      </c>
      <c r="B1251" t="s">
        <v>2307</v>
      </c>
      <c r="C1251" s="1">
        <v>12426.77</v>
      </c>
      <c r="D1251">
        <v>0</v>
      </c>
      <c r="E1251">
        <v>0</v>
      </c>
      <c r="F1251" s="1">
        <v>12426.77</v>
      </c>
    </row>
    <row r="1252" spans="1:6">
      <c r="A1252" t="s">
        <v>1426</v>
      </c>
      <c r="B1252" t="s">
        <v>2307</v>
      </c>
      <c r="C1252">
        <v>537.20000000000005</v>
      </c>
      <c r="D1252">
        <v>0</v>
      </c>
      <c r="E1252">
        <v>0</v>
      </c>
      <c r="F1252">
        <v>537.20000000000005</v>
      </c>
    </row>
    <row r="1253" spans="1:6">
      <c r="A1253" t="s">
        <v>1427</v>
      </c>
      <c r="B1253" t="s">
        <v>2307</v>
      </c>
      <c r="C1253" s="1">
        <v>11889.57</v>
      </c>
      <c r="D1253">
        <v>0</v>
      </c>
      <c r="E1253">
        <v>0</v>
      </c>
      <c r="F1253" s="1">
        <v>11889.57</v>
      </c>
    </row>
    <row r="1254" spans="1:6">
      <c r="A1254" t="s">
        <v>1428</v>
      </c>
      <c r="B1254" t="s">
        <v>2307</v>
      </c>
      <c r="C1254">
        <v>0</v>
      </c>
      <c r="D1254">
        <v>0</v>
      </c>
      <c r="E1254">
        <v>0</v>
      </c>
      <c r="F1254">
        <v>0</v>
      </c>
    </row>
    <row r="1255" spans="1:6">
      <c r="A1255" t="s">
        <v>1429</v>
      </c>
      <c r="B1255" t="s">
        <v>2307</v>
      </c>
      <c r="C1255">
        <v>0</v>
      </c>
      <c r="D1255">
        <v>0</v>
      </c>
      <c r="E1255">
        <v>0</v>
      </c>
      <c r="F1255">
        <v>0</v>
      </c>
    </row>
    <row r="1256" spans="1:6">
      <c r="A1256" t="s">
        <v>1430</v>
      </c>
      <c r="B1256" t="s">
        <v>2307</v>
      </c>
      <c r="C1256">
        <v>0</v>
      </c>
      <c r="D1256">
        <v>0</v>
      </c>
      <c r="E1256">
        <v>0</v>
      </c>
      <c r="F1256">
        <v>0</v>
      </c>
    </row>
    <row r="1257" spans="1:6">
      <c r="A1257" t="s">
        <v>1431</v>
      </c>
      <c r="B1257" t="s">
        <v>2307</v>
      </c>
      <c r="C1257" s="1">
        <v>5135186.18</v>
      </c>
      <c r="D1257" s="1">
        <v>399237.2</v>
      </c>
      <c r="E1257" s="1">
        <v>1021963.14</v>
      </c>
      <c r="F1257" s="1">
        <v>5757912.1200000001</v>
      </c>
    </row>
    <row r="1258" spans="1:6">
      <c r="A1258" t="s">
        <v>1432</v>
      </c>
      <c r="B1258" t="s">
        <v>2307</v>
      </c>
      <c r="C1258" s="1">
        <v>226656.81</v>
      </c>
      <c r="D1258">
        <v>0</v>
      </c>
      <c r="E1258" s="1">
        <v>50320.98</v>
      </c>
      <c r="F1258" s="1">
        <v>276977.78999999998</v>
      </c>
    </row>
    <row r="1259" spans="1:6">
      <c r="A1259" t="s">
        <v>1433</v>
      </c>
      <c r="B1259" t="s">
        <v>2307</v>
      </c>
      <c r="C1259" s="1">
        <v>4908529.37</v>
      </c>
      <c r="D1259" s="1">
        <v>399237.2</v>
      </c>
      <c r="E1259" s="1">
        <v>971642.16</v>
      </c>
      <c r="F1259" s="1">
        <v>5480934.3300000001</v>
      </c>
    </row>
    <row r="1260" spans="1:6">
      <c r="A1260" t="s">
        <v>1434</v>
      </c>
      <c r="B1260" t="s">
        <v>2307</v>
      </c>
      <c r="C1260">
        <v>0</v>
      </c>
      <c r="D1260">
        <v>0</v>
      </c>
      <c r="E1260">
        <v>0</v>
      </c>
      <c r="F1260">
        <v>0</v>
      </c>
    </row>
    <row r="1261" spans="1:6">
      <c r="A1261" t="s">
        <v>1435</v>
      </c>
      <c r="B1261" t="s">
        <v>2307</v>
      </c>
      <c r="C1261">
        <v>0</v>
      </c>
      <c r="D1261">
        <v>0</v>
      </c>
      <c r="E1261">
        <v>0</v>
      </c>
      <c r="F1261">
        <v>0</v>
      </c>
    </row>
    <row r="1262" spans="1:6">
      <c r="A1262" t="s">
        <v>1436</v>
      </c>
      <c r="B1262" t="s">
        <v>2307</v>
      </c>
      <c r="C1262">
        <v>0</v>
      </c>
      <c r="D1262">
        <v>0</v>
      </c>
      <c r="E1262">
        <v>0</v>
      </c>
      <c r="F1262">
        <v>0</v>
      </c>
    </row>
    <row r="1263" spans="1:6">
      <c r="A1263" t="s">
        <v>1437</v>
      </c>
      <c r="B1263" t="s">
        <v>2307</v>
      </c>
      <c r="C1263">
        <v>0</v>
      </c>
      <c r="D1263">
        <v>0</v>
      </c>
      <c r="E1263">
        <v>0</v>
      </c>
      <c r="F1263">
        <v>0</v>
      </c>
    </row>
    <row r="1264" spans="1:6">
      <c r="A1264" t="s">
        <v>1438</v>
      </c>
      <c r="B1264" t="s">
        <v>2307</v>
      </c>
      <c r="C1264">
        <v>0</v>
      </c>
      <c r="D1264">
        <v>0</v>
      </c>
      <c r="E1264">
        <v>0</v>
      </c>
      <c r="F1264">
        <v>0</v>
      </c>
    </row>
    <row r="1265" spans="1:6">
      <c r="A1265" t="s">
        <v>1439</v>
      </c>
      <c r="B1265" t="s">
        <v>2307</v>
      </c>
      <c r="C1265">
        <v>0</v>
      </c>
      <c r="D1265">
        <v>0</v>
      </c>
      <c r="E1265">
        <v>0</v>
      </c>
      <c r="F1265">
        <v>0</v>
      </c>
    </row>
    <row r="1266" spans="1:6">
      <c r="A1266" t="s">
        <v>1440</v>
      </c>
      <c r="B1266" t="s">
        <v>2307</v>
      </c>
      <c r="C1266">
        <v>0</v>
      </c>
      <c r="D1266">
        <v>0</v>
      </c>
      <c r="E1266">
        <v>0</v>
      </c>
      <c r="F1266">
        <v>0</v>
      </c>
    </row>
    <row r="1267" spans="1:6">
      <c r="A1267" t="s">
        <v>1441</v>
      </c>
      <c r="B1267" t="s">
        <v>2307</v>
      </c>
      <c r="C1267">
        <v>0</v>
      </c>
      <c r="D1267">
        <v>0</v>
      </c>
      <c r="E1267">
        <v>0</v>
      </c>
      <c r="F1267">
        <v>0</v>
      </c>
    </row>
    <row r="1268" spans="1:6">
      <c r="A1268" t="s">
        <v>1442</v>
      </c>
      <c r="B1268" t="s">
        <v>2307</v>
      </c>
      <c r="C1268">
        <v>0</v>
      </c>
      <c r="D1268">
        <v>0</v>
      </c>
      <c r="E1268">
        <v>0</v>
      </c>
      <c r="F1268">
        <v>0</v>
      </c>
    </row>
    <row r="1269" spans="1:6">
      <c r="A1269" t="s">
        <v>1443</v>
      </c>
      <c r="B1269" t="s">
        <v>2307</v>
      </c>
      <c r="C1269" s="1">
        <v>14951.2</v>
      </c>
      <c r="D1269">
        <v>0</v>
      </c>
      <c r="E1269">
        <v>0</v>
      </c>
      <c r="F1269" s="1">
        <v>14951.2</v>
      </c>
    </row>
    <row r="1270" spans="1:6">
      <c r="A1270" t="s">
        <v>1444</v>
      </c>
      <c r="B1270" t="s">
        <v>2307</v>
      </c>
      <c r="C1270">
        <v>667</v>
      </c>
      <c r="D1270">
        <v>0</v>
      </c>
      <c r="E1270">
        <v>0</v>
      </c>
      <c r="F1270">
        <v>667</v>
      </c>
    </row>
    <row r="1271" spans="1:6">
      <c r="A1271" t="s">
        <v>1445</v>
      </c>
      <c r="B1271" t="s">
        <v>2307</v>
      </c>
      <c r="C1271" s="1">
        <v>14284.2</v>
      </c>
      <c r="D1271">
        <v>0</v>
      </c>
      <c r="E1271">
        <v>0</v>
      </c>
      <c r="F1271" s="1">
        <v>14284.2</v>
      </c>
    </row>
    <row r="1272" spans="1:6">
      <c r="A1272" t="s">
        <v>1446</v>
      </c>
      <c r="B1272" t="s">
        <v>2307</v>
      </c>
      <c r="C1272" s="1">
        <v>73314.679999999993</v>
      </c>
      <c r="D1272" s="1">
        <v>241875.15</v>
      </c>
      <c r="E1272" s="1">
        <v>241752.18</v>
      </c>
      <c r="F1272" s="1">
        <v>73191.7</v>
      </c>
    </row>
    <row r="1273" spans="1:6">
      <c r="A1273" t="s">
        <v>1447</v>
      </c>
      <c r="B1273" t="s">
        <v>2307</v>
      </c>
      <c r="C1273" s="1">
        <v>3267.67</v>
      </c>
      <c r="D1273" s="1">
        <v>11634.23</v>
      </c>
      <c r="E1273" s="1">
        <v>33443.17</v>
      </c>
      <c r="F1273" s="1">
        <v>25076.61</v>
      </c>
    </row>
    <row r="1274" spans="1:6">
      <c r="A1274" t="s">
        <v>1448</v>
      </c>
      <c r="B1274" t="s">
        <v>2307</v>
      </c>
      <c r="C1274" s="1">
        <v>70047.009999999995</v>
      </c>
      <c r="D1274" s="1">
        <v>230240.92</v>
      </c>
      <c r="E1274" s="1">
        <v>208309.01</v>
      </c>
      <c r="F1274" s="1">
        <v>48115.09</v>
      </c>
    </row>
    <row r="1275" spans="1:6">
      <c r="A1275" t="s">
        <v>1449</v>
      </c>
      <c r="B1275" t="s">
        <v>2307</v>
      </c>
      <c r="C1275" s="1">
        <v>122270.09</v>
      </c>
      <c r="D1275" s="1">
        <v>91383.81</v>
      </c>
      <c r="E1275" s="1">
        <v>70568.479999999996</v>
      </c>
      <c r="F1275" s="1">
        <v>101454.76</v>
      </c>
    </row>
    <row r="1276" spans="1:6">
      <c r="A1276" t="s">
        <v>1450</v>
      </c>
      <c r="B1276" t="s">
        <v>2307</v>
      </c>
      <c r="C1276" s="1">
        <v>5352.83</v>
      </c>
      <c r="D1276" s="1">
        <v>3541.31</v>
      </c>
      <c r="E1276" s="1">
        <v>11764.06</v>
      </c>
      <c r="F1276" s="1">
        <v>13575.58</v>
      </c>
    </row>
    <row r="1277" spans="1:6">
      <c r="A1277" t="s">
        <v>1451</v>
      </c>
      <c r="B1277" t="s">
        <v>2307</v>
      </c>
      <c r="C1277" s="1">
        <v>116917.26</v>
      </c>
      <c r="D1277" s="1">
        <v>87842.5</v>
      </c>
      <c r="E1277" s="1">
        <v>58804.42</v>
      </c>
      <c r="F1277" s="1">
        <v>87879.18</v>
      </c>
    </row>
    <row r="1278" spans="1:6">
      <c r="A1278" t="s">
        <v>1452</v>
      </c>
      <c r="B1278" t="s">
        <v>2307</v>
      </c>
      <c r="C1278" s="1">
        <v>31199.119999999999</v>
      </c>
      <c r="D1278" s="1">
        <v>55082.43</v>
      </c>
      <c r="E1278" s="1">
        <v>23883.31</v>
      </c>
      <c r="F1278">
        <v>0</v>
      </c>
    </row>
    <row r="1279" spans="1:6">
      <c r="A1279" t="s">
        <v>1453</v>
      </c>
      <c r="B1279" t="s">
        <v>2307</v>
      </c>
      <c r="C1279" s="1">
        <v>1466.31</v>
      </c>
      <c r="D1279" s="1">
        <v>2629.63</v>
      </c>
      <c r="E1279" s="1">
        <v>1163.32</v>
      </c>
      <c r="F1279">
        <v>0</v>
      </c>
    </row>
    <row r="1280" spans="1:6">
      <c r="A1280" t="s">
        <v>1454</v>
      </c>
      <c r="B1280" t="s">
        <v>2307</v>
      </c>
      <c r="C1280" s="1">
        <v>29732.81</v>
      </c>
      <c r="D1280" s="1">
        <v>52452.800000000003</v>
      </c>
      <c r="E1280" s="1">
        <v>22719.99</v>
      </c>
      <c r="F1280">
        <v>0</v>
      </c>
    </row>
    <row r="1281" spans="1:6">
      <c r="A1281" t="s">
        <v>1455</v>
      </c>
      <c r="B1281" t="s">
        <v>2307</v>
      </c>
      <c r="C1281" s="1">
        <v>49325.14</v>
      </c>
      <c r="D1281" s="1">
        <v>139905.82</v>
      </c>
      <c r="E1281" s="1">
        <v>206918.51</v>
      </c>
      <c r="F1281" s="1">
        <v>116337.84</v>
      </c>
    </row>
    <row r="1282" spans="1:6">
      <c r="A1282" t="s">
        <v>1456</v>
      </c>
      <c r="B1282" t="s">
        <v>2307</v>
      </c>
      <c r="C1282" s="1">
        <v>3522.63</v>
      </c>
      <c r="D1282" s="1">
        <v>6805.56</v>
      </c>
      <c r="E1282" s="1">
        <v>10228.51</v>
      </c>
      <c r="F1282" s="1">
        <v>6945.58</v>
      </c>
    </row>
    <row r="1283" spans="1:6">
      <c r="A1283" t="s">
        <v>1457</v>
      </c>
      <c r="B1283" t="s">
        <v>2307</v>
      </c>
      <c r="C1283" s="1">
        <v>45802.52</v>
      </c>
      <c r="D1283" s="1">
        <v>133100.26</v>
      </c>
      <c r="E1283" s="1">
        <v>196690</v>
      </c>
      <c r="F1283" s="1">
        <v>109392.26</v>
      </c>
    </row>
    <row r="1284" spans="1:6">
      <c r="A1284" t="s">
        <v>1458</v>
      </c>
      <c r="B1284" t="s">
        <v>2307</v>
      </c>
      <c r="C1284">
        <v>0</v>
      </c>
      <c r="D1284">
        <v>0</v>
      </c>
      <c r="E1284">
        <v>0</v>
      </c>
      <c r="F1284">
        <v>0</v>
      </c>
    </row>
    <row r="1285" spans="1:6">
      <c r="A1285" t="s">
        <v>1459</v>
      </c>
      <c r="B1285" t="s">
        <v>2307</v>
      </c>
      <c r="C1285">
        <v>0</v>
      </c>
      <c r="D1285">
        <v>0</v>
      </c>
      <c r="E1285">
        <v>0</v>
      </c>
      <c r="F1285">
        <v>0</v>
      </c>
    </row>
    <row r="1286" spans="1:6">
      <c r="A1286" t="s">
        <v>1460</v>
      </c>
      <c r="B1286" t="s">
        <v>2307</v>
      </c>
      <c r="C1286">
        <v>0</v>
      </c>
      <c r="D1286">
        <v>0</v>
      </c>
      <c r="E1286">
        <v>0</v>
      </c>
      <c r="F1286">
        <v>0</v>
      </c>
    </row>
    <row r="1287" spans="1:6">
      <c r="A1287" t="s">
        <v>1461</v>
      </c>
      <c r="B1287" t="s">
        <v>2307</v>
      </c>
      <c r="C1287">
        <v>0</v>
      </c>
      <c r="D1287">
        <v>0</v>
      </c>
      <c r="E1287">
        <v>0</v>
      </c>
      <c r="F1287">
        <v>0</v>
      </c>
    </row>
    <row r="1288" spans="1:6">
      <c r="A1288" t="s">
        <v>1462</v>
      </c>
      <c r="B1288" t="s">
        <v>2307</v>
      </c>
      <c r="C1288">
        <v>0</v>
      </c>
      <c r="D1288">
        <v>0</v>
      </c>
      <c r="E1288">
        <v>0</v>
      </c>
      <c r="F1288">
        <v>0</v>
      </c>
    </row>
    <row r="1289" spans="1:6">
      <c r="A1289" t="s">
        <v>1463</v>
      </c>
      <c r="B1289" t="s">
        <v>2307</v>
      </c>
      <c r="C1289">
        <v>0</v>
      </c>
      <c r="D1289">
        <v>0</v>
      </c>
      <c r="E1289">
        <v>0</v>
      </c>
      <c r="F1289">
        <v>0</v>
      </c>
    </row>
    <row r="1290" spans="1:6">
      <c r="A1290" t="s">
        <v>1464</v>
      </c>
      <c r="B1290" t="s">
        <v>2307</v>
      </c>
      <c r="C1290">
        <v>0</v>
      </c>
      <c r="D1290">
        <v>0</v>
      </c>
      <c r="E1290">
        <v>0</v>
      </c>
      <c r="F1290">
        <v>0</v>
      </c>
    </row>
    <row r="1291" spans="1:6">
      <c r="A1291" t="s">
        <v>1465</v>
      </c>
      <c r="B1291" t="s">
        <v>2307</v>
      </c>
      <c r="C1291">
        <v>0</v>
      </c>
      <c r="D1291">
        <v>0</v>
      </c>
      <c r="E1291">
        <v>0</v>
      </c>
      <c r="F1291">
        <v>0</v>
      </c>
    </row>
    <row r="1292" spans="1:6">
      <c r="A1292" t="s">
        <v>1466</v>
      </c>
      <c r="B1292" t="s">
        <v>2307</v>
      </c>
      <c r="C1292">
        <v>0</v>
      </c>
      <c r="D1292">
        <v>0</v>
      </c>
      <c r="E1292">
        <v>0</v>
      </c>
      <c r="F1292">
        <v>0</v>
      </c>
    </row>
    <row r="1293" spans="1:6">
      <c r="A1293" t="s">
        <v>1467</v>
      </c>
      <c r="B1293" t="s">
        <v>2307</v>
      </c>
      <c r="C1293">
        <v>0</v>
      </c>
      <c r="D1293">
        <v>0</v>
      </c>
      <c r="E1293">
        <v>0</v>
      </c>
      <c r="F1293">
        <v>0</v>
      </c>
    </row>
    <row r="1294" spans="1:6">
      <c r="A1294" t="s">
        <v>1468</v>
      </c>
      <c r="B1294" t="s">
        <v>2307</v>
      </c>
      <c r="C1294">
        <v>0</v>
      </c>
      <c r="D1294">
        <v>0</v>
      </c>
      <c r="E1294">
        <v>0</v>
      </c>
      <c r="F1294">
        <v>0</v>
      </c>
    </row>
    <row r="1295" spans="1:6">
      <c r="A1295" t="s">
        <v>1469</v>
      </c>
      <c r="B1295" t="s">
        <v>2307</v>
      </c>
      <c r="C1295">
        <v>0</v>
      </c>
      <c r="D1295">
        <v>0</v>
      </c>
      <c r="E1295">
        <v>0</v>
      </c>
      <c r="F1295">
        <v>0</v>
      </c>
    </row>
    <row r="1296" spans="1:6">
      <c r="A1296" t="s">
        <v>1470</v>
      </c>
      <c r="B1296" t="s">
        <v>2307</v>
      </c>
      <c r="C1296">
        <v>0</v>
      </c>
      <c r="D1296">
        <v>0</v>
      </c>
      <c r="E1296">
        <v>0</v>
      </c>
      <c r="F1296">
        <v>0</v>
      </c>
    </row>
    <row r="1297" spans="1:6">
      <c r="A1297" t="s">
        <v>1471</v>
      </c>
      <c r="B1297" t="s">
        <v>2307</v>
      </c>
      <c r="C1297">
        <v>0</v>
      </c>
      <c r="D1297">
        <v>0</v>
      </c>
      <c r="E1297">
        <v>0</v>
      </c>
      <c r="F1297">
        <v>0</v>
      </c>
    </row>
    <row r="1298" spans="1:6">
      <c r="A1298" t="s">
        <v>1472</v>
      </c>
      <c r="B1298" t="s">
        <v>2307</v>
      </c>
      <c r="C1298">
        <v>0</v>
      </c>
      <c r="D1298">
        <v>0</v>
      </c>
      <c r="E1298">
        <v>0</v>
      </c>
      <c r="F1298">
        <v>0</v>
      </c>
    </row>
    <row r="1299" spans="1:6">
      <c r="A1299" t="s">
        <v>1473</v>
      </c>
      <c r="B1299" t="s">
        <v>2307</v>
      </c>
      <c r="C1299" s="1">
        <v>8957.36</v>
      </c>
      <c r="D1299" s="1">
        <v>11925.85</v>
      </c>
      <c r="E1299" s="1">
        <v>24270.23</v>
      </c>
      <c r="F1299" s="1">
        <v>21301.74</v>
      </c>
    </row>
    <row r="1300" spans="1:6">
      <c r="A1300" t="s">
        <v>1474</v>
      </c>
      <c r="B1300" t="s">
        <v>2307</v>
      </c>
      <c r="C1300">
        <v>387.22</v>
      </c>
      <c r="D1300" s="1">
        <v>11925.85</v>
      </c>
      <c r="E1300" s="1">
        <v>12506.74</v>
      </c>
      <c r="F1300">
        <v>968.11</v>
      </c>
    </row>
    <row r="1301" spans="1:6">
      <c r="A1301" t="s">
        <v>1475</v>
      </c>
      <c r="B1301" t="s">
        <v>2307</v>
      </c>
      <c r="C1301" s="1">
        <v>8570.14</v>
      </c>
      <c r="D1301">
        <v>0</v>
      </c>
      <c r="E1301" s="1">
        <v>11763.49</v>
      </c>
      <c r="F1301" s="1">
        <v>20333.63</v>
      </c>
    </row>
    <row r="1302" spans="1:6">
      <c r="A1302" t="s">
        <v>1476</v>
      </c>
      <c r="B1302" t="s">
        <v>2307</v>
      </c>
      <c r="C1302">
        <v>0</v>
      </c>
      <c r="D1302">
        <v>0</v>
      </c>
      <c r="E1302">
        <v>0</v>
      </c>
      <c r="F1302">
        <v>0</v>
      </c>
    </row>
    <row r="1303" spans="1:6">
      <c r="A1303" t="s">
        <v>1477</v>
      </c>
      <c r="B1303" t="s">
        <v>2307</v>
      </c>
      <c r="C1303">
        <v>0</v>
      </c>
      <c r="D1303">
        <v>0</v>
      </c>
      <c r="E1303">
        <v>0</v>
      </c>
      <c r="F1303">
        <v>0</v>
      </c>
    </row>
    <row r="1304" spans="1:6">
      <c r="A1304" t="s">
        <v>1478</v>
      </c>
      <c r="B1304" t="s">
        <v>2307</v>
      </c>
      <c r="C1304">
        <v>0</v>
      </c>
      <c r="D1304">
        <v>0</v>
      </c>
      <c r="E1304">
        <v>0</v>
      </c>
      <c r="F1304">
        <v>0</v>
      </c>
    </row>
    <row r="1305" spans="1:6">
      <c r="A1305" t="s">
        <v>1479</v>
      </c>
      <c r="B1305" t="s">
        <v>2307</v>
      </c>
      <c r="C1305">
        <v>0</v>
      </c>
      <c r="D1305">
        <v>0</v>
      </c>
      <c r="E1305">
        <v>0</v>
      </c>
      <c r="F1305">
        <v>0</v>
      </c>
    </row>
    <row r="1306" spans="1:6">
      <c r="A1306" t="s">
        <v>1480</v>
      </c>
      <c r="B1306" t="s">
        <v>2307</v>
      </c>
      <c r="C1306">
        <v>0</v>
      </c>
      <c r="D1306">
        <v>0</v>
      </c>
      <c r="E1306">
        <v>0</v>
      </c>
      <c r="F1306">
        <v>0</v>
      </c>
    </row>
    <row r="1307" spans="1:6">
      <c r="A1307" t="s">
        <v>1481</v>
      </c>
      <c r="B1307" t="s">
        <v>2307</v>
      </c>
      <c r="C1307">
        <v>0</v>
      </c>
      <c r="D1307">
        <v>0</v>
      </c>
      <c r="E1307">
        <v>0</v>
      </c>
      <c r="F1307">
        <v>0</v>
      </c>
    </row>
    <row r="1308" spans="1:6">
      <c r="A1308" t="s">
        <v>1482</v>
      </c>
      <c r="B1308" t="s">
        <v>1483</v>
      </c>
      <c r="C1308">
        <v>0</v>
      </c>
      <c r="D1308">
        <v>0</v>
      </c>
      <c r="E1308">
        <v>0</v>
      </c>
      <c r="F1308">
        <v>0</v>
      </c>
    </row>
    <row r="1309" spans="1:6">
      <c r="A1309" t="s">
        <v>1484</v>
      </c>
      <c r="B1309" t="s">
        <v>2308</v>
      </c>
      <c r="C1309">
        <v>0</v>
      </c>
      <c r="D1309">
        <v>0</v>
      </c>
      <c r="E1309">
        <v>0</v>
      </c>
      <c r="F1309">
        <v>0</v>
      </c>
    </row>
    <row r="1310" spans="1:6">
      <c r="A1310" t="s">
        <v>1485</v>
      </c>
      <c r="B1310" t="s">
        <v>2308</v>
      </c>
      <c r="C1310">
        <v>0</v>
      </c>
      <c r="D1310">
        <v>0</v>
      </c>
      <c r="E1310">
        <v>0</v>
      </c>
      <c r="F1310">
        <v>0</v>
      </c>
    </row>
    <row r="1311" spans="1:6">
      <c r="A1311" t="s">
        <v>1486</v>
      </c>
      <c r="B1311" t="s">
        <v>2308</v>
      </c>
      <c r="C1311">
        <v>0</v>
      </c>
      <c r="D1311">
        <v>0</v>
      </c>
      <c r="E1311">
        <v>0</v>
      </c>
      <c r="F1311">
        <v>0</v>
      </c>
    </row>
    <row r="1312" spans="1:6">
      <c r="A1312" t="s">
        <v>1487</v>
      </c>
      <c r="B1312" t="s">
        <v>2308</v>
      </c>
      <c r="C1312">
        <v>0</v>
      </c>
      <c r="D1312">
        <v>0</v>
      </c>
      <c r="E1312">
        <v>0</v>
      </c>
      <c r="F1312">
        <v>0</v>
      </c>
    </row>
    <row r="1313" spans="1:6">
      <c r="A1313" t="s">
        <v>1488</v>
      </c>
      <c r="B1313" t="s">
        <v>2308</v>
      </c>
      <c r="C1313">
        <v>0</v>
      </c>
      <c r="D1313">
        <v>0</v>
      </c>
      <c r="E1313">
        <v>0</v>
      </c>
      <c r="F1313">
        <v>0</v>
      </c>
    </row>
    <row r="1314" spans="1:6">
      <c r="A1314" t="s">
        <v>1489</v>
      </c>
      <c r="B1314" t="s">
        <v>2308</v>
      </c>
      <c r="C1314">
        <v>0</v>
      </c>
      <c r="D1314">
        <v>0</v>
      </c>
      <c r="E1314">
        <v>0</v>
      </c>
      <c r="F1314">
        <v>0</v>
      </c>
    </row>
    <row r="1315" spans="1:6">
      <c r="A1315" t="s">
        <v>1490</v>
      </c>
      <c r="B1315" t="s">
        <v>2308</v>
      </c>
      <c r="C1315">
        <v>0</v>
      </c>
      <c r="D1315">
        <v>0</v>
      </c>
      <c r="E1315">
        <v>0</v>
      </c>
      <c r="F1315">
        <v>0</v>
      </c>
    </row>
    <row r="1316" spans="1:6">
      <c r="A1316" t="s">
        <v>1491</v>
      </c>
      <c r="B1316" t="s">
        <v>2308</v>
      </c>
      <c r="C1316">
        <v>0</v>
      </c>
      <c r="D1316">
        <v>0</v>
      </c>
      <c r="E1316">
        <v>0</v>
      </c>
      <c r="F1316">
        <v>0</v>
      </c>
    </row>
    <row r="1317" spans="1:6">
      <c r="A1317" t="s">
        <v>1492</v>
      </c>
      <c r="B1317" t="s">
        <v>2308</v>
      </c>
      <c r="C1317">
        <v>0</v>
      </c>
      <c r="D1317">
        <v>0</v>
      </c>
      <c r="E1317">
        <v>0</v>
      </c>
      <c r="F1317">
        <v>0</v>
      </c>
    </row>
    <row r="1318" spans="1:6">
      <c r="A1318" t="s">
        <v>1493</v>
      </c>
      <c r="B1318" t="s">
        <v>2308</v>
      </c>
      <c r="C1318">
        <v>0</v>
      </c>
      <c r="D1318">
        <v>0</v>
      </c>
      <c r="E1318">
        <v>0</v>
      </c>
      <c r="F1318">
        <v>0</v>
      </c>
    </row>
    <row r="1319" spans="1:6">
      <c r="A1319" t="s">
        <v>1494</v>
      </c>
      <c r="B1319" t="s">
        <v>2308</v>
      </c>
      <c r="C1319">
        <v>0</v>
      </c>
      <c r="D1319">
        <v>0</v>
      </c>
      <c r="E1319">
        <v>0</v>
      </c>
      <c r="F1319">
        <v>0</v>
      </c>
    </row>
    <row r="1320" spans="1:6">
      <c r="A1320" t="s">
        <v>1495</v>
      </c>
      <c r="B1320" t="s">
        <v>2308</v>
      </c>
      <c r="C1320">
        <v>0</v>
      </c>
      <c r="D1320">
        <v>0</v>
      </c>
      <c r="E1320">
        <v>0</v>
      </c>
      <c r="F1320">
        <v>0</v>
      </c>
    </row>
    <row r="1321" spans="1:6">
      <c r="A1321" t="s">
        <v>1496</v>
      </c>
      <c r="B1321" t="s">
        <v>2308</v>
      </c>
      <c r="C1321">
        <v>0</v>
      </c>
      <c r="D1321">
        <v>0</v>
      </c>
      <c r="E1321">
        <v>0</v>
      </c>
      <c r="F1321">
        <v>0</v>
      </c>
    </row>
    <row r="1322" spans="1:6">
      <c r="A1322" t="s">
        <v>1497</v>
      </c>
      <c r="B1322" t="s">
        <v>2308</v>
      </c>
      <c r="C1322">
        <v>0</v>
      </c>
      <c r="D1322">
        <v>0</v>
      </c>
      <c r="E1322">
        <v>0</v>
      </c>
      <c r="F1322">
        <v>0</v>
      </c>
    </row>
    <row r="1323" spans="1:6">
      <c r="A1323" t="s">
        <v>1498</v>
      </c>
      <c r="B1323" t="s">
        <v>1499</v>
      </c>
      <c r="C1323" s="1">
        <v>872634</v>
      </c>
      <c r="D1323" s="1">
        <v>190549.28</v>
      </c>
      <c r="E1323" s="1">
        <v>198989.41</v>
      </c>
      <c r="F1323" s="1">
        <v>881074.13</v>
      </c>
    </row>
    <row r="1324" spans="1:6">
      <c r="A1324" t="s">
        <v>1500</v>
      </c>
      <c r="B1324" t="s">
        <v>1501</v>
      </c>
      <c r="C1324" s="1">
        <v>864891.32</v>
      </c>
      <c r="D1324" s="1">
        <v>190173.09</v>
      </c>
      <c r="E1324" s="1">
        <v>198164.9</v>
      </c>
      <c r="F1324" s="1">
        <v>872883.13</v>
      </c>
    </row>
    <row r="1325" spans="1:6">
      <c r="A1325" t="s">
        <v>1502</v>
      </c>
      <c r="B1325" t="s">
        <v>2309</v>
      </c>
      <c r="C1325" s="1">
        <v>15944.83</v>
      </c>
      <c r="D1325">
        <v>0</v>
      </c>
      <c r="E1325">
        <v>0</v>
      </c>
      <c r="F1325" s="1">
        <v>15944.83</v>
      </c>
    </row>
    <row r="1326" spans="1:6">
      <c r="A1326" t="s">
        <v>1503</v>
      </c>
      <c r="B1326" t="s">
        <v>2309</v>
      </c>
      <c r="C1326" s="1">
        <v>18044.759999999998</v>
      </c>
      <c r="D1326">
        <v>0</v>
      </c>
      <c r="E1326" s="1">
        <v>1710</v>
      </c>
      <c r="F1326" s="1">
        <v>19754.759999999998</v>
      </c>
    </row>
    <row r="1327" spans="1:6">
      <c r="A1327" t="s">
        <v>1504</v>
      </c>
      <c r="B1327" t="s">
        <v>2309</v>
      </c>
      <c r="C1327">
        <v>0</v>
      </c>
      <c r="D1327">
        <v>0</v>
      </c>
      <c r="E1327">
        <v>0</v>
      </c>
      <c r="F1327">
        <v>0</v>
      </c>
    </row>
    <row r="1328" spans="1:6">
      <c r="A1328" t="s">
        <v>1505</v>
      </c>
      <c r="B1328" t="s">
        <v>2309</v>
      </c>
      <c r="C1328">
        <v>204.11</v>
      </c>
      <c r="D1328">
        <v>204.11</v>
      </c>
      <c r="E1328">
        <v>0</v>
      </c>
      <c r="F1328">
        <v>0</v>
      </c>
    </row>
    <row r="1329" spans="1:6">
      <c r="A1329" t="s">
        <v>1506</v>
      </c>
      <c r="B1329" t="s">
        <v>2309</v>
      </c>
      <c r="C1329" s="1">
        <v>31803.71</v>
      </c>
      <c r="D1329">
        <v>0</v>
      </c>
      <c r="E1329" s="1">
        <v>8555.98</v>
      </c>
      <c r="F1329" s="1">
        <v>40359.69</v>
      </c>
    </row>
    <row r="1330" spans="1:6">
      <c r="A1330" t="s">
        <v>1507</v>
      </c>
      <c r="B1330" t="s">
        <v>2309</v>
      </c>
      <c r="C1330">
        <v>0</v>
      </c>
      <c r="D1330">
        <v>0</v>
      </c>
      <c r="E1330">
        <v>0</v>
      </c>
      <c r="F1330">
        <v>0</v>
      </c>
    </row>
    <row r="1331" spans="1:6">
      <c r="A1331" t="s">
        <v>1508</v>
      </c>
      <c r="B1331" t="s">
        <v>2309</v>
      </c>
      <c r="C1331">
        <v>0</v>
      </c>
      <c r="D1331">
        <v>0</v>
      </c>
      <c r="E1331">
        <v>0</v>
      </c>
      <c r="F1331">
        <v>0</v>
      </c>
    </row>
    <row r="1332" spans="1:6">
      <c r="A1332" t="s">
        <v>1509</v>
      </c>
      <c r="B1332" t="s">
        <v>2309</v>
      </c>
      <c r="C1332">
        <v>0</v>
      </c>
      <c r="D1332">
        <v>0</v>
      </c>
      <c r="E1332">
        <v>0</v>
      </c>
      <c r="F1332">
        <v>0</v>
      </c>
    </row>
    <row r="1333" spans="1:6">
      <c r="A1333" t="s">
        <v>1510</v>
      </c>
      <c r="B1333" t="s">
        <v>2309</v>
      </c>
      <c r="C1333" s="1">
        <v>9298.49</v>
      </c>
      <c r="D1333">
        <v>0</v>
      </c>
      <c r="E1333">
        <v>0</v>
      </c>
      <c r="F1333" s="1">
        <v>9298.49</v>
      </c>
    </row>
    <row r="1334" spans="1:6">
      <c r="A1334" t="s">
        <v>1511</v>
      </c>
      <c r="B1334" t="s">
        <v>2309</v>
      </c>
      <c r="C1334" s="1">
        <v>435730.7</v>
      </c>
      <c r="D1334" s="1">
        <v>57677.36</v>
      </c>
      <c r="E1334" s="1">
        <v>77971.009999999995</v>
      </c>
      <c r="F1334" s="1">
        <v>456024.35</v>
      </c>
    </row>
    <row r="1335" spans="1:6">
      <c r="A1335" t="s">
        <v>1512</v>
      </c>
      <c r="B1335" t="s">
        <v>2309</v>
      </c>
      <c r="C1335">
        <v>0</v>
      </c>
      <c r="D1335">
        <v>0</v>
      </c>
      <c r="E1335">
        <v>0</v>
      </c>
      <c r="F1335">
        <v>0</v>
      </c>
    </row>
    <row r="1336" spans="1:6">
      <c r="A1336" t="s">
        <v>1513</v>
      </c>
      <c r="B1336" t="s">
        <v>2309</v>
      </c>
      <c r="C1336" s="1">
        <v>1731</v>
      </c>
      <c r="D1336">
        <v>0</v>
      </c>
      <c r="E1336" s="1">
        <v>1042.44</v>
      </c>
      <c r="F1336" s="1">
        <v>2773.44</v>
      </c>
    </row>
    <row r="1337" spans="1:6">
      <c r="A1337" t="s">
        <v>1514</v>
      </c>
      <c r="B1337" t="s">
        <v>2309</v>
      </c>
      <c r="C1337">
        <v>599.80999999999995</v>
      </c>
      <c r="D1337">
        <v>0</v>
      </c>
      <c r="E1337">
        <v>873.01</v>
      </c>
      <c r="F1337" s="1">
        <v>1472.82</v>
      </c>
    </row>
    <row r="1338" spans="1:6">
      <c r="A1338" t="s">
        <v>1515</v>
      </c>
      <c r="B1338" t="s">
        <v>2309</v>
      </c>
      <c r="C1338">
        <v>0</v>
      </c>
      <c r="D1338">
        <v>0</v>
      </c>
      <c r="E1338">
        <v>0</v>
      </c>
      <c r="F1338">
        <v>0</v>
      </c>
    </row>
    <row r="1339" spans="1:6">
      <c r="A1339" t="s">
        <v>1516</v>
      </c>
      <c r="B1339" t="s">
        <v>2309</v>
      </c>
      <c r="C1339" s="1">
        <v>108493.83</v>
      </c>
      <c r="D1339">
        <v>0</v>
      </c>
      <c r="E1339">
        <v>0</v>
      </c>
      <c r="F1339" s="1">
        <v>108493.83</v>
      </c>
    </row>
    <row r="1340" spans="1:6">
      <c r="A1340" t="s">
        <v>1517</v>
      </c>
      <c r="B1340" t="s">
        <v>2309</v>
      </c>
      <c r="C1340">
        <v>211.99</v>
      </c>
      <c r="D1340">
        <v>211.99</v>
      </c>
      <c r="E1340">
        <v>243.99</v>
      </c>
      <c r="F1340">
        <v>243.99</v>
      </c>
    </row>
    <row r="1341" spans="1:6">
      <c r="A1341" t="s">
        <v>1518</v>
      </c>
      <c r="B1341" t="s">
        <v>2309</v>
      </c>
      <c r="C1341" s="1">
        <v>16424.7</v>
      </c>
      <c r="D1341" s="1">
        <v>16424.7</v>
      </c>
      <c r="E1341">
        <v>0</v>
      </c>
      <c r="F1341">
        <v>0</v>
      </c>
    </row>
    <row r="1342" spans="1:6">
      <c r="A1342" t="s">
        <v>1519</v>
      </c>
      <c r="B1342" t="s">
        <v>2309</v>
      </c>
      <c r="C1342">
        <v>781</v>
      </c>
      <c r="D1342">
        <v>319</v>
      </c>
      <c r="E1342">
        <v>0</v>
      </c>
      <c r="F1342">
        <v>462</v>
      </c>
    </row>
    <row r="1343" spans="1:6">
      <c r="A1343" t="s">
        <v>1520</v>
      </c>
      <c r="B1343" t="s">
        <v>2309</v>
      </c>
      <c r="C1343">
        <v>0</v>
      </c>
      <c r="D1343">
        <v>0</v>
      </c>
      <c r="E1343">
        <v>0</v>
      </c>
      <c r="F1343">
        <v>0</v>
      </c>
    </row>
    <row r="1344" spans="1:6">
      <c r="A1344" t="s">
        <v>1521</v>
      </c>
      <c r="B1344" t="s">
        <v>2309</v>
      </c>
      <c r="C1344" s="1">
        <v>25979.47</v>
      </c>
      <c r="D1344" s="1">
        <v>16611.79</v>
      </c>
      <c r="E1344" s="1">
        <v>5545.91</v>
      </c>
      <c r="F1344" s="1">
        <v>14913.59</v>
      </c>
    </row>
    <row r="1345" spans="1:6">
      <c r="A1345" t="s">
        <v>1522</v>
      </c>
      <c r="B1345" t="s">
        <v>2309</v>
      </c>
      <c r="C1345" s="1">
        <v>5000</v>
      </c>
      <c r="D1345">
        <v>0</v>
      </c>
      <c r="E1345">
        <v>0</v>
      </c>
      <c r="F1345" s="1">
        <v>5000</v>
      </c>
    </row>
    <row r="1346" spans="1:6">
      <c r="A1346" t="s">
        <v>1523</v>
      </c>
      <c r="B1346" t="s">
        <v>2309</v>
      </c>
      <c r="C1346">
        <v>0</v>
      </c>
      <c r="D1346">
        <v>0</v>
      </c>
      <c r="E1346">
        <v>0</v>
      </c>
      <c r="F1346">
        <v>0</v>
      </c>
    </row>
    <row r="1347" spans="1:6">
      <c r="A1347" t="s">
        <v>1524</v>
      </c>
      <c r="B1347" t="s">
        <v>2309</v>
      </c>
      <c r="C1347">
        <v>0</v>
      </c>
      <c r="D1347">
        <v>0</v>
      </c>
      <c r="E1347">
        <v>0</v>
      </c>
      <c r="F1347">
        <v>0</v>
      </c>
    </row>
    <row r="1348" spans="1:6">
      <c r="A1348" t="s">
        <v>1525</v>
      </c>
      <c r="B1348" t="s">
        <v>2309</v>
      </c>
      <c r="C1348" s="1">
        <v>10495.26</v>
      </c>
      <c r="D1348">
        <v>0</v>
      </c>
      <c r="E1348" s="1">
        <v>3498.42</v>
      </c>
      <c r="F1348" s="1">
        <v>13993.68</v>
      </c>
    </row>
    <row r="1349" spans="1:6">
      <c r="A1349" t="s">
        <v>1526</v>
      </c>
      <c r="B1349" t="s">
        <v>2309</v>
      </c>
      <c r="C1349">
        <v>0</v>
      </c>
      <c r="D1349">
        <v>0</v>
      </c>
      <c r="E1349">
        <v>0</v>
      </c>
      <c r="F1349">
        <v>0</v>
      </c>
    </row>
    <row r="1350" spans="1:6">
      <c r="A1350" t="s">
        <v>1527</v>
      </c>
      <c r="B1350" t="s">
        <v>2309</v>
      </c>
      <c r="C1350">
        <v>0</v>
      </c>
      <c r="D1350">
        <v>0</v>
      </c>
      <c r="E1350">
        <v>0</v>
      </c>
      <c r="F1350">
        <v>0</v>
      </c>
    </row>
    <row r="1351" spans="1:6">
      <c r="A1351" t="s">
        <v>1528</v>
      </c>
      <c r="B1351" t="s">
        <v>2309</v>
      </c>
      <c r="C1351">
        <v>0</v>
      </c>
      <c r="D1351">
        <v>0</v>
      </c>
      <c r="E1351">
        <v>0</v>
      </c>
      <c r="F1351">
        <v>0</v>
      </c>
    </row>
    <row r="1352" spans="1:6">
      <c r="A1352" t="s">
        <v>1529</v>
      </c>
      <c r="B1352" t="s">
        <v>2309</v>
      </c>
      <c r="C1352" s="1">
        <v>184147.66</v>
      </c>
      <c r="D1352" s="1">
        <v>98724.14</v>
      </c>
      <c r="E1352" s="1">
        <v>98724.14</v>
      </c>
      <c r="F1352" s="1">
        <v>184147.66</v>
      </c>
    </row>
    <row r="1353" spans="1:6">
      <c r="A1353" t="s">
        <v>1530</v>
      </c>
      <c r="B1353" t="s">
        <v>1531</v>
      </c>
      <c r="C1353" s="1">
        <v>7742.68</v>
      </c>
      <c r="D1353">
        <v>376.19</v>
      </c>
      <c r="E1353">
        <v>824.51</v>
      </c>
      <c r="F1353" s="1">
        <v>8191</v>
      </c>
    </row>
    <row r="1354" spans="1:6">
      <c r="A1354" t="s">
        <v>1532</v>
      </c>
      <c r="B1354" t="s">
        <v>2310</v>
      </c>
      <c r="C1354">
        <v>0</v>
      </c>
      <c r="D1354">
        <v>0</v>
      </c>
      <c r="E1354">
        <v>0</v>
      </c>
      <c r="F1354">
        <v>0</v>
      </c>
    </row>
    <row r="1355" spans="1:6">
      <c r="A1355" t="s">
        <v>1533</v>
      </c>
      <c r="B1355" t="s">
        <v>2310</v>
      </c>
      <c r="C1355">
        <v>0</v>
      </c>
      <c r="D1355">
        <v>0</v>
      </c>
      <c r="E1355">
        <v>0</v>
      </c>
      <c r="F1355">
        <v>0</v>
      </c>
    </row>
    <row r="1356" spans="1:6">
      <c r="A1356" t="s">
        <v>1534</v>
      </c>
      <c r="B1356" t="s">
        <v>2310</v>
      </c>
      <c r="C1356">
        <v>0</v>
      </c>
      <c r="D1356">
        <v>0</v>
      </c>
      <c r="E1356">
        <v>0</v>
      </c>
      <c r="F1356">
        <v>0</v>
      </c>
    </row>
    <row r="1357" spans="1:6">
      <c r="A1357" t="s">
        <v>1535</v>
      </c>
      <c r="B1357" t="s">
        <v>2310</v>
      </c>
      <c r="C1357">
        <v>0</v>
      </c>
      <c r="D1357">
        <v>0</v>
      </c>
      <c r="E1357">
        <v>0</v>
      </c>
      <c r="F1357">
        <v>0</v>
      </c>
    </row>
    <row r="1358" spans="1:6">
      <c r="A1358" t="s">
        <v>1536</v>
      </c>
      <c r="B1358" t="s">
        <v>2310</v>
      </c>
      <c r="C1358">
        <v>254.69</v>
      </c>
      <c r="D1358">
        <v>376.19</v>
      </c>
      <c r="E1358">
        <v>121.5</v>
      </c>
      <c r="F1358">
        <v>0</v>
      </c>
    </row>
    <row r="1359" spans="1:6">
      <c r="A1359" t="s">
        <v>1537</v>
      </c>
      <c r="B1359" t="s">
        <v>2310</v>
      </c>
      <c r="C1359" s="1">
        <v>7487.99</v>
      </c>
      <c r="D1359">
        <v>0</v>
      </c>
      <c r="E1359">
        <v>703.01</v>
      </c>
      <c r="F1359" s="1">
        <v>8191</v>
      </c>
    </row>
    <row r="1360" spans="1:6">
      <c r="A1360" t="s">
        <v>1538</v>
      </c>
      <c r="B1360" t="s">
        <v>2310</v>
      </c>
      <c r="C1360">
        <v>0</v>
      </c>
      <c r="D1360">
        <v>0</v>
      </c>
      <c r="E1360">
        <v>0</v>
      </c>
      <c r="F1360">
        <v>0</v>
      </c>
    </row>
    <row r="1361" spans="1:6">
      <c r="A1361" t="s">
        <v>1539</v>
      </c>
      <c r="B1361" t="s">
        <v>2310</v>
      </c>
      <c r="C1361">
        <v>0</v>
      </c>
      <c r="D1361">
        <v>0</v>
      </c>
      <c r="E1361">
        <v>0</v>
      </c>
      <c r="F1361">
        <v>0</v>
      </c>
    </row>
    <row r="1362" spans="1:6">
      <c r="A1362" t="s">
        <v>1540</v>
      </c>
      <c r="B1362" t="s">
        <v>2310</v>
      </c>
      <c r="C1362">
        <v>0</v>
      </c>
      <c r="D1362">
        <v>0</v>
      </c>
      <c r="E1362">
        <v>0</v>
      </c>
      <c r="F1362">
        <v>0</v>
      </c>
    </row>
    <row r="1363" spans="1:6">
      <c r="A1363" t="s">
        <v>1541</v>
      </c>
      <c r="B1363" t="s">
        <v>2310</v>
      </c>
      <c r="C1363">
        <v>0</v>
      </c>
      <c r="D1363">
        <v>0</v>
      </c>
      <c r="E1363">
        <v>0</v>
      </c>
      <c r="F1363">
        <v>0</v>
      </c>
    </row>
    <row r="1364" spans="1:6">
      <c r="A1364" t="s">
        <v>1542</v>
      </c>
      <c r="B1364" t="s">
        <v>1543</v>
      </c>
      <c r="C1364">
        <v>0</v>
      </c>
      <c r="D1364">
        <v>0</v>
      </c>
      <c r="E1364">
        <v>0</v>
      </c>
      <c r="F1364">
        <v>0</v>
      </c>
    </row>
    <row r="1365" spans="1:6">
      <c r="A1365" t="s">
        <v>1544</v>
      </c>
      <c r="B1365" t="s">
        <v>2311</v>
      </c>
      <c r="C1365">
        <v>0</v>
      </c>
      <c r="D1365">
        <v>0</v>
      </c>
      <c r="E1365">
        <v>0</v>
      </c>
      <c r="F1365">
        <v>0</v>
      </c>
    </row>
    <row r="1366" spans="1:6">
      <c r="A1366" t="s">
        <v>1545</v>
      </c>
      <c r="B1366" t="s">
        <v>2311</v>
      </c>
      <c r="C1366">
        <v>0</v>
      </c>
      <c r="D1366">
        <v>0</v>
      </c>
      <c r="E1366">
        <v>0</v>
      </c>
      <c r="F1366">
        <v>0</v>
      </c>
    </row>
    <row r="1367" spans="1:6">
      <c r="A1367" t="s">
        <v>1546</v>
      </c>
      <c r="B1367" t="s">
        <v>1547</v>
      </c>
      <c r="C1367" s="1">
        <v>599479.39</v>
      </c>
      <c r="D1367" s="1">
        <v>547145.85</v>
      </c>
      <c r="E1367" s="1">
        <v>79246.92</v>
      </c>
      <c r="F1367" s="1">
        <v>131580.46</v>
      </c>
    </row>
    <row r="1368" spans="1:6">
      <c r="A1368" t="s">
        <v>1548</v>
      </c>
      <c r="B1368" t="s">
        <v>1549</v>
      </c>
      <c r="C1368" s="1">
        <v>77248</v>
      </c>
      <c r="D1368" s="1">
        <v>77248</v>
      </c>
      <c r="E1368" s="1">
        <v>10254</v>
      </c>
      <c r="F1368" s="1">
        <v>10254</v>
      </c>
    </row>
    <row r="1369" spans="1:6">
      <c r="A1369" t="s">
        <v>1550</v>
      </c>
      <c r="B1369" t="s">
        <v>1551</v>
      </c>
      <c r="C1369" s="1">
        <v>287722.21999999997</v>
      </c>
      <c r="D1369" s="1">
        <v>287722.21999999997</v>
      </c>
      <c r="E1369">
        <v>0</v>
      </c>
      <c r="F1369">
        <v>0</v>
      </c>
    </row>
    <row r="1370" spans="1:6">
      <c r="A1370" t="s">
        <v>1552</v>
      </c>
      <c r="B1370" t="s">
        <v>1553</v>
      </c>
      <c r="C1370" s="1">
        <v>1614.88</v>
      </c>
      <c r="D1370" s="1">
        <v>1615.72</v>
      </c>
      <c r="E1370" s="1">
        <v>1413.51</v>
      </c>
      <c r="F1370" s="1">
        <v>1412.67</v>
      </c>
    </row>
    <row r="1371" spans="1:6">
      <c r="A1371" t="s">
        <v>1554</v>
      </c>
      <c r="B1371" t="s">
        <v>1555</v>
      </c>
      <c r="C1371">
        <v>807.16</v>
      </c>
      <c r="D1371">
        <v>808</v>
      </c>
      <c r="E1371">
        <v>807.72</v>
      </c>
      <c r="F1371">
        <v>806.88</v>
      </c>
    </row>
    <row r="1372" spans="1:6">
      <c r="A1372" t="s">
        <v>1556</v>
      </c>
      <c r="B1372" t="s">
        <v>1557</v>
      </c>
      <c r="C1372">
        <v>807.72</v>
      </c>
      <c r="D1372">
        <v>807.72</v>
      </c>
      <c r="E1372">
        <v>605.79</v>
      </c>
      <c r="F1372">
        <v>605.79</v>
      </c>
    </row>
    <row r="1373" spans="1:6">
      <c r="A1373" t="s">
        <v>1558</v>
      </c>
      <c r="B1373" t="s">
        <v>1559</v>
      </c>
      <c r="C1373">
        <v>0</v>
      </c>
      <c r="D1373">
        <v>0</v>
      </c>
      <c r="E1373">
        <v>0</v>
      </c>
      <c r="F1373">
        <v>0</v>
      </c>
    </row>
    <row r="1374" spans="1:6">
      <c r="A1374" t="s">
        <v>1560</v>
      </c>
      <c r="B1374" t="s">
        <v>1561</v>
      </c>
      <c r="C1374">
        <v>0</v>
      </c>
      <c r="D1374">
        <v>0</v>
      </c>
      <c r="E1374">
        <v>0</v>
      </c>
      <c r="F1374">
        <v>0</v>
      </c>
    </row>
    <row r="1375" spans="1:6">
      <c r="A1375" t="s">
        <v>1562</v>
      </c>
      <c r="B1375" t="s">
        <v>1563</v>
      </c>
      <c r="C1375">
        <v>0</v>
      </c>
      <c r="D1375">
        <v>0</v>
      </c>
      <c r="E1375">
        <v>0</v>
      </c>
      <c r="F1375">
        <v>0</v>
      </c>
    </row>
    <row r="1376" spans="1:6">
      <c r="A1376" t="s">
        <v>1564</v>
      </c>
      <c r="B1376" t="s">
        <v>1565</v>
      </c>
      <c r="C1376">
        <v>0</v>
      </c>
      <c r="D1376">
        <v>0</v>
      </c>
      <c r="E1376">
        <v>0</v>
      </c>
      <c r="F1376">
        <v>0</v>
      </c>
    </row>
    <row r="1377" spans="1:6">
      <c r="A1377" t="s">
        <v>1566</v>
      </c>
      <c r="B1377" t="s">
        <v>1567</v>
      </c>
      <c r="C1377" s="1">
        <v>27566.26</v>
      </c>
      <c r="D1377">
        <v>0</v>
      </c>
      <c r="E1377">
        <v>0</v>
      </c>
      <c r="F1377" s="1">
        <v>27566.26</v>
      </c>
    </row>
    <row r="1378" spans="1:6">
      <c r="A1378" t="s">
        <v>1568</v>
      </c>
      <c r="B1378" t="s">
        <v>1569</v>
      </c>
      <c r="C1378" s="1">
        <v>3495.16</v>
      </c>
      <c r="D1378" s="1">
        <v>4434.84</v>
      </c>
      <c r="E1378" s="1">
        <v>4028.22</v>
      </c>
      <c r="F1378" s="1">
        <v>3088.54</v>
      </c>
    </row>
    <row r="1379" spans="1:6">
      <c r="A1379" t="s">
        <v>1570</v>
      </c>
      <c r="B1379" t="s">
        <v>1571</v>
      </c>
      <c r="C1379" s="1">
        <v>2313.3200000000002</v>
      </c>
      <c r="D1379" s="1">
        <v>2313</v>
      </c>
      <c r="E1379" s="1">
        <v>2121.84</v>
      </c>
      <c r="F1379" s="1">
        <v>2122.16</v>
      </c>
    </row>
    <row r="1380" spans="1:6">
      <c r="A1380" t="s">
        <v>1572</v>
      </c>
      <c r="B1380" t="s">
        <v>1573</v>
      </c>
      <c r="C1380" s="1">
        <v>1181.8399999999999</v>
      </c>
      <c r="D1380" s="1">
        <v>2121.84</v>
      </c>
      <c r="E1380" s="1">
        <v>1906.38</v>
      </c>
      <c r="F1380">
        <v>966.38</v>
      </c>
    </row>
    <row r="1381" spans="1:6">
      <c r="A1381" t="s">
        <v>1574</v>
      </c>
      <c r="B1381" t="s">
        <v>1575</v>
      </c>
      <c r="C1381" s="1">
        <v>201832.87</v>
      </c>
      <c r="D1381" s="1">
        <v>176125.07</v>
      </c>
      <c r="E1381" s="1">
        <v>63551.19</v>
      </c>
      <c r="F1381" s="1">
        <v>89258.99</v>
      </c>
    </row>
    <row r="1382" spans="1:6">
      <c r="A1382" t="s">
        <v>1576</v>
      </c>
      <c r="B1382" t="s">
        <v>1577</v>
      </c>
      <c r="C1382" s="1">
        <v>68346.87</v>
      </c>
      <c r="D1382" s="1">
        <v>63357.5</v>
      </c>
      <c r="E1382" s="1">
        <v>63427.19</v>
      </c>
      <c r="F1382" s="1">
        <v>68416.56</v>
      </c>
    </row>
    <row r="1383" spans="1:6">
      <c r="A1383" t="s">
        <v>1578</v>
      </c>
      <c r="B1383" t="s">
        <v>1579</v>
      </c>
      <c r="C1383" s="1">
        <v>67624.83</v>
      </c>
      <c r="D1383" s="1">
        <v>52038.63</v>
      </c>
      <c r="E1383">
        <v>0</v>
      </c>
      <c r="F1383" s="1">
        <v>15586.2</v>
      </c>
    </row>
    <row r="1384" spans="1:6">
      <c r="A1384" t="s">
        <v>1580</v>
      </c>
      <c r="B1384" t="s">
        <v>1581</v>
      </c>
      <c r="C1384" s="1">
        <v>65655.17</v>
      </c>
      <c r="D1384" s="1">
        <v>60522.94</v>
      </c>
      <c r="E1384">
        <v>0</v>
      </c>
      <c r="F1384" s="1">
        <v>5132.2299999999996</v>
      </c>
    </row>
    <row r="1385" spans="1:6">
      <c r="A1385" t="s">
        <v>1582</v>
      </c>
      <c r="B1385" t="s">
        <v>1583</v>
      </c>
      <c r="C1385">
        <v>206</v>
      </c>
      <c r="D1385">
        <v>206</v>
      </c>
      <c r="E1385">
        <v>124</v>
      </c>
      <c r="F1385">
        <v>124</v>
      </c>
    </row>
    <row r="1386" spans="1:6">
      <c r="A1386" t="s">
        <v>1584</v>
      </c>
      <c r="B1386" t="s">
        <v>1585</v>
      </c>
      <c r="C1386">
        <v>0</v>
      </c>
      <c r="D1386">
        <v>0</v>
      </c>
      <c r="E1386">
        <v>0</v>
      </c>
      <c r="F1386">
        <v>0</v>
      </c>
    </row>
    <row r="1387" spans="1:6">
      <c r="A1387" t="s">
        <v>1586</v>
      </c>
      <c r="B1387" t="s">
        <v>1587</v>
      </c>
      <c r="C1387">
        <v>0</v>
      </c>
      <c r="D1387">
        <v>0</v>
      </c>
      <c r="E1387">
        <v>0</v>
      </c>
      <c r="F1387">
        <v>0</v>
      </c>
    </row>
    <row r="1388" spans="1:6">
      <c r="A1388" t="s">
        <v>1588</v>
      </c>
      <c r="B1388" t="s">
        <v>1589</v>
      </c>
      <c r="C1388">
        <v>0</v>
      </c>
      <c r="D1388">
        <v>0</v>
      </c>
      <c r="E1388">
        <v>0</v>
      </c>
      <c r="F1388">
        <v>0</v>
      </c>
    </row>
    <row r="1389" spans="1:6">
      <c r="A1389" t="s">
        <v>1590</v>
      </c>
      <c r="B1389" t="s">
        <v>1591</v>
      </c>
      <c r="C1389">
        <v>0</v>
      </c>
      <c r="D1389">
        <v>0</v>
      </c>
      <c r="E1389">
        <v>0</v>
      </c>
      <c r="F1389">
        <v>0</v>
      </c>
    </row>
    <row r="1390" spans="1:6">
      <c r="A1390" t="s">
        <v>1592</v>
      </c>
      <c r="B1390" t="s">
        <v>1593</v>
      </c>
      <c r="C1390">
        <v>0</v>
      </c>
      <c r="D1390">
        <v>0</v>
      </c>
      <c r="E1390">
        <v>0</v>
      </c>
      <c r="F1390">
        <v>0</v>
      </c>
    </row>
    <row r="1391" spans="1:6">
      <c r="A1391" t="s">
        <v>1594</v>
      </c>
      <c r="B1391" t="s">
        <v>1595</v>
      </c>
      <c r="C1391" s="1">
        <v>577037.02</v>
      </c>
      <c r="D1391" s="1">
        <v>413058.1</v>
      </c>
      <c r="E1391" s="1">
        <v>440535.86</v>
      </c>
      <c r="F1391" s="1">
        <v>604514.77</v>
      </c>
    </row>
    <row r="1392" spans="1:6">
      <c r="A1392" t="s">
        <v>1596</v>
      </c>
      <c r="B1392" t="s">
        <v>1597</v>
      </c>
      <c r="C1392">
        <v>0</v>
      </c>
      <c r="D1392" s="1">
        <v>183195.67</v>
      </c>
      <c r="E1392" s="1">
        <v>183195.67</v>
      </c>
      <c r="F1392">
        <v>0</v>
      </c>
    </row>
    <row r="1393" spans="1:6">
      <c r="A1393" t="s">
        <v>1598</v>
      </c>
      <c r="B1393" t="s">
        <v>1599</v>
      </c>
      <c r="C1393" s="1">
        <v>577037.02</v>
      </c>
      <c r="D1393" s="1">
        <v>229862.43</v>
      </c>
      <c r="E1393" s="1">
        <v>257340.19</v>
      </c>
      <c r="F1393" s="1">
        <v>604514.77</v>
      </c>
    </row>
    <row r="1394" spans="1:6">
      <c r="A1394" t="s">
        <v>1600</v>
      </c>
      <c r="B1394" t="s">
        <v>1601</v>
      </c>
      <c r="C1394" s="1">
        <v>2892.9</v>
      </c>
      <c r="D1394" s="1">
        <v>372817.4</v>
      </c>
      <c r="E1394" s="1">
        <v>369924.5</v>
      </c>
      <c r="F1394">
        <v>0</v>
      </c>
    </row>
    <row r="1395" spans="1:6">
      <c r="A1395" t="s">
        <v>1602</v>
      </c>
      <c r="B1395" t="s">
        <v>1603</v>
      </c>
      <c r="C1395" s="1">
        <v>2892.9</v>
      </c>
      <c r="D1395" s="1">
        <v>372817.4</v>
      </c>
      <c r="E1395" s="1">
        <v>369924.5</v>
      </c>
      <c r="F1395">
        <v>0</v>
      </c>
    </row>
    <row r="1396" spans="1:6">
      <c r="A1396" t="s">
        <v>1604</v>
      </c>
      <c r="B1396" t="s">
        <v>1605</v>
      </c>
      <c r="C1396">
        <v>0</v>
      </c>
      <c r="D1396">
        <v>0</v>
      </c>
      <c r="E1396">
        <v>0</v>
      </c>
      <c r="F1396">
        <v>0</v>
      </c>
    </row>
    <row r="1397" spans="1:6">
      <c r="A1397" t="s">
        <v>1606</v>
      </c>
      <c r="B1397" t="s">
        <v>1607</v>
      </c>
      <c r="C1397">
        <v>0</v>
      </c>
      <c r="D1397">
        <v>0</v>
      </c>
      <c r="E1397">
        <v>0</v>
      </c>
      <c r="F1397">
        <v>0</v>
      </c>
    </row>
    <row r="1398" spans="1:6">
      <c r="A1398" t="s">
        <v>1608</v>
      </c>
      <c r="B1398" t="s">
        <v>1609</v>
      </c>
      <c r="C1398">
        <v>0</v>
      </c>
      <c r="D1398">
        <v>0</v>
      </c>
      <c r="E1398">
        <v>0</v>
      </c>
      <c r="F1398">
        <v>0</v>
      </c>
    </row>
    <row r="1399" spans="1:6">
      <c r="A1399" t="s">
        <v>1610</v>
      </c>
      <c r="B1399" t="s">
        <v>1611</v>
      </c>
      <c r="C1399" s="1">
        <v>32426.63</v>
      </c>
      <c r="D1399" s="1">
        <v>7028.86</v>
      </c>
      <c r="E1399" s="1">
        <v>11500</v>
      </c>
      <c r="F1399" s="1">
        <v>36897.769999999997</v>
      </c>
    </row>
    <row r="1400" spans="1:6">
      <c r="A1400" t="s">
        <v>1612</v>
      </c>
      <c r="B1400" t="s">
        <v>1613</v>
      </c>
      <c r="C1400" s="1">
        <v>32426.63</v>
      </c>
      <c r="D1400" s="1">
        <v>7028.86</v>
      </c>
      <c r="E1400" s="1">
        <v>11500</v>
      </c>
      <c r="F1400" s="1">
        <v>36897.769999999997</v>
      </c>
    </row>
    <row r="1401" spans="1:6">
      <c r="A1401" t="s">
        <v>1614</v>
      </c>
      <c r="B1401" t="s">
        <v>2312</v>
      </c>
      <c r="C1401">
        <v>0</v>
      </c>
      <c r="D1401">
        <v>0</v>
      </c>
      <c r="E1401">
        <v>0</v>
      </c>
      <c r="F1401">
        <v>0</v>
      </c>
    </row>
    <row r="1402" spans="1:6">
      <c r="A1402" t="s">
        <v>1615</v>
      </c>
      <c r="B1402" t="s">
        <v>2312</v>
      </c>
      <c r="C1402">
        <v>0</v>
      </c>
      <c r="D1402">
        <v>0</v>
      </c>
      <c r="E1402">
        <v>0</v>
      </c>
      <c r="F1402">
        <v>0</v>
      </c>
    </row>
    <row r="1403" spans="1:6">
      <c r="A1403" t="s">
        <v>1616</v>
      </c>
      <c r="B1403" t="s">
        <v>2312</v>
      </c>
      <c r="C1403">
        <v>0</v>
      </c>
      <c r="D1403">
        <v>0</v>
      </c>
      <c r="E1403">
        <v>0</v>
      </c>
      <c r="F1403">
        <v>0</v>
      </c>
    </row>
    <row r="1404" spans="1:6">
      <c r="A1404" t="s">
        <v>1617</v>
      </c>
      <c r="B1404" t="s">
        <v>2312</v>
      </c>
      <c r="C1404">
        <v>0</v>
      </c>
      <c r="D1404">
        <v>0</v>
      </c>
      <c r="E1404">
        <v>0</v>
      </c>
      <c r="F1404">
        <v>0</v>
      </c>
    </row>
    <row r="1405" spans="1:6">
      <c r="A1405" t="s">
        <v>1618</v>
      </c>
      <c r="B1405" t="s">
        <v>2312</v>
      </c>
      <c r="C1405">
        <v>0</v>
      </c>
      <c r="D1405">
        <v>0</v>
      </c>
      <c r="E1405">
        <v>0</v>
      </c>
      <c r="F1405">
        <v>0</v>
      </c>
    </row>
    <row r="1406" spans="1:6">
      <c r="A1406" t="s">
        <v>1619</v>
      </c>
      <c r="B1406" t="s">
        <v>2312</v>
      </c>
      <c r="C1406">
        <v>0</v>
      </c>
      <c r="D1406">
        <v>0</v>
      </c>
      <c r="E1406">
        <v>0</v>
      </c>
      <c r="F1406">
        <v>0</v>
      </c>
    </row>
    <row r="1407" spans="1:6">
      <c r="A1407" t="s">
        <v>1620</v>
      </c>
      <c r="B1407" t="s">
        <v>2312</v>
      </c>
      <c r="C1407">
        <v>0</v>
      </c>
      <c r="D1407">
        <v>0</v>
      </c>
      <c r="E1407">
        <v>0</v>
      </c>
      <c r="F1407">
        <v>0</v>
      </c>
    </row>
    <row r="1408" spans="1:6">
      <c r="A1408" t="s">
        <v>1621</v>
      </c>
      <c r="B1408" t="s">
        <v>2312</v>
      </c>
      <c r="C1408">
        <v>0</v>
      </c>
      <c r="D1408">
        <v>0</v>
      </c>
      <c r="E1408" s="1">
        <v>11500</v>
      </c>
      <c r="F1408" s="1">
        <v>11500</v>
      </c>
    </row>
    <row r="1409" spans="1:6">
      <c r="A1409" t="s">
        <v>1622</v>
      </c>
      <c r="B1409" t="s">
        <v>2312</v>
      </c>
      <c r="C1409" s="1">
        <v>32426.62</v>
      </c>
      <c r="D1409" s="1">
        <v>7028.86</v>
      </c>
      <c r="E1409">
        <v>0</v>
      </c>
      <c r="F1409" s="1">
        <v>25397.759999999998</v>
      </c>
    </row>
    <row r="1410" spans="1:6">
      <c r="A1410" t="s">
        <v>1623</v>
      </c>
      <c r="B1410" t="s">
        <v>1624</v>
      </c>
      <c r="C1410">
        <v>0</v>
      </c>
      <c r="D1410">
        <v>0</v>
      </c>
      <c r="E1410">
        <v>0</v>
      </c>
      <c r="F1410">
        <v>0</v>
      </c>
    </row>
    <row r="1411" spans="1:6">
      <c r="A1411" t="s">
        <v>1625</v>
      </c>
      <c r="B1411" t="s">
        <v>2313</v>
      </c>
      <c r="C1411">
        <v>0</v>
      </c>
      <c r="D1411">
        <v>0</v>
      </c>
      <c r="E1411">
        <v>0</v>
      </c>
      <c r="F1411">
        <v>0</v>
      </c>
    </row>
    <row r="1412" spans="1:6">
      <c r="A1412" t="s">
        <v>1626</v>
      </c>
      <c r="B1412" t="s">
        <v>2313</v>
      </c>
      <c r="C1412">
        <v>0</v>
      </c>
      <c r="D1412">
        <v>0</v>
      </c>
      <c r="E1412">
        <v>0</v>
      </c>
      <c r="F1412">
        <v>0</v>
      </c>
    </row>
    <row r="1413" spans="1:6">
      <c r="A1413" t="s">
        <v>1627</v>
      </c>
      <c r="B1413" t="s">
        <v>2313</v>
      </c>
      <c r="C1413">
        <v>0</v>
      </c>
      <c r="D1413">
        <v>0</v>
      </c>
      <c r="E1413">
        <v>0</v>
      </c>
      <c r="F1413">
        <v>0</v>
      </c>
    </row>
    <row r="1414" spans="1:6">
      <c r="A1414" t="s">
        <v>1628</v>
      </c>
      <c r="B1414" t="s">
        <v>2313</v>
      </c>
      <c r="C1414">
        <v>0</v>
      </c>
      <c r="D1414">
        <v>0</v>
      </c>
      <c r="E1414">
        <v>0</v>
      </c>
      <c r="F1414">
        <v>0</v>
      </c>
    </row>
    <row r="1415" spans="1:6">
      <c r="A1415" t="s">
        <v>1629</v>
      </c>
      <c r="B1415" t="s">
        <v>1630</v>
      </c>
      <c r="C1415">
        <v>0</v>
      </c>
      <c r="D1415">
        <v>0</v>
      </c>
      <c r="E1415">
        <v>0</v>
      </c>
      <c r="F1415">
        <v>0</v>
      </c>
    </row>
    <row r="1416" spans="1:6">
      <c r="A1416" t="s">
        <v>1631</v>
      </c>
      <c r="B1416" t="s">
        <v>2314</v>
      </c>
      <c r="C1416">
        <v>0</v>
      </c>
      <c r="D1416">
        <v>0</v>
      </c>
      <c r="E1416">
        <v>0</v>
      </c>
      <c r="F1416">
        <v>0</v>
      </c>
    </row>
    <row r="1417" spans="1:6">
      <c r="A1417" t="s">
        <v>1632</v>
      </c>
      <c r="B1417" t="s">
        <v>1633</v>
      </c>
      <c r="C1417">
        <v>0</v>
      </c>
      <c r="D1417">
        <v>0</v>
      </c>
      <c r="E1417">
        <v>0</v>
      </c>
      <c r="F1417">
        <v>0</v>
      </c>
    </row>
    <row r="1418" spans="1:6">
      <c r="A1418" t="s">
        <v>1634</v>
      </c>
      <c r="B1418" t="s">
        <v>1635</v>
      </c>
      <c r="C1418">
        <v>0</v>
      </c>
      <c r="D1418">
        <v>0</v>
      </c>
      <c r="E1418">
        <v>0</v>
      </c>
      <c r="F1418">
        <v>0</v>
      </c>
    </row>
    <row r="1419" spans="1:6">
      <c r="A1419" t="s">
        <v>1636</v>
      </c>
      <c r="B1419" t="s">
        <v>2314</v>
      </c>
      <c r="C1419">
        <v>0</v>
      </c>
      <c r="D1419">
        <v>0</v>
      </c>
      <c r="E1419">
        <v>0</v>
      </c>
      <c r="F1419">
        <v>0</v>
      </c>
    </row>
    <row r="1420" spans="1:6">
      <c r="A1420" t="s">
        <v>1638</v>
      </c>
      <c r="B1420" t="s">
        <v>1639</v>
      </c>
      <c r="C1420">
        <v>0</v>
      </c>
      <c r="D1420">
        <v>0</v>
      </c>
      <c r="E1420">
        <v>0</v>
      </c>
      <c r="F1420">
        <v>0</v>
      </c>
    </row>
    <row r="1421" spans="1:6">
      <c r="A1421" t="s">
        <v>1640</v>
      </c>
      <c r="B1421" t="s">
        <v>2314</v>
      </c>
      <c r="C1421">
        <v>0</v>
      </c>
      <c r="D1421">
        <v>0</v>
      </c>
      <c r="E1421">
        <v>0</v>
      </c>
      <c r="F1421">
        <v>0</v>
      </c>
    </row>
    <row r="1422" spans="1:6">
      <c r="A1422" t="s">
        <v>1641</v>
      </c>
      <c r="B1422" t="s">
        <v>1642</v>
      </c>
      <c r="C1422">
        <v>0</v>
      </c>
      <c r="D1422">
        <v>0</v>
      </c>
      <c r="E1422">
        <v>0</v>
      </c>
      <c r="F1422">
        <v>0</v>
      </c>
    </row>
    <row r="1423" spans="1:6">
      <c r="A1423" t="s">
        <v>1643</v>
      </c>
      <c r="B1423" t="s">
        <v>1644</v>
      </c>
      <c r="C1423">
        <v>0</v>
      </c>
      <c r="D1423">
        <v>0</v>
      </c>
      <c r="E1423">
        <v>0</v>
      </c>
      <c r="F1423">
        <v>0</v>
      </c>
    </row>
    <row r="1424" spans="1:6">
      <c r="A1424" t="s">
        <v>1645</v>
      </c>
      <c r="B1424" t="s">
        <v>2314</v>
      </c>
      <c r="C1424">
        <v>0</v>
      </c>
      <c r="D1424">
        <v>0</v>
      </c>
      <c r="E1424">
        <v>0</v>
      </c>
      <c r="F1424">
        <v>0</v>
      </c>
    </row>
    <row r="1425" spans="1:6">
      <c r="A1425" t="s">
        <v>1646</v>
      </c>
      <c r="B1425" t="s">
        <v>1647</v>
      </c>
      <c r="C1425">
        <v>0</v>
      </c>
      <c r="D1425">
        <v>0</v>
      </c>
      <c r="E1425">
        <v>0</v>
      </c>
      <c r="F1425">
        <v>0</v>
      </c>
    </row>
    <row r="1426" spans="1:6">
      <c r="A1426" t="s">
        <v>1648</v>
      </c>
      <c r="B1426" t="s">
        <v>2314</v>
      </c>
      <c r="C1426">
        <v>0</v>
      </c>
      <c r="D1426">
        <v>0</v>
      </c>
      <c r="E1426">
        <v>0</v>
      </c>
      <c r="F1426">
        <v>0</v>
      </c>
    </row>
    <row r="1427" spans="1:6">
      <c r="A1427" t="s">
        <v>1649</v>
      </c>
      <c r="B1427" t="s">
        <v>1650</v>
      </c>
      <c r="C1427">
        <v>0</v>
      </c>
      <c r="D1427">
        <v>0</v>
      </c>
      <c r="E1427">
        <v>0</v>
      </c>
      <c r="F1427">
        <v>0</v>
      </c>
    </row>
    <row r="1428" spans="1:6">
      <c r="A1428" t="s">
        <v>1651</v>
      </c>
      <c r="B1428" t="s">
        <v>1652</v>
      </c>
      <c r="C1428">
        <v>0</v>
      </c>
      <c r="D1428">
        <v>0</v>
      </c>
      <c r="E1428">
        <v>0</v>
      </c>
      <c r="F1428">
        <v>0</v>
      </c>
    </row>
    <row r="1429" spans="1:6">
      <c r="A1429" t="s">
        <v>1653</v>
      </c>
      <c r="B1429" t="s">
        <v>1637</v>
      </c>
      <c r="C1429">
        <v>0</v>
      </c>
      <c r="D1429">
        <v>0</v>
      </c>
      <c r="E1429">
        <v>0</v>
      </c>
      <c r="F1429">
        <v>0</v>
      </c>
    </row>
    <row r="1430" spans="1:6">
      <c r="A1430" t="s">
        <v>1654</v>
      </c>
      <c r="B1430" t="s">
        <v>1655</v>
      </c>
      <c r="C1430">
        <v>0</v>
      </c>
      <c r="D1430">
        <v>0</v>
      </c>
      <c r="E1430">
        <v>0</v>
      </c>
      <c r="F1430">
        <v>0</v>
      </c>
    </row>
    <row r="1431" spans="1:6">
      <c r="A1431" t="s">
        <v>1656</v>
      </c>
      <c r="B1431" t="s">
        <v>1637</v>
      </c>
      <c r="C1431">
        <v>0</v>
      </c>
      <c r="D1431">
        <v>0</v>
      </c>
      <c r="E1431">
        <v>0</v>
      </c>
      <c r="F1431">
        <v>0</v>
      </c>
    </row>
    <row r="1432" spans="1:6">
      <c r="A1432" t="s">
        <v>1657</v>
      </c>
      <c r="B1432" t="s">
        <v>1658</v>
      </c>
      <c r="C1432">
        <v>0</v>
      </c>
      <c r="D1432">
        <v>0</v>
      </c>
      <c r="E1432">
        <v>0</v>
      </c>
      <c r="F1432">
        <v>0</v>
      </c>
    </row>
    <row r="1433" spans="1:6">
      <c r="A1433" t="s">
        <v>1659</v>
      </c>
      <c r="B1433" t="s">
        <v>1660</v>
      </c>
      <c r="C1433">
        <v>0</v>
      </c>
      <c r="D1433">
        <v>0</v>
      </c>
      <c r="E1433">
        <v>0</v>
      </c>
      <c r="F1433">
        <v>0</v>
      </c>
    </row>
    <row r="1434" spans="1:6">
      <c r="A1434" t="s">
        <v>1661</v>
      </c>
      <c r="B1434" t="s">
        <v>1662</v>
      </c>
      <c r="C1434">
        <v>0</v>
      </c>
      <c r="D1434">
        <v>0</v>
      </c>
      <c r="E1434">
        <v>0</v>
      </c>
      <c r="F1434">
        <v>0</v>
      </c>
    </row>
    <row r="1435" spans="1:6">
      <c r="A1435" t="s">
        <v>1663</v>
      </c>
      <c r="B1435" t="s">
        <v>1664</v>
      </c>
      <c r="C1435" s="1">
        <v>38740.93</v>
      </c>
      <c r="D1435" s="1">
        <v>52699.47</v>
      </c>
      <c r="E1435" s="1">
        <v>30847.759999999998</v>
      </c>
      <c r="F1435" s="1">
        <v>16889.22</v>
      </c>
    </row>
    <row r="1436" spans="1:6">
      <c r="A1436" t="s">
        <v>1665</v>
      </c>
      <c r="B1436" t="s">
        <v>1666</v>
      </c>
      <c r="C1436" s="1">
        <v>7783.25</v>
      </c>
      <c r="D1436" s="1">
        <v>8158.24</v>
      </c>
      <c r="E1436" s="1">
        <v>11308.79</v>
      </c>
      <c r="F1436" s="1">
        <v>10933.8</v>
      </c>
    </row>
    <row r="1437" spans="1:6">
      <c r="A1437" t="s">
        <v>1667</v>
      </c>
      <c r="B1437" t="s">
        <v>1668</v>
      </c>
      <c r="C1437" s="1">
        <v>14772.46</v>
      </c>
      <c r="D1437" s="1">
        <v>11367.69</v>
      </c>
      <c r="E1437">
        <v>0</v>
      </c>
      <c r="F1437" s="1">
        <v>3404.77</v>
      </c>
    </row>
    <row r="1438" spans="1:6">
      <c r="A1438" t="s">
        <v>1669</v>
      </c>
      <c r="B1438" t="s">
        <v>1670</v>
      </c>
      <c r="C1438" s="1">
        <v>16185.22</v>
      </c>
      <c r="D1438" s="1">
        <v>29328.14</v>
      </c>
      <c r="E1438" s="1">
        <v>15693.57</v>
      </c>
      <c r="F1438" s="1">
        <v>2550.65</v>
      </c>
    </row>
    <row r="1439" spans="1:6">
      <c r="A1439" t="s">
        <v>1671</v>
      </c>
      <c r="B1439" t="s">
        <v>1672</v>
      </c>
      <c r="C1439">
        <v>0</v>
      </c>
      <c r="D1439">
        <v>0</v>
      </c>
      <c r="E1439">
        <v>0</v>
      </c>
      <c r="F1439">
        <v>0</v>
      </c>
    </row>
    <row r="1440" spans="1:6">
      <c r="A1440" t="s">
        <v>1673</v>
      </c>
      <c r="B1440" t="s">
        <v>1674</v>
      </c>
      <c r="C1440">
        <v>0</v>
      </c>
      <c r="D1440" s="1">
        <v>3845.4</v>
      </c>
      <c r="E1440" s="1">
        <v>3845.4</v>
      </c>
      <c r="F1440">
        <v>0</v>
      </c>
    </row>
    <row r="1441" spans="1:6">
      <c r="A1441" t="s">
        <v>1675</v>
      </c>
      <c r="B1441" t="s">
        <v>1676</v>
      </c>
      <c r="C1441">
        <v>0</v>
      </c>
      <c r="D1441">
        <v>0</v>
      </c>
      <c r="E1441">
        <v>0</v>
      </c>
      <c r="F1441">
        <v>0</v>
      </c>
    </row>
    <row r="1442" spans="1:6">
      <c r="A1442" t="s">
        <v>1677</v>
      </c>
      <c r="B1442" t="s">
        <v>1678</v>
      </c>
      <c r="C1442">
        <v>0</v>
      </c>
      <c r="D1442">
        <v>0</v>
      </c>
      <c r="E1442">
        <v>0</v>
      </c>
      <c r="F1442">
        <v>0</v>
      </c>
    </row>
    <row r="1443" spans="1:6">
      <c r="A1443" t="s">
        <v>1679</v>
      </c>
      <c r="B1443" t="s">
        <v>1633</v>
      </c>
      <c r="C1443">
        <v>0</v>
      </c>
      <c r="D1443">
        <v>0</v>
      </c>
      <c r="E1443">
        <v>0</v>
      </c>
      <c r="F1443">
        <v>0</v>
      </c>
    </row>
    <row r="1444" spans="1:6">
      <c r="A1444" t="s">
        <v>1680</v>
      </c>
      <c r="B1444" t="s">
        <v>1635</v>
      </c>
      <c r="C1444">
        <v>0</v>
      </c>
      <c r="D1444">
        <v>0</v>
      </c>
      <c r="E1444">
        <v>0</v>
      </c>
      <c r="F1444">
        <v>0</v>
      </c>
    </row>
    <row r="1445" spans="1:6">
      <c r="A1445" t="s">
        <v>1681</v>
      </c>
      <c r="B1445" t="s">
        <v>1637</v>
      </c>
      <c r="C1445">
        <v>0</v>
      </c>
      <c r="D1445">
        <v>0</v>
      </c>
      <c r="E1445">
        <v>0</v>
      </c>
      <c r="F1445">
        <v>0</v>
      </c>
    </row>
    <row r="1446" spans="1:6">
      <c r="A1446" t="s">
        <v>1682</v>
      </c>
      <c r="B1446" t="s">
        <v>1639</v>
      </c>
      <c r="C1446">
        <v>0</v>
      </c>
      <c r="D1446">
        <v>0</v>
      </c>
      <c r="E1446">
        <v>0</v>
      </c>
      <c r="F1446">
        <v>0</v>
      </c>
    </row>
    <row r="1447" spans="1:6">
      <c r="A1447" t="s">
        <v>1683</v>
      </c>
      <c r="B1447" t="s">
        <v>1637</v>
      </c>
      <c r="C1447">
        <v>0</v>
      </c>
      <c r="D1447">
        <v>0</v>
      </c>
      <c r="E1447">
        <v>0</v>
      </c>
      <c r="F1447">
        <v>0</v>
      </c>
    </row>
    <row r="1448" spans="1:6">
      <c r="A1448" t="s">
        <v>1684</v>
      </c>
      <c r="B1448" t="s">
        <v>1642</v>
      </c>
      <c r="C1448">
        <v>0</v>
      </c>
      <c r="D1448">
        <v>0</v>
      </c>
      <c r="E1448">
        <v>0</v>
      </c>
      <c r="F1448">
        <v>0</v>
      </c>
    </row>
    <row r="1449" spans="1:6">
      <c r="A1449" t="s">
        <v>1685</v>
      </c>
      <c r="B1449" t="s">
        <v>1644</v>
      </c>
      <c r="C1449">
        <v>0</v>
      </c>
      <c r="D1449">
        <v>0</v>
      </c>
      <c r="E1449">
        <v>0</v>
      </c>
      <c r="F1449">
        <v>0</v>
      </c>
    </row>
    <row r="1450" spans="1:6">
      <c r="A1450" t="s">
        <v>1686</v>
      </c>
      <c r="B1450" t="s">
        <v>1637</v>
      </c>
      <c r="C1450">
        <v>0</v>
      </c>
      <c r="D1450">
        <v>0</v>
      </c>
      <c r="E1450">
        <v>0</v>
      </c>
      <c r="F1450">
        <v>0</v>
      </c>
    </row>
    <row r="1451" spans="1:6">
      <c r="A1451" t="s">
        <v>1687</v>
      </c>
      <c r="B1451" t="s">
        <v>1647</v>
      </c>
      <c r="C1451">
        <v>0</v>
      </c>
      <c r="D1451">
        <v>0</v>
      </c>
      <c r="E1451">
        <v>0</v>
      </c>
      <c r="F1451">
        <v>0</v>
      </c>
    </row>
    <row r="1452" spans="1:6">
      <c r="A1452" t="s">
        <v>1688</v>
      </c>
      <c r="B1452" t="s">
        <v>1637</v>
      </c>
      <c r="C1452">
        <v>0</v>
      </c>
      <c r="D1452">
        <v>0</v>
      </c>
      <c r="E1452">
        <v>0</v>
      </c>
      <c r="F1452">
        <v>0</v>
      </c>
    </row>
    <row r="1453" spans="1:6">
      <c r="A1453" t="s">
        <v>1689</v>
      </c>
      <c r="B1453" t="s">
        <v>1650</v>
      </c>
      <c r="C1453">
        <v>0</v>
      </c>
      <c r="D1453">
        <v>0</v>
      </c>
      <c r="E1453">
        <v>0</v>
      </c>
      <c r="F1453">
        <v>0</v>
      </c>
    </row>
    <row r="1454" spans="1:6">
      <c r="A1454" t="s">
        <v>1690</v>
      </c>
      <c r="B1454" t="s">
        <v>1652</v>
      </c>
      <c r="C1454">
        <v>0</v>
      </c>
      <c r="D1454">
        <v>0</v>
      </c>
      <c r="E1454">
        <v>0</v>
      </c>
      <c r="F1454">
        <v>0</v>
      </c>
    </row>
    <row r="1455" spans="1:6">
      <c r="A1455" t="s">
        <v>1691</v>
      </c>
      <c r="B1455" t="s">
        <v>1637</v>
      </c>
      <c r="C1455">
        <v>0</v>
      </c>
      <c r="D1455">
        <v>0</v>
      </c>
      <c r="E1455">
        <v>0</v>
      </c>
      <c r="F1455">
        <v>0</v>
      </c>
    </row>
    <row r="1456" spans="1:6">
      <c r="A1456" t="s">
        <v>1692</v>
      </c>
      <c r="B1456" t="s">
        <v>1655</v>
      </c>
      <c r="C1456">
        <v>0</v>
      </c>
      <c r="D1456">
        <v>0</v>
      </c>
      <c r="E1456">
        <v>0</v>
      </c>
      <c r="F1456">
        <v>0</v>
      </c>
    </row>
    <row r="1457" spans="1:6">
      <c r="A1457" t="s">
        <v>1693</v>
      </c>
      <c r="B1457" t="s">
        <v>1637</v>
      </c>
      <c r="C1457">
        <v>0</v>
      </c>
      <c r="D1457">
        <v>0</v>
      </c>
      <c r="E1457">
        <v>0</v>
      </c>
      <c r="F1457">
        <v>0</v>
      </c>
    </row>
    <row r="1458" spans="1:6">
      <c r="A1458" t="s">
        <v>1694</v>
      </c>
      <c r="B1458" t="s">
        <v>1695</v>
      </c>
      <c r="C1458">
        <v>0</v>
      </c>
      <c r="D1458">
        <v>0</v>
      </c>
      <c r="E1458">
        <v>0</v>
      </c>
      <c r="F1458">
        <v>0</v>
      </c>
    </row>
    <row r="1459" spans="1:6">
      <c r="A1459" t="s">
        <v>1696</v>
      </c>
      <c r="B1459" t="s">
        <v>1697</v>
      </c>
      <c r="C1459">
        <v>0</v>
      </c>
      <c r="D1459">
        <v>0</v>
      </c>
      <c r="E1459">
        <v>0</v>
      </c>
      <c r="F1459">
        <v>0</v>
      </c>
    </row>
    <row r="1460" spans="1:6">
      <c r="A1460" t="s">
        <v>1698</v>
      </c>
      <c r="B1460" t="s">
        <v>524</v>
      </c>
      <c r="C1460">
        <v>0</v>
      </c>
      <c r="D1460">
        <v>0</v>
      </c>
      <c r="E1460">
        <v>0</v>
      </c>
      <c r="F1460">
        <v>0</v>
      </c>
    </row>
    <row r="1461" spans="1:6">
      <c r="A1461" t="s">
        <v>1699</v>
      </c>
      <c r="B1461" t="s">
        <v>1700</v>
      </c>
      <c r="C1461">
        <v>0</v>
      </c>
      <c r="D1461">
        <v>0</v>
      </c>
      <c r="E1461">
        <v>0</v>
      </c>
      <c r="F1461">
        <v>0</v>
      </c>
    </row>
    <row r="1462" spans="1:6">
      <c r="A1462" t="s">
        <v>1701</v>
      </c>
      <c r="B1462" t="s">
        <v>524</v>
      </c>
      <c r="C1462">
        <v>0</v>
      </c>
      <c r="D1462">
        <v>0</v>
      </c>
      <c r="E1462">
        <v>0</v>
      </c>
      <c r="F1462">
        <v>0</v>
      </c>
    </row>
    <row r="1463" spans="1:6">
      <c r="A1463" t="s">
        <v>1702</v>
      </c>
      <c r="B1463" t="s">
        <v>1703</v>
      </c>
      <c r="C1463" s="1">
        <v>1441921.49</v>
      </c>
      <c r="D1463">
        <v>0</v>
      </c>
      <c r="E1463">
        <v>0</v>
      </c>
      <c r="F1463" s="1">
        <v>1441921.49</v>
      </c>
    </row>
    <row r="1464" spans="1:6">
      <c r="A1464" t="s">
        <v>1704</v>
      </c>
      <c r="B1464" t="s">
        <v>1705</v>
      </c>
      <c r="C1464" s="1">
        <v>1441921.49</v>
      </c>
      <c r="D1464">
        <v>0</v>
      </c>
      <c r="E1464">
        <v>0</v>
      </c>
      <c r="F1464" s="1">
        <v>1441921.49</v>
      </c>
    </row>
    <row r="1465" spans="1:6">
      <c r="A1465" t="s">
        <v>1706</v>
      </c>
      <c r="B1465" t="s">
        <v>1707</v>
      </c>
      <c r="C1465" s="1">
        <v>50000</v>
      </c>
      <c r="D1465">
        <v>0</v>
      </c>
      <c r="E1465">
        <v>0</v>
      </c>
      <c r="F1465" s="1">
        <v>50000</v>
      </c>
    </row>
    <row r="1466" spans="1:6">
      <c r="A1466" t="s">
        <v>1708</v>
      </c>
      <c r="B1466" t="s">
        <v>1709</v>
      </c>
      <c r="C1466" s="1">
        <v>50000</v>
      </c>
      <c r="D1466">
        <v>0</v>
      </c>
      <c r="E1466">
        <v>0</v>
      </c>
      <c r="F1466" s="1">
        <v>50000</v>
      </c>
    </row>
    <row r="1467" spans="1:6">
      <c r="A1467" t="s">
        <v>1710</v>
      </c>
      <c r="B1467" t="s">
        <v>1711</v>
      </c>
      <c r="C1467" s="1">
        <v>50000</v>
      </c>
      <c r="D1467">
        <v>0</v>
      </c>
      <c r="E1467">
        <v>0</v>
      </c>
      <c r="F1467" s="1">
        <v>50000</v>
      </c>
    </row>
    <row r="1468" spans="1:6">
      <c r="A1468" t="s">
        <v>1712</v>
      </c>
      <c r="B1468" t="s">
        <v>1713</v>
      </c>
      <c r="C1468">
        <v>0</v>
      </c>
      <c r="D1468">
        <v>0</v>
      </c>
      <c r="E1468">
        <v>0</v>
      </c>
      <c r="F1468">
        <v>0</v>
      </c>
    </row>
    <row r="1469" spans="1:6">
      <c r="A1469" t="s">
        <v>1714</v>
      </c>
      <c r="B1469" t="s">
        <v>1711</v>
      </c>
      <c r="C1469">
        <v>0</v>
      </c>
      <c r="D1469">
        <v>0</v>
      </c>
      <c r="E1469">
        <v>0</v>
      </c>
      <c r="F1469">
        <v>0</v>
      </c>
    </row>
    <row r="1470" spans="1:6">
      <c r="A1470" t="s">
        <v>1715</v>
      </c>
      <c r="B1470" t="s">
        <v>1716</v>
      </c>
      <c r="C1470">
        <v>0</v>
      </c>
      <c r="D1470">
        <v>0</v>
      </c>
      <c r="E1470">
        <v>0</v>
      </c>
      <c r="F1470">
        <v>0</v>
      </c>
    </row>
    <row r="1471" spans="1:6">
      <c r="A1471" t="s">
        <v>1717</v>
      </c>
      <c r="B1471" t="s">
        <v>1718</v>
      </c>
      <c r="C1471">
        <v>0</v>
      </c>
      <c r="D1471">
        <v>0</v>
      </c>
      <c r="E1471">
        <v>0</v>
      </c>
      <c r="F1471">
        <v>0</v>
      </c>
    </row>
    <row r="1472" spans="1:6">
      <c r="A1472" t="s">
        <v>1719</v>
      </c>
      <c r="B1472" t="s">
        <v>1711</v>
      </c>
      <c r="C1472">
        <v>0</v>
      </c>
      <c r="D1472">
        <v>0</v>
      </c>
      <c r="E1472">
        <v>0</v>
      </c>
      <c r="F1472">
        <v>0</v>
      </c>
    </row>
    <row r="1473" spans="1:6">
      <c r="A1473" t="s">
        <v>1720</v>
      </c>
      <c r="B1473" t="s">
        <v>1721</v>
      </c>
      <c r="C1473">
        <v>0</v>
      </c>
      <c r="D1473">
        <v>0</v>
      </c>
      <c r="E1473">
        <v>0</v>
      </c>
      <c r="F1473">
        <v>0</v>
      </c>
    </row>
    <row r="1474" spans="1:6">
      <c r="A1474" t="s">
        <v>1722</v>
      </c>
      <c r="B1474" t="s">
        <v>1718</v>
      </c>
      <c r="C1474">
        <v>0</v>
      </c>
      <c r="D1474">
        <v>0</v>
      </c>
      <c r="E1474">
        <v>0</v>
      </c>
      <c r="F1474">
        <v>0</v>
      </c>
    </row>
    <row r="1475" spans="1:6">
      <c r="A1475" t="s">
        <v>1723</v>
      </c>
      <c r="B1475" t="s">
        <v>1711</v>
      </c>
      <c r="C1475">
        <v>0</v>
      </c>
      <c r="D1475">
        <v>0</v>
      </c>
      <c r="E1475">
        <v>0</v>
      </c>
      <c r="F1475">
        <v>0</v>
      </c>
    </row>
    <row r="1476" spans="1:6">
      <c r="A1476" t="s">
        <v>1724</v>
      </c>
      <c r="B1476" t="s">
        <v>1725</v>
      </c>
      <c r="C1476" s="1">
        <v>13338033.74</v>
      </c>
      <c r="D1476">
        <v>0</v>
      </c>
      <c r="E1476">
        <v>0</v>
      </c>
      <c r="F1476" s="1">
        <v>13338033.74</v>
      </c>
    </row>
    <row r="1477" spans="1:6">
      <c r="A1477" t="s">
        <v>1726</v>
      </c>
      <c r="B1477" t="s">
        <v>1727</v>
      </c>
      <c r="C1477" s="1">
        <v>13338033.74</v>
      </c>
      <c r="D1477">
        <v>0</v>
      </c>
      <c r="E1477">
        <v>0</v>
      </c>
      <c r="F1477" s="1">
        <v>13338033.74</v>
      </c>
    </row>
    <row r="1478" spans="1:6">
      <c r="A1478" t="s">
        <v>1728</v>
      </c>
      <c r="B1478" t="s">
        <v>1729</v>
      </c>
      <c r="C1478" s="1">
        <v>11946112.25</v>
      </c>
      <c r="D1478">
        <v>0</v>
      </c>
      <c r="E1478">
        <v>0</v>
      </c>
      <c r="F1478" s="1">
        <v>11946112.25</v>
      </c>
    </row>
    <row r="1479" spans="1:6">
      <c r="A1479" t="s">
        <v>1730</v>
      </c>
      <c r="B1479" t="s">
        <v>1731</v>
      </c>
      <c r="C1479" s="1">
        <v>7763416.5800000001</v>
      </c>
      <c r="D1479">
        <v>0</v>
      </c>
      <c r="E1479">
        <v>0</v>
      </c>
      <c r="F1479" s="1">
        <v>7763416.5800000001</v>
      </c>
    </row>
    <row r="1480" spans="1:6">
      <c r="A1480" t="s">
        <v>1732</v>
      </c>
      <c r="B1480" t="s">
        <v>1733</v>
      </c>
      <c r="C1480" s="1">
        <v>4182695.67</v>
      </c>
      <c r="D1480">
        <v>0</v>
      </c>
      <c r="E1480">
        <v>0</v>
      </c>
      <c r="F1480" s="1">
        <v>4182695.67</v>
      </c>
    </row>
    <row r="1481" spans="1:6">
      <c r="A1481" t="s">
        <v>1734</v>
      </c>
      <c r="B1481" t="s">
        <v>1735</v>
      </c>
      <c r="C1481">
        <v>0</v>
      </c>
      <c r="D1481">
        <v>0</v>
      </c>
      <c r="E1481">
        <v>0</v>
      </c>
      <c r="F1481">
        <v>0</v>
      </c>
    </row>
    <row r="1482" spans="1:6">
      <c r="A1482" t="s">
        <v>1736</v>
      </c>
      <c r="B1482" t="s">
        <v>1737</v>
      </c>
      <c r="C1482">
        <v>0</v>
      </c>
      <c r="D1482">
        <v>0</v>
      </c>
      <c r="E1482">
        <v>0</v>
      </c>
      <c r="F1482">
        <v>0</v>
      </c>
    </row>
    <row r="1483" spans="1:6">
      <c r="A1483" t="s">
        <v>1738</v>
      </c>
      <c r="B1483" t="s">
        <v>1731</v>
      </c>
      <c r="C1483">
        <v>0</v>
      </c>
      <c r="D1483">
        <v>0</v>
      </c>
      <c r="E1483">
        <v>0</v>
      </c>
      <c r="F1483">
        <v>0</v>
      </c>
    </row>
    <row r="1484" spans="1:6">
      <c r="A1484" t="s">
        <v>1739</v>
      </c>
      <c r="B1484" t="s">
        <v>1740</v>
      </c>
      <c r="C1484" s="1">
        <v>42073920.649999999</v>
      </c>
      <c r="D1484" s="1">
        <v>290519.71000000002</v>
      </c>
      <c r="E1484" s="1">
        <v>1608376.43</v>
      </c>
      <c r="F1484" s="1">
        <v>43391777.380000003</v>
      </c>
    </row>
    <row r="1485" spans="1:6">
      <c r="A1485" t="s">
        <v>1741</v>
      </c>
      <c r="B1485" t="s">
        <v>1742</v>
      </c>
      <c r="C1485" s="1">
        <v>47577165.759999998</v>
      </c>
      <c r="D1485" s="1">
        <v>260594.71</v>
      </c>
      <c r="E1485" s="1">
        <v>1608376.43</v>
      </c>
      <c r="F1485" s="1">
        <v>48924947.490000002</v>
      </c>
    </row>
    <row r="1486" spans="1:6">
      <c r="A1486" t="s">
        <v>1743</v>
      </c>
      <c r="B1486" t="s">
        <v>1744</v>
      </c>
      <c r="C1486" s="1">
        <v>47577165.759999998</v>
      </c>
      <c r="D1486" s="1">
        <v>260594.71</v>
      </c>
      <c r="E1486" s="1">
        <v>1608376.43</v>
      </c>
      <c r="F1486" s="1">
        <v>48924947.490000002</v>
      </c>
    </row>
    <row r="1487" spans="1:6">
      <c r="A1487" t="s">
        <v>1745</v>
      </c>
      <c r="B1487" t="s">
        <v>1746</v>
      </c>
      <c r="C1487" s="1">
        <v>47577165.759999998</v>
      </c>
      <c r="D1487" s="1">
        <v>260594.71</v>
      </c>
      <c r="E1487" s="1">
        <v>1608376.43</v>
      </c>
      <c r="F1487" s="1">
        <v>48924947.490000002</v>
      </c>
    </row>
    <row r="1488" spans="1:6">
      <c r="A1488" t="s">
        <v>1747</v>
      </c>
      <c r="B1488" t="s">
        <v>1748</v>
      </c>
      <c r="C1488" s="1">
        <v>47577165.759999998</v>
      </c>
      <c r="D1488" s="1">
        <v>260594.71</v>
      </c>
      <c r="E1488" s="1">
        <v>1608376.43</v>
      </c>
      <c r="F1488" s="1">
        <v>48924947.490000002</v>
      </c>
    </row>
    <row r="1489" spans="1:6">
      <c r="A1489" t="s">
        <v>1749</v>
      </c>
      <c r="B1489" t="s">
        <v>1750</v>
      </c>
      <c r="C1489">
        <v>0</v>
      </c>
      <c r="D1489">
        <v>0</v>
      </c>
      <c r="E1489">
        <v>0</v>
      </c>
      <c r="F1489">
        <v>0</v>
      </c>
    </row>
    <row r="1490" spans="1:6">
      <c r="A1490" t="s">
        <v>1751</v>
      </c>
      <c r="B1490" t="s">
        <v>1752</v>
      </c>
      <c r="C1490">
        <v>0</v>
      </c>
      <c r="D1490">
        <v>0</v>
      </c>
      <c r="E1490">
        <v>0</v>
      </c>
      <c r="F1490">
        <v>0</v>
      </c>
    </row>
    <row r="1491" spans="1:6">
      <c r="A1491" t="s">
        <v>1753</v>
      </c>
      <c r="B1491" t="s">
        <v>1754</v>
      </c>
      <c r="C1491" s="1">
        <v>5503245.1100000003</v>
      </c>
      <c r="D1491" s="1">
        <v>29925</v>
      </c>
      <c r="E1491">
        <v>0</v>
      </c>
      <c r="F1491" s="1">
        <v>5533170.1100000003</v>
      </c>
    </row>
    <row r="1492" spans="1:6">
      <c r="A1492" t="s">
        <v>1755</v>
      </c>
      <c r="B1492" t="s">
        <v>1756</v>
      </c>
      <c r="C1492" s="1">
        <v>5503245.1100000003</v>
      </c>
      <c r="D1492" s="1">
        <v>29925</v>
      </c>
      <c r="E1492">
        <v>0</v>
      </c>
      <c r="F1492" s="1">
        <v>5533170.1100000003</v>
      </c>
    </row>
    <row r="1493" spans="1:6">
      <c r="A1493" t="s">
        <v>1757</v>
      </c>
      <c r="B1493" t="s">
        <v>1758</v>
      </c>
      <c r="C1493" s="1">
        <v>5503245.1100000003</v>
      </c>
      <c r="D1493" s="1">
        <v>29925</v>
      </c>
      <c r="E1493">
        <v>0</v>
      </c>
      <c r="F1493" s="1">
        <v>5533170.1100000003</v>
      </c>
    </row>
    <row r="1494" spans="1:6">
      <c r="A1494" t="s">
        <v>1759</v>
      </c>
      <c r="B1494" t="s">
        <v>1748</v>
      </c>
      <c r="C1494" s="1">
        <v>5503245.1100000003</v>
      </c>
      <c r="D1494" s="1">
        <v>29925</v>
      </c>
      <c r="E1494">
        <v>0</v>
      </c>
      <c r="F1494" s="1">
        <v>5533170.1100000003</v>
      </c>
    </row>
    <row r="1495" spans="1:6">
      <c r="A1495" t="s">
        <v>1760</v>
      </c>
      <c r="B1495" t="s">
        <v>1750</v>
      </c>
      <c r="C1495">
        <v>0</v>
      </c>
      <c r="D1495">
        <v>0</v>
      </c>
      <c r="E1495">
        <v>0</v>
      </c>
      <c r="F1495">
        <v>0</v>
      </c>
    </row>
    <row r="1496" spans="1:6">
      <c r="A1496" t="s">
        <v>1761</v>
      </c>
      <c r="B1496" t="s">
        <v>1752</v>
      </c>
      <c r="C1496">
        <v>0</v>
      </c>
      <c r="D1496">
        <v>0</v>
      </c>
      <c r="E1496">
        <v>0</v>
      </c>
      <c r="F1496">
        <v>0</v>
      </c>
    </row>
    <row r="1497" spans="1:6">
      <c r="A1497" t="s">
        <v>1762</v>
      </c>
      <c r="B1497" t="s">
        <v>1763</v>
      </c>
      <c r="C1497" s="1">
        <v>21776514.629999999</v>
      </c>
      <c r="D1497" s="1">
        <v>4551735.22</v>
      </c>
      <c r="E1497" s="1">
        <v>1265570</v>
      </c>
      <c r="F1497" s="1">
        <v>25062679.850000001</v>
      </c>
    </row>
    <row r="1498" spans="1:6">
      <c r="A1498" t="s">
        <v>1764</v>
      </c>
      <c r="B1498" t="s">
        <v>1765</v>
      </c>
      <c r="C1498" s="1">
        <v>21776514.629999999</v>
      </c>
      <c r="D1498" s="1">
        <v>4551735.22</v>
      </c>
      <c r="E1498" s="1">
        <v>1265570</v>
      </c>
      <c r="F1498" s="1">
        <v>25062679.850000001</v>
      </c>
    </row>
    <row r="1499" spans="1:6">
      <c r="A1499" t="s">
        <v>1766</v>
      </c>
      <c r="B1499" t="s">
        <v>1765</v>
      </c>
      <c r="C1499" s="1">
        <v>23362051.379999999</v>
      </c>
      <c r="D1499" s="1">
        <v>4551735.22</v>
      </c>
      <c r="E1499">
        <v>0</v>
      </c>
      <c r="F1499" s="1">
        <v>27913786.600000001</v>
      </c>
    </row>
    <row r="1500" spans="1:6">
      <c r="A1500" t="s">
        <v>1767</v>
      </c>
      <c r="B1500" t="s">
        <v>1768</v>
      </c>
      <c r="C1500" s="1">
        <v>21644583.43</v>
      </c>
      <c r="D1500" s="1">
        <v>4402303.66</v>
      </c>
      <c r="E1500">
        <v>0</v>
      </c>
      <c r="F1500" s="1">
        <v>26046887.09</v>
      </c>
    </row>
    <row r="1501" spans="1:6">
      <c r="A1501" t="s">
        <v>1769</v>
      </c>
      <c r="B1501" t="s">
        <v>1770</v>
      </c>
      <c r="C1501" s="1">
        <v>1717467.95</v>
      </c>
      <c r="D1501" s="1">
        <v>149431.56</v>
      </c>
      <c r="E1501">
        <v>0</v>
      </c>
      <c r="F1501" s="1">
        <v>1866899.51</v>
      </c>
    </row>
    <row r="1502" spans="1:6">
      <c r="A1502" t="s">
        <v>1771</v>
      </c>
      <c r="B1502" t="s">
        <v>1772</v>
      </c>
      <c r="C1502" s="1">
        <v>656661.71</v>
      </c>
      <c r="D1502">
        <v>0</v>
      </c>
      <c r="E1502">
        <v>0</v>
      </c>
      <c r="F1502" s="1">
        <v>656661.71</v>
      </c>
    </row>
    <row r="1503" spans="1:6">
      <c r="A1503" t="s">
        <v>1773</v>
      </c>
      <c r="B1503" t="s">
        <v>1774</v>
      </c>
      <c r="C1503">
        <v>0</v>
      </c>
      <c r="D1503">
        <v>0</v>
      </c>
      <c r="E1503">
        <v>0</v>
      </c>
      <c r="F1503">
        <v>0</v>
      </c>
    </row>
    <row r="1504" spans="1:6">
      <c r="A1504" t="s">
        <v>1775</v>
      </c>
      <c r="B1504" t="s">
        <v>1776</v>
      </c>
      <c r="C1504" s="1">
        <v>7923.41</v>
      </c>
      <c r="D1504">
        <v>0</v>
      </c>
      <c r="E1504">
        <v>0</v>
      </c>
      <c r="F1504" s="1">
        <v>7923.41</v>
      </c>
    </row>
    <row r="1505" spans="1:6">
      <c r="A1505" t="s">
        <v>1777</v>
      </c>
      <c r="B1505" t="s">
        <v>1778</v>
      </c>
      <c r="C1505">
        <v>0</v>
      </c>
      <c r="D1505">
        <v>0</v>
      </c>
      <c r="E1505">
        <v>0</v>
      </c>
      <c r="F1505">
        <v>0</v>
      </c>
    </row>
    <row r="1506" spans="1:6">
      <c r="A1506" t="s">
        <v>1779</v>
      </c>
      <c r="B1506" t="s">
        <v>1780</v>
      </c>
      <c r="C1506">
        <v>0</v>
      </c>
      <c r="D1506">
        <v>0</v>
      </c>
      <c r="E1506">
        <v>0</v>
      </c>
      <c r="F1506">
        <v>0</v>
      </c>
    </row>
    <row r="1507" spans="1:6">
      <c r="A1507" t="s">
        <v>1781</v>
      </c>
      <c r="B1507" t="s">
        <v>1782</v>
      </c>
      <c r="C1507">
        <v>0</v>
      </c>
      <c r="D1507">
        <v>0</v>
      </c>
      <c r="E1507">
        <v>0</v>
      </c>
      <c r="F1507">
        <v>0</v>
      </c>
    </row>
    <row r="1508" spans="1:6">
      <c r="A1508" t="s">
        <v>1783</v>
      </c>
      <c r="B1508" t="s">
        <v>1784</v>
      </c>
      <c r="C1508">
        <v>0</v>
      </c>
      <c r="D1508">
        <v>0</v>
      </c>
      <c r="E1508">
        <v>0</v>
      </c>
      <c r="F1508">
        <v>0</v>
      </c>
    </row>
    <row r="1509" spans="1:6">
      <c r="A1509" t="s">
        <v>1785</v>
      </c>
      <c r="B1509" t="s">
        <v>1786</v>
      </c>
      <c r="C1509">
        <v>0</v>
      </c>
      <c r="D1509">
        <v>0</v>
      </c>
      <c r="E1509">
        <v>0</v>
      </c>
      <c r="F1509">
        <v>0</v>
      </c>
    </row>
    <row r="1510" spans="1:6">
      <c r="A1510" t="s">
        <v>1787</v>
      </c>
      <c r="B1510" t="s">
        <v>1788</v>
      </c>
      <c r="C1510">
        <v>0</v>
      </c>
      <c r="D1510">
        <v>0</v>
      </c>
      <c r="E1510">
        <v>0</v>
      </c>
      <c r="F1510">
        <v>0</v>
      </c>
    </row>
    <row r="1511" spans="1:6">
      <c r="A1511" t="s">
        <v>1789</v>
      </c>
      <c r="B1511" t="s">
        <v>1790</v>
      </c>
      <c r="C1511">
        <v>0</v>
      </c>
      <c r="D1511">
        <v>0</v>
      </c>
      <c r="E1511">
        <v>0</v>
      </c>
      <c r="F1511">
        <v>0</v>
      </c>
    </row>
    <row r="1512" spans="1:6">
      <c r="A1512" t="s">
        <v>1791</v>
      </c>
      <c r="B1512" t="s">
        <v>1792</v>
      </c>
      <c r="C1512">
        <v>0</v>
      </c>
      <c r="D1512">
        <v>0</v>
      </c>
      <c r="E1512">
        <v>0</v>
      </c>
      <c r="F1512">
        <v>0</v>
      </c>
    </row>
    <row r="1513" spans="1:6">
      <c r="A1513" t="s">
        <v>1793</v>
      </c>
      <c r="B1513" t="s">
        <v>1794</v>
      </c>
      <c r="C1513">
        <v>0</v>
      </c>
      <c r="D1513">
        <v>0</v>
      </c>
      <c r="E1513">
        <v>0</v>
      </c>
      <c r="F1513">
        <v>0</v>
      </c>
    </row>
    <row r="1514" spans="1:6">
      <c r="A1514" t="s">
        <v>1795</v>
      </c>
      <c r="B1514" t="s">
        <v>1796</v>
      </c>
      <c r="C1514">
        <v>0</v>
      </c>
      <c r="D1514">
        <v>0</v>
      </c>
      <c r="E1514">
        <v>0</v>
      </c>
      <c r="F1514">
        <v>0</v>
      </c>
    </row>
    <row r="1515" spans="1:6">
      <c r="A1515" t="s">
        <v>1797</v>
      </c>
      <c r="B1515" t="s">
        <v>1798</v>
      </c>
      <c r="C1515">
        <v>0</v>
      </c>
      <c r="D1515">
        <v>0</v>
      </c>
      <c r="E1515">
        <v>0</v>
      </c>
      <c r="F1515">
        <v>0</v>
      </c>
    </row>
    <row r="1516" spans="1:6">
      <c r="A1516" t="s">
        <v>1799</v>
      </c>
      <c r="B1516" t="s">
        <v>1800</v>
      </c>
      <c r="C1516">
        <v>0</v>
      </c>
      <c r="D1516">
        <v>0</v>
      </c>
      <c r="E1516">
        <v>0</v>
      </c>
      <c r="F1516">
        <v>0</v>
      </c>
    </row>
    <row r="1517" spans="1:6">
      <c r="A1517" t="s">
        <v>1801</v>
      </c>
      <c r="B1517" t="s">
        <v>1802</v>
      </c>
      <c r="C1517">
        <v>0</v>
      </c>
      <c r="D1517">
        <v>0</v>
      </c>
      <c r="E1517">
        <v>0</v>
      </c>
      <c r="F1517">
        <v>0</v>
      </c>
    </row>
    <row r="1518" spans="1:6">
      <c r="A1518" t="s">
        <v>1803</v>
      </c>
      <c r="B1518" t="s">
        <v>1804</v>
      </c>
      <c r="C1518" s="1">
        <v>1052882.83</v>
      </c>
      <c r="D1518" s="1">
        <v>149431.56</v>
      </c>
      <c r="E1518">
        <v>0</v>
      </c>
      <c r="F1518" s="1">
        <v>1202314.3899999999</v>
      </c>
    </row>
    <row r="1519" spans="1:6">
      <c r="A1519" t="s">
        <v>1805</v>
      </c>
      <c r="B1519" t="s">
        <v>1806</v>
      </c>
      <c r="C1519" s="1">
        <v>51311.45</v>
      </c>
      <c r="D1519">
        <v>0</v>
      </c>
      <c r="E1519">
        <v>0</v>
      </c>
      <c r="F1519" s="1">
        <v>51311.45</v>
      </c>
    </row>
    <row r="1520" spans="1:6">
      <c r="A1520" t="s">
        <v>1807</v>
      </c>
      <c r="B1520" t="s">
        <v>1808</v>
      </c>
      <c r="C1520" s="1">
        <v>11081.45</v>
      </c>
      <c r="D1520">
        <v>0</v>
      </c>
      <c r="E1520">
        <v>0</v>
      </c>
      <c r="F1520" s="1">
        <v>11081.45</v>
      </c>
    </row>
    <row r="1521" spans="1:6">
      <c r="A1521" t="s">
        <v>1809</v>
      </c>
      <c r="B1521" t="s">
        <v>1810</v>
      </c>
      <c r="C1521" s="1">
        <v>40230</v>
      </c>
      <c r="D1521">
        <v>0</v>
      </c>
      <c r="E1521">
        <v>0</v>
      </c>
      <c r="F1521" s="1">
        <v>40230</v>
      </c>
    </row>
    <row r="1522" spans="1:6">
      <c r="A1522" t="s">
        <v>1811</v>
      </c>
      <c r="B1522" t="s">
        <v>1812</v>
      </c>
      <c r="C1522">
        <v>0</v>
      </c>
      <c r="D1522">
        <v>0</v>
      </c>
      <c r="E1522">
        <v>0</v>
      </c>
      <c r="F1522">
        <v>0</v>
      </c>
    </row>
    <row r="1523" spans="1:6">
      <c r="A1523" t="s">
        <v>1813</v>
      </c>
      <c r="B1523" t="s">
        <v>1814</v>
      </c>
      <c r="C1523">
        <v>0</v>
      </c>
      <c r="D1523">
        <v>0</v>
      </c>
      <c r="E1523">
        <v>0</v>
      </c>
      <c r="F1523">
        <v>0</v>
      </c>
    </row>
    <row r="1524" spans="1:6">
      <c r="A1524" t="s">
        <v>1815</v>
      </c>
      <c r="B1524" t="s">
        <v>1816</v>
      </c>
      <c r="C1524">
        <v>0</v>
      </c>
      <c r="D1524">
        <v>0</v>
      </c>
      <c r="E1524">
        <v>0</v>
      </c>
      <c r="F1524">
        <v>0</v>
      </c>
    </row>
    <row r="1525" spans="1:6">
      <c r="A1525" t="s">
        <v>1817</v>
      </c>
      <c r="B1525" t="s">
        <v>1818</v>
      </c>
      <c r="C1525">
        <v>0</v>
      </c>
      <c r="D1525">
        <v>0</v>
      </c>
      <c r="E1525">
        <v>0</v>
      </c>
      <c r="F1525">
        <v>0</v>
      </c>
    </row>
    <row r="1526" spans="1:6">
      <c r="A1526" t="s">
        <v>1819</v>
      </c>
      <c r="B1526" t="s">
        <v>1820</v>
      </c>
      <c r="C1526">
        <v>0</v>
      </c>
      <c r="D1526">
        <v>0</v>
      </c>
      <c r="E1526">
        <v>0</v>
      </c>
      <c r="F1526">
        <v>0</v>
      </c>
    </row>
    <row r="1527" spans="1:6">
      <c r="A1527" t="s">
        <v>1821</v>
      </c>
      <c r="B1527" t="s">
        <v>1822</v>
      </c>
      <c r="C1527">
        <v>0</v>
      </c>
      <c r="D1527">
        <v>0</v>
      </c>
      <c r="E1527">
        <v>0</v>
      </c>
      <c r="F1527">
        <v>0</v>
      </c>
    </row>
    <row r="1528" spans="1:6">
      <c r="A1528" t="s">
        <v>1823</v>
      </c>
      <c r="B1528" t="s">
        <v>1824</v>
      </c>
      <c r="C1528">
        <v>0</v>
      </c>
      <c r="D1528">
        <v>0</v>
      </c>
      <c r="E1528">
        <v>0</v>
      </c>
      <c r="F1528">
        <v>0</v>
      </c>
    </row>
    <row r="1529" spans="1:6">
      <c r="A1529" t="s">
        <v>1825</v>
      </c>
      <c r="B1529" t="s">
        <v>1826</v>
      </c>
      <c r="C1529">
        <v>0</v>
      </c>
      <c r="D1529">
        <v>0</v>
      </c>
      <c r="E1529">
        <v>0</v>
      </c>
      <c r="F1529">
        <v>0</v>
      </c>
    </row>
    <row r="1530" spans="1:6">
      <c r="A1530" t="s">
        <v>1827</v>
      </c>
      <c r="B1530" t="s">
        <v>1828</v>
      </c>
      <c r="C1530">
        <v>0</v>
      </c>
      <c r="D1530">
        <v>0</v>
      </c>
      <c r="E1530">
        <v>0</v>
      </c>
      <c r="F1530">
        <v>0</v>
      </c>
    </row>
    <row r="1531" spans="1:6">
      <c r="A1531" t="s">
        <v>1829</v>
      </c>
      <c r="B1531" t="s">
        <v>1830</v>
      </c>
      <c r="C1531">
        <v>0</v>
      </c>
      <c r="D1531">
        <v>0</v>
      </c>
      <c r="E1531">
        <v>0</v>
      </c>
      <c r="F1531">
        <v>0</v>
      </c>
    </row>
    <row r="1532" spans="1:6">
      <c r="A1532" t="s">
        <v>1831</v>
      </c>
      <c r="B1532" t="s">
        <v>1832</v>
      </c>
      <c r="C1532" s="1">
        <v>1636848.2</v>
      </c>
      <c r="D1532">
        <v>0</v>
      </c>
      <c r="E1532" s="1">
        <v>1265570</v>
      </c>
      <c r="F1532" s="1">
        <v>2902418.2</v>
      </c>
    </row>
    <row r="1533" spans="1:6">
      <c r="A1533" t="s">
        <v>1833</v>
      </c>
      <c r="B1533" t="s">
        <v>1834</v>
      </c>
      <c r="C1533" s="1">
        <v>1636848.2</v>
      </c>
      <c r="D1533">
        <v>0</v>
      </c>
      <c r="E1533" s="1">
        <v>1265570</v>
      </c>
      <c r="F1533" s="1">
        <v>2902418.2</v>
      </c>
    </row>
    <row r="1534" spans="1:6">
      <c r="A1534" t="s">
        <v>1835</v>
      </c>
      <c r="B1534" t="s">
        <v>1836</v>
      </c>
      <c r="C1534" s="1">
        <v>1636848.2</v>
      </c>
      <c r="D1534">
        <v>0</v>
      </c>
      <c r="E1534" s="1">
        <v>1265570</v>
      </c>
      <c r="F1534" s="1">
        <v>2902418.2</v>
      </c>
    </row>
    <row r="1535" spans="1:6">
      <c r="A1535" t="s">
        <v>1837</v>
      </c>
      <c r="B1535" t="s">
        <v>1838</v>
      </c>
      <c r="C1535">
        <v>0</v>
      </c>
      <c r="D1535">
        <v>0</v>
      </c>
      <c r="E1535">
        <v>0</v>
      </c>
      <c r="F1535">
        <v>0</v>
      </c>
    </row>
    <row r="1536" spans="1:6">
      <c r="A1536" t="s">
        <v>1839</v>
      </c>
      <c r="B1536" t="s">
        <v>1840</v>
      </c>
      <c r="C1536">
        <v>0</v>
      </c>
      <c r="D1536">
        <v>0</v>
      </c>
      <c r="E1536">
        <v>0</v>
      </c>
      <c r="F1536">
        <v>0</v>
      </c>
    </row>
    <row r="1537" spans="1:6">
      <c r="A1537" t="s">
        <v>1841</v>
      </c>
      <c r="B1537" t="s">
        <v>1842</v>
      </c>
      <c r="C1537" s="1">
        <v>12211503.279999999</v>
      </c>
      <c r="D1537" s="1">
        <v>966761.33</v>
      </c>
      <c r="E1537" s="1">
        <v>25269.1</v>
      </c>
      <c r="F1537" s="1">
        <v>13152995.51</v>
      </c>
    </row>
    <row r="1538" spans="1:6">
      <c r="A1538" t="s">
        <v>1843</v>
      </c>
      <c r="B1538" t="s">
        <v>1844</v>
      </c>
      <c r="C1538" s="1">
        <v>12211503.279999999</v>
      </c>
      <c r="D1538" s="1">
        <v>966761.33</v>
      </c>
      <c r="E1538" s="1">
        <v>25269.1</v>
      </c>
      <c r="F1538" s="1">
        <v>13152995.51</v>
      </c>
    </row>
    <row r="1539" spans="1:6">
      <c r="A1539" t="s">
        <v>1845</v>
      </c>
      <c r="B1539" t="s">
        <v>1846</v>
      </c>
      <c r="C1539" s="1">
        <v>4579199.55</v>
      </c>
      <c r="D1539" s="1">
        <v>311708.45</v>
      </c>
      <c r="E1539">
        <v>70</v>
      </c>
      <c r="F1539" s="1">
        <v>4890838</v>
      </c>
    </row>
    <row r="1540" spans="1:6">
      <c r="A1540" t="s">
        <v>1847</v>
      </c>
      <c r="B1540" t="s">
        <v>1772</v>
      </c>
      <c r="C1540" s="1">
        <v>1414495.14</v>
      </c>
      <c r="D1540">
        <v>0</v>
      </c>
      <c r="E1540">
        <v>0</v>
      </c>
      <c r="F1540" s="1">
        <v>1414495.14</v>
      </c>
    </row>
    <row r="1541" spans="1:6">
      <c r="A1541" t="s">
        <v>1848</v>
      </c>
      <c r="B1541" t="s">
        <v>1774</v>
      </c>
      <c r="C1541">
        <v>0</v>
      </c>
      <c r="D1541">
        <v>0</v>
      </c>
      <c r="E1541">
        <v>0</v>
      </c>
      <c r="F1541">
        <v>0</v>
      </c>
    </row>
    <row r="1542" spans="1:6">
      <c r="A1542" t="s">
        <v>1849</v>
      </c>
      <c r="B1542" t="s">
        <v>1776</v>
      </c>
      <c r="C1542" s="1">
        <v>14290.69</v>
      </c>
      <c r="D1542">
        <v>0</v>
      </c>
      <c r="E1542">
        <v>0</v>
      </c>
      <c r="F1542" s="1">
        <v>14290.69</v>
      </c>
    </row>
    <row r="1543" spans="1:6">
      <c r="A1543" t="s">
        <v>1850</v>
      </c>
      <c r="B1543" t="s">
        <v>1778</v>
      </c>
      <c r="C1543">
        <v>0</v>
      </c>
      <c r="D1543">
        <v>0</v>
      </c>
      <c r="E1543">
        <v>0</v>
      </c>
      <c r="F1543">
        <v>0</v>
      </c>
    </row>
    <row r="1544" spans="1:6">
      <c r="A1544" t="s">
        <v>1851</v>
      </c>
      <c r="B1544" t="s">
        <v>1780</v>
      </c>
      <c r="C1544">
        <v>0</v>
      </c>
      <c r="D1544">
        <v>0</v>
      </c>
      <c r="E1544">
        <v>0</v>
      </c>
      <c r="F1544">
        <v>0</v>
      </c>
    </row>
    <row r="1545" spans="1:6">
      <c r="A1545" t="s">
        <v>1852</v>
      </c>
      <c r="B1545" t="s">
        <v>1782</v>
      </c>
      <c r="C1545">
        <v>0</v>
      </c>
      <c r="D1545">
        <v>0</v>
      </c>
      <c r="E1545">
        <v>0</v>
      </c>
      <c r="F1545">
        <v>0</v>
      </c>
    </row>
    <row r="1546" spans="1:6">
      <c r="A1546" t="s">
        <v>1853</v>
      </c>
      <c r="B1546" t="s">
        <v>1784</v>
      </c>
      <c r="C1546">
        <v>0</v>
      </c>
      <c r="D1546">
        <v>0</v>
      </c>
      <c r="E1546">
        <v>0</v>
      </c>
      <c r="F1546">
        <v>0</v>
      </c>
    </row>
    <row r="1547" spans="1:6">
      <c r="A1547" t="s">
        <v>1854</v>
      </c>
      <c r="B1547" t="s">
        <v>1786</v>
      </c>
      <c r="C1547">
        <v>0</v>
      </c>
      <c r="D1547">
        <v>0</v>
      </c>
      <c r="E1547">
        <v>0</v>
      </c>
      <c r="F1547">
        <v>0</v>
      </c>
    </row>
    <row r="1548" spans="1:6">
      <c r="A1548" t="s">
        <v>1855</v>
      </c>
      <c r="B1548" t="s">
        <v>1790</v>
      </c>
      <c r="C1548">
        <v>0</v>
      </c>
      <c r="D1548">
        <v>0</v>
      </c>
      <c r="E1548">
        <v>0</v>
      </c>
      <c r="F1548">
        <v>0</v>
      </c>
    </row>
    <row r="1549" spans="1:6">
      <c r="A1549" t="s">
        <v>1856</v>
      </c>
      <c r="B1549" t="s">
        <v>1792</v>
      </c>
      <c r="C1549">
        <v>0</v>
      </c>
      <c r="D1549">
        <v>0</v>
      </c>
      <c r="E1549">
        <v>0</v>
      </c>
      <c r="F1549">
        <v>0</v>
      </c>
    </row>
    <row r="1550" spans="1:6">
      <c r="A1550" t="s">
        <v>1857</v>
      </c>
      <c r="B1550" t="s">
        <v>1858</v>
      </c>
      <c r="C1550">
        <v>0</v>
      </c>
      <c r="D1550">
        <v>0</v>
      </c>
      <c r="E1550">
        <v>0</v>
      </c>
      <c r="F1550">
        <v>0</v>
      </c>
    </row>
    <row r="1551" spans="1:6">
      <c r="A1551" t="s">
        <v>1859</v>
      </c>
      <c r="B1551" t="s">
        <v>1796</v>
      </c>
      <c r="C1551">
        <v>0</v>
      </c>
      <c r="D1551">
        <v>0</v>
      </c>
      <c r="E1551">
        <v>0</v>
      </c>
      <c r="F1551">
        <v>0</v>
      </c>
    </row>
    <row r="1552" spans="1:6">
      <c r="A1552" t="s">
        <v>1860</v>
      </c>
      <c r="B1552" t="s">
        <v>1676</v>
      </c>
      <c r="C1552">
        <v>0</v>
      </c>
      <c r="D1552">
        <v>0</v>
      </c>
      <c r="E1552">
        <v>0</v>
      </c>
      <c r="F1552">
        <v>0</v>
      </c>
    </row>
    <row r="1553" spans="1:6">
      <c r="A1553" t="s">
        <v>1861</v>
      </c>
      <c r="B1553" t="s">
        <v>1800</v>
      </c>
      <c r="C1553">
        <v>0</v>
      </c>
      <c r="D1553">
        <v>0</v>
      </c>
      <c r="E1553">
        <v>0</v>
      </c>
      <c r="F1553">
        <v>0</v>
      </c>
    </row>
    <row r="1554" spans="1:6">
      <c r="A1554" t="s">
        <v>1862</v>
      </c>
      <c r="B1554" t="s">
        <v>1802</v>
      </c>
      <c r="C1554" s="1">
        <v>1801034.44</v>
      </c>
      <c r="D1554" s="1">
        <v>248087.26</v>
      </c>
      <c r="E1554">
        <v>0</v>
      </c>
      <c r="F1554" s="1">
        <v>2049121.7</v>
      </c>
    </row>
    <row r="1555" spans="1:6">
      <c r="A1555" t="s">
        <v>1863</v>
      </c>
      <c r="B1555" t="s">
        <v>1864</v>
      </c>
      <c r="C1555" s="1">
        <v>681054.32</v>
      </c>
      <c r="D1555" s="1">
        <v>63497.19</v>
      </c>
      <c r="E1555">
        <v>0</v>
      </c>
      <c r="F1555" s="1">
        <v>744551.51</v>
      </c>
    </row>
    <row r="1556" spans="1:6">
      <c r="A1556" t="s">
        <v>1865</v>
      </c>
      <c r="B1556" t="s">
        <v>1866</v>
      </c>
      <c r="C1556" s="1">
        <v>306855.96999999997</v>
      </c>
      <c r="D1556">
        <v>0</v>
      </c>
      <c r="E1556">
        <v>0</v>
      </c>
      <c r="F1556" s="1">
        <v>306855.96999999997</v>
      </c>
    </row>
    <row r="1557" spans="1:6">
      <c r="A1557" t="s">
        <v>1867</v>
      </c>
      <c r="B1557" t="s">
        <v>1868</v>
      </c>
      <c r="C1557" s="1">
        <v>298109.99</v>
      </c>
      <c r="D1557">
        <v>0</v>
      </c>
      <c r="E1557">
        <v>0</v>
      </c>
      <c r="F1557" s="1">
        <v>298109.99</v>
      </c>
    </row>
    <row r="1558" spans="1:6">
      <c r="A1558" t="s">
        <v>1869</v>
      </c>
      <c r="B1558" t="s">
        <v>1870</v>
      </c>
      <c r="C1558" s="1">
        <v>63359</v>
      </c>
      <c r="D1558">
        <v>124</v>
      </c>
      <c r="E1558">
        <v>70</v>
      </c>
      <c r="F1558" s="1">
        <v>63413</v>
      </c>
    </row>
    <row r="1559" spans="1:6">
      <c r="A1559" t="s">
        <v>1871</v>
      </c>
      <c r="B1559" t="s">
        <v>1872</v>
      </c>
      <c r="C1559">
        <v>0</v>
      </c>
      <c r="D1559">
        <v>0</v>
      </c>
      <c r="E1559">
        <v>0</v>
      </c>
      <c r="F1559">
        <v>0</v>
      </c>
    </row>
    <row r="1560" spans="1:6">
      <c r="A1560" t="s">
        <v>1873</v>
      </c>
      <c r="B1560" t="s">
        <v>1874</v>
      </c>
      <c r="C1560">
        <v>0</v>
      </c>
      <c r="D1560">
        <v>0</v>
      </c>
      <c r="E1560">
        <v>0</v>
      </c>
      <c r="F1560">
        <v>0</v>
      </c>
    </row>
    <row r="1561" spans="1:6">
      <c r="A1561" t="s">
        <v>1875</v>
      </c>
      <c r="B1561" t="s">
        <v>1876</v>
      </c>
      <c r="C1561">
        <v>0</v>
      </c>
      <c r="D1561">
        <v>0</v>
      </c>
      <c r="E1561">
        <v>0</v>
      </c>
      <c r="F1561">
        <v>0</v>
      </c>
    </row>
    <row r="1562" spans="1:6">
      <c r="A1562" t="s">
        <v>1877</v>
      </c>
      <c r="B1562" t="s">
        <v>1878</v>
      </c>
      <c r="C1562" s="1">
        <v>4897.53</v>
      </c>
      <c r="D1562">
        <v>0</v>
      </c>
      <c r="E1562">
        <v>0</v>
      </c>
      <c r="F1562" s="1">
        <v>4897.53</v>
      </c>
    </row>
    <row r="1563" spans="1:6">
      <c r="A1563" t="s">
        <v>1879</v>
      </c>
      <c r="B1563" t="s">
        <v>1880</v>
      </c>
      <c r="C1563" s="1">
        <v>103955.85</v>
      </c>
      <c r="D1563" s="1">
        <v>6057.91</v>
      </c>
      <c r="E1563">
        <v>0</v>
      </c>
      <c r="F1563" s="1">
        <v>110013.75999999999</v>
      </c>
    </row>
    <row r="1564" spans="1:6">
      <c r="A1564" t="s">
        <v>1881</v>
      </c>
      <c r="B1564" t="s">
        <v>1882</v>
      </c>
      <c r="C1564" s="1">
        <v>414510.72</v>
      </c>
      <c r="D1564" s="1">
        <v>22401.59</v>
      </c>
      <c r="E1564">
        <v>0</v>
      </c>
      <c r="F1564" s="1">
        <v>436912.31</v>
      </c>
    </row>
    <row r="1565" spans="1:6">
      <c r="A1565" t="s">
        <v>1883</v>
      </c>
      <c r="B1565" t="s">
        <v>1884</v>
      </c>
      <c r="C1565" s="1">
        <v>86424.12</v>
      </c>
      <c r="D1565" s="1">
        <v>4483.17</v>
      </c>
      <c r="E1565">
        <v>0</v>
      </c>
      <c r="F1565" s="1">
        <v>90907.29</v>
      </c>
    </row>
    <row r="1566" spans="1:6">
      <c r="A1566" t="s">
        <v>1885</v>
      </c>
      <c r="B1566" t="s">
        <v>1886</v>
      </c>
      <c r="C1566" s="1">
        <v>237751.67</v>
      </c>
      <c r="D1566" s="1">
        <v>5966.29</v>
      </c>
      <c r="E1566">
        <v>0</v>
      </c>
      <c r="F1566" s="1">
        <v>243717.96</v>
      </c>
    </row>
    <row r="1567" spans="1:6">
      <c r="A1567" t="s">
        <v>1887</v>
      </c>
      <c r="B1567" t="s">
        <v>1888</v>
      </c>
      <c r="C1567" s="1">
        <v>28907.96</v>
      </c>
      <c r="D1567" s="1">
        <v>7056.53</v>
      </c>
      <c r="E1567">
        <v>0</v>
      </c>
      <c r="F1567" s="1">
        <v>35964.49</v>
      </c>
    </row>
    <row r="1568" spans="1:6">
      <c r="A1568" t="s">
        <v>1889</v>
      </c>
      <c r="B1568" t="s">
        <v>1890</v>
      </c>
      <c r="C1568" s="1">
        <v>61426.97</v>
      </c>
      <c r="D1568" s="1">
        <v>4895.6000000000004</v>
      </c>
      <c r="E1568">
        <v>0</v>
      </c>
      <c r="F1568" s="1">
        <v>66322.570000000007</v>
      </c>
    </row>
    <row r="1569" spans="1:6">
      <c r="A1569" t="s">
        <v>1891</v>
      </c>
      <c r="B1569" t="s">
        <v>1892</v>
      </c>
      <c r="C1569">
        <v>0</v>
      </c>
      <c r="D1569">
        <v>0</v>
      </c>
      <c r="E1569">
        <v>0</v>
      </c>
      <c r="F1569">
        <v>0</v>
      </c>
    </row>
    <row r="1570" spans="1:6">
      <c r="A1570" t="s">
        <v>1893</v>
      </c>
      <c r="B1570" t="s">
        <v>1894</v>
      </c>
      <c r="C1570" s="1">
        <v>313484.17</v>
      </c>
      <c r="D1570" s="1">
        <v>31598.29</v>
      </c>
      <c r="E1570">
        <v>0</v>
      </c>
      <c r="F1570" s="1">
        <v>345082.46</v>
      </c>
    </row>
    <row r="1571" spans="1:6">
      <c r="A1571" t="s">
        <v>1895</v>
      </c>
      <c r="B1571" t="s">
        <v>1896</v>
      </c>
      <c r="C1571">
        <v>0</v>
      </c>
      <c r="D1571">
        <v>0</v>
      </c>
      <c r="E1571">
        <v>0</v>
      </c>
      <c r="F1571">
        <v>0</v>
      </c>
    </row>
    <row r="1572" spans="1:6">
      <c r="A1572" t="s">
        <v>1897</v>
      </c>
      <c r="B1572" t="s">
        <v>1898</v>
      </c>
      <c r="C1572" s="1">
        <v>98054.14</v>
      </c>
      <c r="D1572" s="1">
        <v>1628.34</v>
      </c>
      <c r="E1572">
        <v>0</v>
      </c>
      <c r="F1572" s="1">
        <v>99682.48</v>
      </c>
    </row>
    <row r="1573" spans="1:6">
      <c r="A1573" t="s">
        <v>1899</v>
      </c>
      <c r="B1573" t="s">
        <v>1900</v>
      </c>
      <c r="C1573" s="1">
        <v>179952.71</v>
      </c>
      <c r="D1573" s="1">
        <v>20769.310000000001</v>
      </c>
      <c r="E1573">
        <v>0</v>
      </c>
      <c r="F1573" s="1">
        <v>200722.02</v>
      </c>
    </row>
    <row r="1574" spans="1:6">
      <c r="A1574" t="s">
        <v>1901</v>
      </c>
      <c r="B1574" t="s">
        <v>1902</v>
      </c>
      <c r="C1574" s="1">
        <v>52031.69</v>
      </c>
      <c r="D1574" s="1">
        <v>7375.85</v>
      </c>
      <c r="E1574">
        <v>0</v>
      </c>
      <c r="F1574" s="1">
        <v>59407.54</v>
      </c>
    </row>
    <row r="1575" spans="1:6">
      <c r="A1575" t="s">
        <v>1903</v>
      </c>
      <c r="B1575" t="s">
        <v>1904</v>
      </c>
      <c r="C1575">
        <v>0</v>
      </c>
      <c r="D1575">
        <v>0</v>
      </c>
      <c r="E1575">
        <v>0</v>
      </c>
      <c r="F1575">
        <v>0</v>
      </c>
    </row>
    <row r="1576" spans="1:6">
      <c r="A1576" t="s">
        <v>1905</v>
      </c>
      <c r="B1576" t="s">
        <v>1906</v>
      </c>
      <c r="C1576" s="1">
        <v>3948720.75</v>
      </c>
      <c r="D1576" s="1">
        <v>217400</v>
      </c>
      <c r="E1576">
        <v>0</v>
      </c>
      <c r="F1576" s="1">
        <v>4166120.75</v>
      </c>
    </row>
    <row r="1577" spans="1:6">
      <c r="A1577" t="s">
        <v>1907</v>
      </c>
      <c r="B1577" t="s">
        <v>1908</v>
      </c>
      <c r="C1577" s="1">
        <v>3731320.75</v>
      </c>
      <c r="D1577">
        <v>0</v>
      </c>
      <c r="E1577">
        <v>0</v>
      </c>
      <c r="F1577" s="1">
        <v>3731320.75</v>
      </c>
    </row>
    <row r="1578" spans="1:6">
      <c r="A1578" t="s">
        <v>1909</v>
      </c>
      <c r="B1578" t="s">
        <v>1910</v>
      </c>
      <c r="C1578" s="1">
        <v>217400</v>
      </c>
      <c r="D1578" s="1">
        <v>217400</v>
      </c>
      <c r="E1578">
        <v>0</v>
      </c>
      <c r="F1578" s="1">
        <v>434800</v>
      </c>
    </row>
    <row r="1579" spans="1:6">
      <c r="A1579" t="s">
        <v>1911</v>
      </c>
      <c r="B1579" t="s">
        <v>1912</v>
      </c>
      <c r="C1579" s="1">
        <v>459359.02</v>
      </c>
      <c r="D1579" s="1">
        <v>130416.05</v>
      </c>
      <c r="E1579">
        <v>0</v>
      </c>
      <c r="F1579" s="1">
        <v>589775.06999999995</v>
      </c>
    </row>
    <row r="1580" spans="1:6">
      <c r="A1580" t="s">
        <v>1913</v>
      </c>
      <c r="B1580" t="s">
        <v>1914</v>
      </c>
      <c r="C1580" s="1">
        <v>604500</v>
      </c>
      <c r="D1580">
        <v>0</v>
      </c>
      <c r="E1580">
        <v>0</v>
      </c>
      <c r="F1580" s="1">
        <v>604500</v>
      </c>
    </row>
    <row r="1581" spans="1:6">
      <c r="A1581" t="s">
        <v>1915</v>
      </c>
      <c r="B1581" t="s">
        <v>1916</v>
      </c>
      <c r="C1581" s="1">
        <v>4500</v>
      </c>
      <c r="D1581">
        <v>0</v>
      </c>
      <c r="E1581">
        <v>0</v>
      </c>
      <c r="F1581" s="1">
        <v>4500</v>
      </c>
    </row>
    <row r="1582" spans="1:6">
      <c r="A1582" t="s">
        <v>1917</v>
      </c>
      <c r="B1582" t="s">
        <v>1918</v>
      </c>
      <c r="C1582" s="1">
        <v>600000</v>
      </c>
      <c r="D1582">
        <v>0</v>
      </c>
      <c r="E1582">
        <v>0</v>
      </c>
      <c r="F1582" s="1">
        <v>600000</v>
      </c>
    </row>
    <row r="1583" spans="1:6">
      <c r="A1583" t="s">
        <v>1919</v>
      </c>
      <c r="B1583" t="s">
        <v>1920</v>
      </c>
      <c r="C1583" s="1">
        <v>42684.959999999999</v>
      </c>
      <c r="D1583">
        <v>0</v>
      </c>
      <c r="E1583">
        <v>0</v>
      </c>
      <c r="F1583" s="1">
        <v>42684.959999999999</v>
      </c>
    </row>
    <row r="1584" spans="1:6">
      <c r="A1584" t="s">
        <v>1921</v>
      </c>
      <c r="B1584" t="s">
        <v>1922</v>
      </c>
      <c r="C1584" s="1">
        <v>60340.51</v>
      </c>
      <c r="D1584" s="1">
        <v>98724.14</v>
      </c>
      <c r="E1584">
        <v>0</v>
      </c>
      <c r="F1584" s="1">
        <v>159064.65</v>
      </c>
    </row>
    <row r="1585" spans="1:6">
      <c r="A1585" t="s">
        <v>1923</v>
      </c>
      <c r="B1585" t="s">
        <v>1924</v>
      </c>
      <c r="C1585">
        <v>0</v>
      </c>
      <c r="D1585" s="1">
        <v>98724.14</v>
      </c>
      <c r="E1585">
        <v>0</v>
      </c>
      <c r="F1585" s="1">
        <v>98724.14</v>
      </c>
    </row>
    <row r="1586" spans="1:6">
      <c r="A1586" t="s">
        <v>1925</v>
      </c>
      <c r="B1586" t="s">
        <v>1926</v>
      </c>
      <c r="C1586" s="1">
        <v>60340.51</v>
      </c>
      <c r="D1586">
        <v>0</v>
      </c>
      <c r="E1586">
        <v>0</v>
      </c>
      <c r="F1586" s="1">
        <v>60340.51</v>
      </c>
    </row>
    <row r="1587" spans="1:6">
      <c r="A1587" t="s">
        <v>1927</v>
      </c>
      <c r="B1587" t="s">
        <v>1928</v>
      </c>
      <c r="C1587" s="1">
        <v>81850.02</v>
      </c>
      <c r="D1587" s="1">
        <v>11660.05</v>
      </c>
      <c r="E1587">
        <v>0</v>
      </c>
      <c r="F1587" s="1">
        <v>93510.07</v>
      </c>
    </row>
    <row r="1588" spans="1:6">
      <c r="A1588" t="s">
        <v>1929</v>
      </c>
      <c r="B1588" t="s">
        <v>1930</v>
      </c>
      <c r="C1588" s="1">
        <v>64505.06</v>
      </c>
      <c r="D1588" s="1">
        <v>11660.05</v>
      </c>
      <c r="E1588">
        <v>0</v>
      </c>
      <c r="F1588" s="1">
        <v>76165.11</v>
      </c>
    </row>
    <row r="1589" spans="1:6">
      <c r="A1589" t="s">
        <v>1931</v>
      </c>
      <c r="B1589" t="s">
        <v>1932</v>
      </c>
      <c r="C1589" s="1">
        <v>2499</v>
      </c>
      <c r="D1589">
        <v>0</v>
      </c>
      <c r="E1589">
        <v>0</v>
      </c>
      <c r="F1589" s="1">
        <v>2499</v>
      </c>
    </row>
    <row r="1590" spans="1:6">
      <c r="A1590" t="s">
        <v>1933</v>
      </c>
      <c r="B1590" t="s">
        <v>1934</v>
      </c>
      <c r="C1590" s="1">
        <v>14845.96</v>
      </c>
      <c r="D1590">
        <v>0</v>
      </c>
      <c r="E1590">
        <v>0</v>
      </c>
      <c r="F1590" s="1">
        <v>14845.96</v>
      </c>
    </row>
    <row r="1591" spans="1:6">
      <c r="A1591" t="s">
        <v>1935</v>
      </c>
      <c r="B1591" t="s">
        <v>1936</v>
      </c>
      <c r="C1591">
        <v>0</v>
      </c>
      <c r="D1591">
        <v>0</v>
      </c>
      <c r="E1591">
        <v>0</v>
      </c>
      <c r="F1591">
        <v>0</v>
      </c>
    </row>
    <row r="1592" spans="1:6">
      <c r="A1592" t="s">
        <v>1937</v>
      </c>
      <c r="B1592" t="s">
        <v>1938</v>
      </c>
      <c r="C1592">
        <v>0</v>
      </c>
      <c r="D1592">
        <v>0</v>
      </c>
      <c r="E1592">
        <v>0</v>
      </c>
      <c r="F1592">
        <v>0</v>
      </c>
    </row>
    <row r="1593" spans="1:6">
      <c r="A1593" t="s">
        <v>1939</v>
      </c>
      <c r="B1593" t="s">
        <v>1940</v>
      </c>
      <c r="C1593">
        <v>0</v>
      </c>
      <c r="D1593">
        <v>0</v>
      </c>
      <c r="E1593">
        <v>0</v>
      </c>
      <c r="F1593">
        <v>0</v>
      </c>
    </row>
    <row r="1594" spans="1:6">
      <c r="A1594" t="s">
        <v>1941</v>
      </c>
      <c r="B1594" t="s">
        <v>1942</v>
      </c>
      <c r="C1594">
        <v>0</v>
      </c>
      <c r="D1594">
        <v>0</v>
      </c>
      <c r="E1594">
        <v>0</v>
      </c>
      <c r="F1594">
        <v>0</v>
      </c>
    </row>
    <row r="1595" spans="1:6">
      <c r="A1595" t="s">
        <v>1943</v>
      </c>
      <c r="B1595" t="s">
        <v>1944</v>
      </c>
      <c r="C1595">
        <v>0</v>
      </c>
      <c r="D1595">
        <v>0</v>
      </c>
      <c r="E1595">
        <v>0</v>
      </c>
      <c r="F1595">
        <v>0</v>
      </c>
    </row>
    <row r="1596" spans="1:6">
      <c r="A1596" t="s">
        <v>1945</v>
      </c>
      <c r="B1596" t="s">
        <v>1946</v>
      </c>
      <c r="C1596">
        <v>0</v>
      </c>
      <c r="D1596">
        <v>0</v>
      </c>
      <c r="E1596">
        <v>0</v>
      </c>
      <c r="F1596">
        <v>0</v>
      </c>
    </row>
    <row r="1597" spans="1:6">
      <c r="A1597" t="s">
        <v>1947</v>
      </c>
      <c r="B1597" t="s">
        <v>1948</v>
      </c>
      <c r="C1597">
        <v>0</v>
      </c>
      <c r="D1597">
        <v>0</v>
      </c>
      <c r="E1597">
        <v>0</v>
      </c>
      <c r="F1597">
        <v>0</v>
      </c>
    </row>
    <row r="1598" spans="1:6">
      <c r="A1598" t="s">
        <v>1949</v>
      </c>
      <c r="B1598" t="s">
        <v>1950</v>
      </c>
      <c r="C1598">
        <v>0</v>
      </c>
      <c r="D1598">
        <v>0</v>
      </c>
      <c r="E1598">
        <v>0</v>
      </c>
      <c r="F1598">
        <v>0</v>
      </c>
    </row>
    <row r="1599" spans="1:6">
      <c r="A1599" t="s">
        <v>1951</v>
      </c>
      <c r="B1599" t="s">
        <v>1952</v>
      </c>
      <c r="C1599">
        <v>0</v>
      </c>
      <c r="D1599">
        <v>0</v>
      </c>
      <c r="E1599">
        <v>0</v>
      </c>
      <c r="F1599">
        <v>0</v>
      </c>
    </row>
    <row r="1600" spans="1:6">
      <c r="A1600" t="s">
        <v>1953</v>
      </c>
      <c r="B1600" t="s">
        <v>1954</v>
      </c>
      <c r="C1600" s="1">
        <v>38442.81</v>
      </c>
      <c r="D1600">
        <v>0</v>
      </c>
      <c r="E1600">
        <v>0</v>
      </c>
      <c r="F1600" s="1">
        <v>38442.81</v>
      </c>
    </row>
    <row r="1601" spans="1:6">
      <c r="A1601" t="s">
        <v>1955</v>
      </c>
      <c r="B1601" t="s">
        <v>1956</v>
      </c>
      <c r="C1601" s="1">
        <v>138011.74</v>
      </c>
      <c r="D1601" s="1">
        <v>14767.83</v>
      </c>
      <c r="E1601">
        <v>0</v>
      </c>
      <c r="F1601" s="1">
        <v>152779.57</v>
      </c>
    </row>
    <row r="1602" spans="1:6">
      <c r="A1602" t="s">
        <v>1957</v>
      </c>
      <c r="B1602" t="s">
        <v>1958</v>
      </c>
      <c r="C1602" s="1">
        <v>2164.66</v>
      </c>
      <c r="D1602">
        <v>0</v>
      </c>
      <c r="E1602">
        <v>0</v>
      </c>
      <c r="F1602" s="1">
        <v>2164.66</v>
      </c>
    </row>
    <row r="1603" spans="1:6">
      <c r="A1603" t="s">
        <v>1959</v>
      </c>
      <c r="B1603" t="s">
        <v>1960</v>
      </c>
      <c r="C1603" s="1">
        <v>135847.07999999999</v>
      </c>
      <c r="D1603" s="1">
        <v>14767.83</v>
      </c>
      <c r="E1603">
        <v>0</v>
      </c>
      <c r="F1603" s="1">
        <v>150614.91</v>
      </c>
    </row>
    <row r="1604" spans="1:6">
      <c r="A1604" t="s">
        <v>1961</v>
      </c>
      <c r="B1604" t="s">
        <v>1812</v>
      </c>
      <c r="C1604">
        <v>0</v>
      </c>
      <c r="D1604">
        <v>0</v>
      </c>
      <c r="E1604">
        <v>0</v>
      </c>
      <c r="F1604">
        <v>0</v>
      </c>
    </row>
    <row r="1605" spans="1:6">
      <c r="A1605" t="s">
        <v>1962</v>
      </c>
      <c r="B1605" t="s">
        <v>1814</v>
      </c>
      <c r="C1605">
        <v>0</v>
      </c>
      <c r="D1605">
        <v>0</v>
      </c>
      <c r="E1605">
        <v>0</v>
      </c>
      <c r="F1605">
        <v>0</v>
      </c>
    </row>
    <row r="1606" spans="1:6">
      <c r="A1606" t="s">
        <v>1963</v>
      </c>
      <c r="B1606" t="s">
        <v>1816</v>
      </c>
      <c r="C1606">
        <v>0</v>
      </c>
      <c r="D1606">
        <v>0</v>
      </c>
      <c r="E1606">
        <v>0</v>
      </c>
      <c r="F1606">
        <v>0</v>
      </c>
    </row>
    <row r="1607" spans="1:6">
      <c r="A1607" t="s">
        <v>1964</v>
      </c>
      <c r="B1607" t="s">
        <v>1818</v>
      </c>
      <c r="C1607">
        <v>0</v>
      </c>
      <c r="D1607">
        <v>0</v>
      </c>
      <c r="E1607">
        <v>0</v>
      </c>
      <c r="F1607">
        <v>0</v>
      </c>
    </row>
    <row r="1608" spans="1:6">
      <c r="A1608" t="s">
        <v>1965</v>
      </c>
      <c r="B1608" t="s">
        <v>1820</v>
      </c>
      <c r="C1608">
        <v>0</v>
      </c>
      <c r="D1608">
        <v>0</v>
      </c>
      <c r="E1608">
        <v>0</v>
      </c>
      <c r="F1608">
        <v>0</v>
      </c>
    </row>
    <row r="1609" spans="1:6">
      <c r="A1609" t="s">
        <v>1966</v>
      </c>
      <c r="B1609" t="s">
        <v>1824</v>
      </c>
      <c r="C1609">
        <v>0</v>
      </c>
      <c r="D1609">
        <v>0</v>
      </c>
      <c r="E1609">
        <v>0</v>
      </c>
      <c r="F1609">
        <v>0</v>
      </c>
    </row>
    <row r="1610" spans="1:6">
      <c r="A1610" t="s">
        <v>1967</v>
      </c>
      <c r="B1610" t="s">
        <v>1826</v>
      </c>
      <c r="C1610">
        <v>0</v>
      </c>
      <c r="D1610">
        <v>0</v>
      </c>
      <c r="E1610">
        <v>0</v>
      </c>
      <c r="F1610">
        <v>0</v>
      </c>
    </row>
    <row r="1611" spans="1:6">
      <c r="A1611" t="s">
        <v>1968</v>
      </c>
      <c r="B1611" t="s">
        <v>1969</v>
      </c>
      <c r="C1611" s="1">
        <v>11856.14</v>
      </c>
      <c r="D1611">
        <v>710.78</v>
      </c>
      <c r="E1611">
        <v>0</v>
      </c>
      <c r="F1611" s="1">
        <v>12566.92</v>
      </c>
    </row>
    <row r="1612" spans="1:6">
      <c r="A1612" t="s">
        <v>1970</v>
      </c>
      <c r="B1612" t="s">
        <v>1971</v>
      </c>
      <c r="C1612" s="1">
        <v>37762.25</v>
      </c>
      <c r="D1612" s="1">
        <v>3015.88</v>
      </c>
      <c r="E1612">
        <v>0</v>
      </c>
      <c r="F1612" s="1">
        <v>40778.129999999997</v>
      </c>
    </row>
    <row r="1613" spans="1:6">
      <c r="A1613" t="s">
        <v>1972</v>
      </c>
      <c r="B1613" t="s">
        <v>1973</v>
      </c>
      <c r="C1613">
        <v>0</v>
      </c>
      <c r="D1613">
        <v>0</v>
      </c>
      <c r="E1613">
        <v>0</v>
      </c>
      <c r="F1613">
        <v>0</v>
      </c>
    </row>
    <row r="1614" spans="1:6">
      <c r="A1614" t="s">
        <v>1974</v>
      </c>
      <c r="B1614" t="s">
        <v>1975</v>
      </c>
      <c r="C1614">
        <v>0</v>
      </c>
      <c r="D1614">
        <v>0</v>
      </c>
      <c r="E1614">
        <v>0</v>
      </c>
      <c r="F1614">
        <v>0</v>
      </c>
    </row>
    <row r="1615" spans="1:6">
      <c r="A1615" t="s">
        <v>1976</v>
      </c>
      <c r="B1615" t="s">
        <v>1977</v>
      </c>
      <c r="C1615" s="1">
        <v>1872.41</v>
      </c>
      <c r="D1615">
        <v>883.62</v>
      </c>
      <c r="E1615">
        <v>0</v>
      </c>
      <c r="F1615" s="1">
        <v>2756.03</v>
      </c>
    </row>
    <row r="1616" spans="1:6">
      <c r="A1616" t="s">
        <v>1978</v>
      </c>
      <c r="B1616" t="s">
        <v>1979</v>
      </c>
      <c r="C1616" s="1">
        <v>67933.5</v>
      </c>
      <c r="D1616" s="1">
        <v>62190.5</v>
      </c>
      <c r="E1616">
        <v>0</v>
      </c>
      <c r="F1616" s="1">
        <v>130124</v>
      </c>
    </row>
    <row r="1617" spans="1:6">
      <c r="A1617" t="s">
        <v>1980</v>
      </c>
      <c r="B1617" t="s">
        <v>1981</v>
      </c>
      <c r="C1617" s="1">
        <v>1610.35</v>
      </c>
      <c r="D1617">
        <v>0</v>
      </c>
      <c r="E1617">
        <v>0</v>
      </c>
      <c r="F1617" s="1">
        <v>1610.35</v>
      </c>
    </row>
    <row r="1618" spans="1:6">
      <c r="A1618" t="s">
        <v>1982</v>
      </c>
      <c r="B1618" t="s">
        <v>1983</v>
      </c>
      <c r="C1618" s="1">
        <v>692063.65</v>
      </c>
      <c r="D1618" s="1">
        <v>13561.21</v>
      </c>
      <c r="E1618" s="1">
        <v>25199.1</v>
      </c>
      <c r="F1618" s="1">
        <v>680425.76</v>
      </c>
    </row>
    <row r="1619" spans="1:6">
      <c r="A1619" t="s">
        <v>1984</v>
      </c>
      <c r="B1619" t="s">
        <v>1985</v>
      </c>
      <c r="C1619">
        <v>0</v>
      </c>
      <c r="D1619">
        <v>0</v>
      </c>
      <c r="E1619">
        <v>0</v>
      </c>
      <c r="F1619">
        <v>0</v>
      </c>
    </row>
    <row r="1620" spans="1:6">
      <c r="A1620" t="s">
        <v>1986</v>
      </c>
      <c r="B1620" t="s">
        <v>1987</v>
      </c>
      <c r="C1620" s="1">
        <v>278408.8</v>
      </c>
      <c r="D1620" s="1">
        <v>11891.53</v>
      </c>
      <c r="E1620">
        <v>0</v>
      </c>
      <c r="F1620" s="1">
        <v>290300.33</v>
      </c>
    </row>
    <row r="1621" spans="1:6">
      <c r="A1621" t="s">
        <v>1988</v>
      </c>
      <c r="B1621" t="s">
        <v>1989</v>
      </c>
      <c r="C1621">
        <v>0</v>
      </c>
      <c r="D1621">
        <v>0</v>
      </c>
      <c r="E1621">
        <v>0</v>
      </c>
      <c r="F1621">
        <v>0</v>
      </c>
    </row>
    <row r="1622" spans="1:6">
      <c r="A1622" t="s">
        <v>1990</v>
      </c>
      <c r="B1622" t="s">
        <v>1991</v>
      </c>
      <c r="C1622">
        <v>0</v>
      </c>
      <c r="D1622">
        <v>0</v>
      </c>
      <c r="E1622">
        <v>0</v>
      </c>
      <c r="F1622">
        <v>0</v>
      </c>
    </row>
    <row r="1623" spans="1:6">
      <c r="A1623" t="s">
        <v>1992</v>
      </c>
      <c r="B1623" t="s">
        <v>1993</v>
      </c>
      <c r="C1623" s="1">
        <v>278408.8</v>
      </c>
      <c r="D1623" s="1">
        <v>11891.53</v>
      </c>
      <c r="E1623">
        <v>0</v>
      </c>
      <c r="F1623" s="1">
        <v>290300.33</v>
      </c>
    </row>
    <row r="1624" spans="1:6">
      <c r="A1624" t="s">
        <v>1994</v>
      </c>
      <c r="B1624" t="s">
        <v>1995</v>
      </c>
      <c r="C1624">
        <v>0</v>
      </c>
      <c r="D1624">
        <v>0</v>
      </c>
      <c r="E1624">
        <v>0</v>
      </c>
      <c r="F1624">
        <v>0</v>
      </c>
    </row>
    <row r="1625" spans="1:6">
      <c r="A1625" t="s">
        <v>1996</v>
      </c>
      <c r="B1625" t="s">
        <v>1997</v>
      </c>
      <c r="C1625">
        <v>0</v>
      </c>
      <c r="D1625">
        <v>0</v>
      </c>
      <c r="E1625">
        <v>0</v>
      </c>
      <c r="F1625">
        <v>0</v>
      </c>
    </row>
    <row r="1626" spans="1:6">
      <c r="A1626" t="s">
        <v>1998</v>
      </c>
      <c r="B1626" t="s">
        <v>1999</v>
      </c>
      <c r="C1626" s="1">
        <v>159493.5</v>
      </c>
      <c r="D1626">
        <v>0</v>
      </c>
      <c r="E1626">
        <v>0</v>
      </c>
      <c r="F1626" s="1">
        <v>159493.5</v>
      </c>
    </row>
    <row r="1627" spans="1:6">
      <c r="A1627" t="s">
        <v>2000</v>
      </c>
      <c r="B1627" t="s">
        <v>2001</v>
      </c>
      <c r="C1627" s="1">
        <v>3850.4</v>
      </c>
      <c r="D1627">
        <v>385.04</v>
      </c>
      <c r="E1627">
        <v>0</v>
      </c>
      <c r="F1627" s="1">
        <v>4235.4399999999996</v>
      </c>
    </row>
    <row r="1628" spans="1:6">
      <c r="A1628" t="s">
        <v>2002</v>
      </c>
      <c r="B1628" t="s">
        <v>2003</v>
      </c>
      <c r="C1628" s="1">
        <v>115064.9</v>
      </c>
      <c r="D1628" s="1">
        <v>11506.49</v>
      </c>
      <c r="E1628">
        <v>0</v>
      </c>
      <c r="F1628" s="1">
        <v>126571.39</v>
      </c>
    </row>
    <row r="1629" spans="1:6">
      <c r="A1629" t="s">
        <v>2004</v>
      </c>
      <c r="B1629" t="s">
        <v>2005</v>
      </c>
      <c r="C1629">
        <v>0</v>
      </c>
      <c r="D1629">
        <v>0</v>
      </c>
      <c r="E1629">
        <v>0</v>
      </c>
      <c r="F1629">
        <v>0</v>
      </c>
    </row>
    <row r="1630" spans="1:6">
      <c r="A1630" t="s">
        <v>2006</v>
      </c>
      <c r="B1630" t="s">
        <v>2007</v>
      </c>
      <c r="C1630">
        <v>0</v>
      </c>
      <c r="D1630">
        <v>0</v>
      </c>
      <c r="E1630">
        <v>0</v>
      </c>
      <c r="F1630">
        <v>0</v>
      </c>
    </row>
    <row r="1631" spans="1:6">
      <c r="A1631" t="s">
        <v>2008</v>
      </c>
      <c r="B1631" t="s">
        <v>2009</v>
      </c>
      <c r="C1631">
        <v>0</v>
      </c>
      <c r="D1631">
        <v>0</v>
      </c>
      <c r="E1631">
        <v>0</v>
      </c>
      <c r="F1631">
        <v>0</v>
      </c>
    </row>
    <row r="1632" spans="1:6">
      <c r="A1632" t="s">
        <v>2010</v>
      </c>
      <c r="B1632" t="s">
        <v>2011</v>
      </c>
      <c r="C1632">
        <v>0</v>
      </c>
      <c r="D1632">
        <v>0</v>
      </c>
      <c r="E1632">
        <v>0</v>
      </c>
      <c r="F1632">
        <v>0</v>
      </c>
    </row>
    <row r="1633" spans="1:6">
      <c r="A1633" t="s">
        <v>2012</v>
      </c>
      <c r="B1633" t="s">
        <v>2013</v>
      </c>
      <c r="C1633">
        <v>0</v>
      </c>
      <c r="D1633">
        <v>0</v>
      </c>
      <c r="E1633">
        <v>0</v>
      </c>
      <c r="F1633">
        <v>0</v>
      </c>
    </row>
    <row r="1634" spans="1:6">
      <c r="A1634" t="s">
        <v>2014</v>
      </c>
      <c r="B1634" t="s">
        <v>2015</v>
      </c>
      <c r="C1634">
        <v>0</v>
      </c>
      <c r="D1634">
        <v>0</v>
      </c>
      <c r="E1634">
        <v>0</v>
      </c>
      <c r="F1634">
        <v>0</v>
      </c>
    </row>
    <row r="1635" spans="1:6">
      <c r="A1635" t="s">
        <v>2016</v>
      </c>
      <c r="B1635" t="s">
        <v>2017</v>
      </c>
      <c r="C1635">
        <v>0</v>
      </c>
      <c r="D1635">
        <v>0</v>
      </c>
      <c r="E1635">
        <v>0</v>
      </c>
      <c r="F1635">
        <v>0</v>
      </c>
    </row>
    <row r="1636" spans="1:6">
      <c r="A1636" t="s">
        <v>2018</v>
      </c>
      <c r="B1636" t="s">
        <v>2019</v>
      </c>
      <c r="C1636">
        <v>0</v>
      </c>
      <c r="D1636">
        <v>0</v>
      </c>
      <c r="E1636">
        <v>0</v>
      </c>
      <c r="F1636">
        <v>0</v>
      </c>
    </row>
    <row r="1637" spans="1:6">
      <c r="A1637" t="s">
        <v>2020</v>
      </c>
      <c r="B1637" t="s">
        <v>2021</v>
      </c>
      <c r="C1637">
        <v>0</v>
      </c>
      <c r="D1637">
        <v>0</v>
      </c>
      <c r="E1637">
        <v>0</v>
      </c>
      <c r="F1637">
        <v>0</v>
      </c>
    </row>
    <row r="1638" spans="1:6">
      <c r="A1638" t="s">
        <v>2022</v>
      </c>
      <c r="B1638" t="s">
        <v>2023</v>
      </c>
      <c r="C1638">
        <v>0</v>
      </c>
      <c r="D1638">
        <v>0</v>
      </c>
      <c r="E1638">
        <v>0</v>
      </c>
      <c r="F1638">
        <v>0</v>
      </c>
    </row>
    <row r="1639" spans="1:6">
      <c r="A1639" t="s">
        <v>2024</v>
      </c>
      <c r="B1639" t="s">
        <v>2025</v>
      </c>
      <c r="C1639">
        <v>0</v>
      </c>
      <c r="D1639">
        <v>0</v>
      </c>
      <c r="E1639">
        <v>0</v>
      </c>
      <c r="F1639">
        <v>0</v>
      </c>
    </row>
    <row r="1640" spans="1:6">
      <c r="A1640" t="s">
        <v>2026</v>
      </c>
      <c r="B1640" t="s">
        <v>2027</v>
      </c>
      <c r="C1640">
        <v>0</v>
      </c>
      <c r="D1640">
        <v>0</v>
      </c>
      <c r="E1640">
        <v>0</v>
      </c>
      <c r="F1640">
        <v>0</v>
      </c>
    </row>
    <row r="1641" spans="1:6">
      <c r="A1641" t="s">
        <v>2028</v>
      </c>
      <c r="B1641" t="s">
        <v>2029</v>
      </c>
      <c r="C1641">
        <v>0</v>
      </c>
      <c r="D1641">
        <v>0</v>
      </c>
      <c r="E1641">
        <v>0</v>
      </c>
      <c r="F1641">
        <v>0</v>
      </c>
    </row>
    <row r="1642" spans="1:6">
      <c r="A1642" t="s">
        <v>2030</v>
      </c>
      <c r="B1642" t="s">
        <v>2031</v>
      </c>
      <c r="C1642">
        <v>0</v>
      </c>
      <c r="D1642">
        <v>0</v>
      </c>
      <c r="E1642">
        <v>0</v>
      </c>
      <c r="F1642">
        <v>0</v>
      </c>
    </row>
    <row r="1643" spans="1:6">
      <c r="A1643" t="s">
        <v>2032</v>
      </c>
      <c r="B1643" t="s">
        <v>2033</v>
      </c>
      <c r="C1643">
        <v>0</v>
      </c>
      <c r="D1643">
        <v>0</v>
      </c>
      <c r="E1643">
        <v>0</v>
      </c>
      <c r="F1643">
        <v>0</v>
      </c>
    </row>
    <row r="1644" spans="1:6">
      <c r="A1644" t="s">
        <v>2034</v>
      </c>
      <c r="B1644" t="s">
        <v>2035</v>
      </c>
      <c r="C1644">
        <v>0</v>
      </c>
      <c r="D1644">
        <v>0</v>
      </c>
      <c r="E1644">
        <v>0</v>
      </c>
      <c r="F1644">
        <v>0</v>
      </c>
    </row>
    <row r="1645" spans="1:6">
      <c r="A1645" t="s">
        <v>2036</v>
      </c>
      <c r="B1645" t="s">
        <v>2037</v>
      </c>
      <c r="C1645">
        <v>0</v>
      </c>
      <c r="D1645">
        <v>0</v>
      </c>
      <c r="E1645">
        <v>0</v>
      </c>
      <c r="F1645">
        <v>0</v>
      </c>
    </row>
    <row r="1646" spans="1:6">
      <c r="A1646" t="s">
        <v>2038</v>
      </c>
      <c r="B1646" t="s">
        <v>2039</v>
      </c>
      <c r="C1646">
        <v>0</v>
      </c>
      <c r="D1646">
        <v>0</v>
      </c>
      <c r="E1646">
        <v>0</v>
      </c>
      <c r="F1646">
        <v>0</v>
      </c>
    </row>
    <row r="1647" spans="1:6">
      <c r="A1647" t="s">
        <v>2040</v>
      </c>
      <c r="B1647" t="s">
        <v>2041</v>
      </c>
      <c r="C1647">
        <v>0</v>
      </c>
      <c r="D1647">
        <v>0</v>
      </c>
      <c r="E1647">
        <v>0</v>
      </c>
      <c r="F1647">
        <v>0</v>
      </c>
    </row>
    <row r="1648" spans="1:6">
      <c r="A1648" t="s">
        <v>2042</v>
      </c>
      <c r="B1648" t="s">
        <v>2043</v>
      </c>
      <c r="C1648">
        <v>0</v>
      </c>
      <c r="D1648">
        <v>0</v>
      </c>
      <c r="E1648">
        <v>0</v>
      </c>
      <c r="F1648">
        <v>0</v>
      </c>
    </row>
    <row r="1649" spans="1:6">
      <c r="A1649" t="s">
        <v>2044</v>
      </c>
      <c r="B1649" t="s">
        <v>2045</v>
      </c>
      <c r="C1649">
        <v>0</v>
      </c>
      <c r="D1649">
        <v>0</v>
      </c>
      <c r="E1649">
        <v>0</v>
      </c>
      <c r="F1649">
        <v>0</v>
      </c>
    </row>
    <row r="1650" spans="1:6">
      <c r="A1650" t="s">
        <v>2046</v>
      </c>
      <c r="B1650" t="s">
        <v>2047</v>
      </c>
      <c r="C1650">
        <v>0</v>
      </c>
      <c r="D1650">
        <v>0</v>
      </c>
      <c r="E1650">
        <v>0</v>
      </c>
      <c r="F1650">
        <v>0</v>
      </c>
    </row>
    <row r="1651" spans="1:6">
      <c r="A1651" t="s">
        <v>2048</v>
      </c>
      <c r="B1651" t="s">
        <v>2049</v>
      </c>
      <c r="C1651">
        <v>0</v>
      </c>
      <c r="D1651">
        <v>0</v>
      </c>
      <c r="E1651">
        <v>0</v>
      </c>
      <c r="F1651">
        <v>0</v>
      </c>
    </row>
    <row r="1652" spans="1:6">
      <c r="A1652" t="s">
        <v>2050</v>
      </c>
      <c r="B1652" t="s">
        <v>2051</v>
      </c>
      <c r="C1652">
        <v>0</v>
      </c>
      <c r="D1652">
        <v>0</v>
      </c>
      <c r="E1652">
        <v>0</v>
      </c>
      <c r="F1652">
        <v>0</v>
      </c>
    </row>
    <row r="1653" spans="1:6">
      <c r="A1653" t="s">
        <v>2052</v>
      </c>
      <c r="B1653" t="s">
        <v>2053</v>
      </c>
      <c r="C1653">
        <v>0</v>
      </c>
      <c r="D1653">
        <v>0</v>
      </c>
      <c r="E1653">
        <v>0</v>
      </c>
      <c r="F1653">
        <v>0</v>
      </c>
    </row>
    <row r="1654" spans="1:6">
      <c r="A1654" t="s">
        <v>2054</v>
      </c>
      <c r="B1654" t="s">
        <v>2055</v>
      </c>
      <c r="C1654">
        <v>0</v>
      </c>
      <c r="D1654">
        <v>0</v>
      </c>
      <c r="E1654">
        <v>0</v>
      </c>
      <c r="F1654">
        <v>0</v>
      </c>
    </row>
    <row r="1655" spans="1:6">
      <c r="A1655" t="s">
        <v>2056</v>
      </c>
      <c r="B1655" t="s">
        <v>2057</v>
      </c>
      <c r="C1655">
        <v>0</v>
      </c>
      <c r="D1655">
        <v>0</v>
      </c>
      <c r="E1655">
        <v>0</v>
      </c>
      <c r="F1655">
        <v>0</v>
      </c>
    </row>
    <row r="1656" spans="1:6">
      <c r="A1656" t="s">
        <v>2058</v>
      </c>
      <c r="B1656" t="s">
        <v>2059</v>
      </c>
      <c r="C1656">
        <v>0</v>
      </c>
      <c r="D1656">
        <v>0</v>
      </c>
      <c r="E1656">
        <v>0</v>
      </c>
      <c r="F1656">
        <v>0</v>
      </c>
    </row>
    <row r="1657" spans="1:6">
      <c r="A1657" t="s">
        <v>2060</v>
      </c>
      <c r="B1657" t="s">
        <v>2061</v>
      </c>
      <c r="C1657">
        <v>0</v>
      </c>
      <c r="D1657">
        <v>0</v>
      </c>
      <c r="E1657">
        <v>0</v>
      </c>
      <c r="F1657">
        <v>0</v>
      </c>
    </row>
    <row r="1658" spans="1:6">
      <c r="A1658" t="s">
        <v>2062</v>
      </c>
      <c r="B1658" t="s">
        <v>2063</v>
      </c>
      <c r="C1658">
        <v>0</v>
      </c>
      <c r="D1658">
        <v>0</v>
      </c>
      <c r="E1658">
        <v>0</v>
      </c>
      <c r="F1658">
        <v>0</v>
      </c>
    </row>
    <row r="1659" spans="1:6">
      <c r="A1659" t="s">
        <v>2064</v>
      </c>
      <c r="B1659" t="s">
        <v>2065</v>
      </c>
      <c r="C1659">
        <v>0</v>
      </c>
      <c r="D1659">
        <v>0</v>
      </c>
      <c r="E1659">
        <v>0</v>
      </c>
      <c r="F1659">
        <v>0</v>
      </c>
    </row>
    <row r="1660" spans="1:6">
      <c r="A1660" t="s">
        <v>2066</v>
      </c>
      <c r="B1660" t="s">
        <v>2067</v>
      </c>
      <c r="C1660">
        <v>0</v>
      </c>
      <c r="D1660">
        <v>0</v>
      </c>
      <c r="E1660">
        <v>0</v>
      </c>
      <c r="F1660">
        <v>0</v>
      </c>
    </row>
    <row r="1661" spans="1:6">
      <c r="A1661" t="s">
        <v>2068</v>
      </c>
      <c r="B1661" t="s">
        <v>2069</v>
      </c>
      <c r="C1661">
        <v>0</v>
      </c>
      <c r="D1661">
        <v>0</v>
      </c>
      <c r="E1661">
        <v>0</v>
      </c>
      <c r="F1661">
        <v>0</v>
      </c>
    </row>
    <row r="1662" spans="1:6">
      <c r="A1662" t="s">
        <v>2070</v>
      </c>
      <c r="B1662" t="s">
        <v>2071</v>
      </c>
      <c r="C1662">
        <v>0</v>
      </c>
      <c r="D1662">
        <v>0</v>
      </c>
      <c r="E1662">
        <v>0</v>
      </c>
      <c r="F1662">
        <v>0</v>
      </c>
    </row>
    <row r="1663" spans="1:6">
      <c r="A1663" t="s">
        <v>2072</v>
      </c>
      <c r="B1663" t="s">
        <v>2073</v>
      </c>
      <c r="C1663">
        <v>0</v>
      </c>
      <c r="D1663">
        <v>0</v>
      </c>
      <c r="E1663">
        <v>0</v>
      </c>
      <c r="F1663">
        <v>0</v>
      </c>
    </row>
    <row r="1664" spans="1:6">
      <c r="A1664" t="s">
        <v>2074</v>
      </c>
      <c r="B1664" t="s">
        <v>2075</v>
      </c>
      <c r="C1664">
        <v>0</v>
      </c>
      <c r="D1664">
        <v>0</v>
      </c>
      <c r="E1664">
        <v>0</v>
      </c>
      <c r="F1664">
        <v>0</v>
      </c>
    </row>
    <row r="1665" spans="1:6">
      <c r="A1665" t="s">
        <v>2076</v>
      </c>
      <c r="B1665" t="s">
        <v>2077</v>
      </c>
      <c r="C1665">
        <v>0</v>
      </c>
      <c r="D1665">
        <v>0</v>
      </c>
      <c r="E1665">
        <v>0</v>
      </c>
      <c r="F1665">
        <v>0</v>
      </c>
    </row>
    <row r="1666" spans="1:6">
      <c r="A1666" t="s">
        <v>2078</v>
      </c>
      <c r="B1666" t="s">
        <v>2079</v>
      </c>
      <c r="C1666">
        <v>0</v>
      </c>
      <c r="D1666">
        <v>0</v>
      </c>
      <c r="E1666">
        <v>0</v>
      </c>
      <c r="F1666">
        <v>0</v>
      </c>
    </row>
    <row r="1667" spans="1:6">
      <c r="A1667" t="s">
        <v>2080</v>
      </c>
      <c r="B1667" t="s">
        <v>1906</v>
      </c>
      <c r="C1667">
        <v>0</v>
      </c>
      <c r="D1667">
        <v>0</v>
      </c>
      <c r="E1667">
        <v>0</v>
      </c>
      <c r="F1667">
        <v>0</v>
      </c>
    </row>
    <row r="1668" spans="1:6">
      <c r="A1668" t="s">
        <v>2081</v>
      </c>
      <c r="B1668" t="s">
        <v>2082</v>
      </c>
      <c r="C1668">
        <v>0</v>
      </c>
      <c r="D1668">
        <v>0</v>
      </c>
      <c r="E1668">
        <v>0</v>
      </c>
      <c r="F1668">
        <v>0</v>
      </c>
    </row>
    <row r="1669" spans="1:6">
      <c r="A1669" t="s">
        <v>2083</v>
      </c>
      <c r="B1669" t="s">
        <v>2084</v>
      </c>
      <c r="C1669">
        <v>0</v>
      </c>
      <c r="D1669">
        <v>0</v>
      </c>
      <c r="E1669">
        <v>0</v>
      </c>
      <c r="F1669">
        <v>0</v>
      </c>
    </row>
    <row r="1670" spans="1:6">
      <c r="A1670" t="s">
        <v>2085</v>
      </c>
      <c r="B1670" t="s">
        <v>2061</v>
      </c>
      <c r="C1670">
        <v>0</v>
      </c>
      <c r="D1670">
        <v>0</v>
      </c>
      <c r="E1670">
        <v>0</v>
      </c>
      <c r="F1670">
        <v>0</v>
      </c>
    </row>
    <row r="1671" spans="1:6">
      <c r="A1671" t="s">
        <v>2086</v>
      </c>
      <c r="B1671" t="s">
        <v>2087</v>
      </c>
      <c r="C1671">
        <v>0</v>
      </c>
      <c r="D1671">
        <v>0</v>
      </c>
      <c r="E1671">
        <v>0</v>
      </c>
      <c r="F1671">
        <v>0</v>
      </c>
    </row>
    <row r="1672" spans="1:6">
      <c r="A1672" t="s">
        <v>2088</v>
      </c>
      <c r="B1672" t="s">
        <v>2089</v>
      </c>
      <c r="C1672">
        <v>0</v>
      </c>
      <c r="D1672">
        <v>0</v>
      </c>
      <c r="E1672">
        <v>0</v>
      </c>
      <c r="F1672">
        <v>0</v>
      </c>
    </row>
    <row r="1673" spans="1:6">
      <c r="A1673" t="s">
        <v>2090</v>
      </c>
      <c r="B1673" t="s">
        <v>2091</v>
      </c>
      <c r="C1673">
        <v>0</v>
      </c>
      <c r="D1673">
        <v>0</v>
      </c>
      <c r="E1673">
        <v>0</v>
      </c>
      <c r="F1673">
        <v>0</v>
      </c>
    </row>
    <row r="1674" spans="1:6">
      <c r="A1674" t="s">
        <v>2092</v>
      </c>
      <c r="B1674" t="s">
        <v>2093</v>
      </c>
      <c r="C1674">
        <v>0</v>
      </c>
      <c r="D1674">
        <v>0</v>
      </c>
      <c r="E1674">
        <v>0</v>
      </c>
      <c r="F1674">
        <v>0</v>
      </c>
    </row>
    <row r="1675" spans="1:6">
      <c r="A1675" t="s">
        <v>2094</v>
      </c>
      <c r="B1675" t="s">
        <v>2095</v>
      </c>
      <c r="C1675">
        <v>0</v>
      </c>
      <c r="D1675">
        <v>0</v>
      </c>
      <c r="E1675">
        <v>0</v>
      </c>
      <c r="F1675">
        <v>0</v>
      </c>
    </row>
    <row r="1676" spans="1:6">
      <c r="A1676" t="s">
        <v>2096</v>
      </c>
      <c r="B1676" t="s">
        <v>2097</v>
      </c>
      <c r="C1676">
        <v>0</v>
      </c>
      <c r="D1676">
        <v>0</v>
      </c>
      <c r="E1676">
        <v>0</v>
      </c>
      <c r="F1676">
        <v>0</v>
      </c>
    </row>
    <row r="1677" spans="1:6">
      <c r="A1677" t="s">
        <v>2098</v>
      </c>
      <c r="B1677" t="s">
        <v>2099</v>
      </c>
      <c r="C1677">
        <v>0</v>
      </c>
      <c r="D1677">
        <v>0</v>
      </c>
      <c r="E1677">
        <v>0</v>
      </c>
      <c r="F1677">
        <v>0</v>
      </c>
    </row>
    <row r="1678" spans="1:6">
      <c r="A1678" t="s">
        <v>2100</v>
      </c>
      <c r="B1678" t="s">
        <v>2097</v>
      </c>
      <c r="C1678">
        <v>0</v>
      </c>
      <c r="D1678">
        <v>0</v>
      </c>
      <c r="E1678">
        <v>0</v>
      </c>
      <c r="F1678">
        <v>0</v>
      </c>
    </row>
    <row r="1679" spans="1:6">
      <c r="A1679" t="s">
        <v>2101</v>
      </c>
      <c r="B1679" t="s">
        <v>2102</v>
      </c>
      <c r="C1679">
        <v>0</v>
      </c>
      <c r="D1679">
        <v>0</v>
      </c>
      <c r="E1679">
        <v>0</v>
      </c>
      <c r="F1679">
        <v>0</v>
      </c>
    </row>
    <row r="1680" spans="1:6">
      <c r="A1680" t="s">
        <v>2103</v>
      </c>
      <c r="B1680" t="s">
        <v>2097</v>
      </c>
      <c r="C1680">
        <v>0</v>
      </c>
      <c r="D1680">
        <v>0</v>
      </c>
      <c r="E1680">
        <v>0</v>
      </c>
      <c r="F1680">
        <v>0</v>
      </c>
    </row>
    <row r="1681" spans="1:6">
      <c r="A1681" t="s">
        <v>2104</v>
      </c>
      <c r="B1681" t="s">
        <v>2105</v>
      </c>
      <c r="C1681">
        <v>0</v>
      </c>
      <c r="D1681">
        <v>0</v>
      </c>
      <c r="E1681">
        <v>0</v>
      </c>
      <c r="F1681">
        <v>0</v>
      </c>
    </row>
    <row r="1682" spans="1:6">
      <c r="A1682" t="s">
        <v>2106</v>
      </c>
      <c r="B1682" t="s">
        <v>2097</v>
      </c>
      <c r="C1682">
        <v>0</v>
      </c>
      <c r="D1682">
        <v>0</v>
      </c>
      <c r="E1682">
        <v>0</v>
      </c>
      <c r="F1682">
        <v>0</v>
      </c>
    </row>
    <row r="1683" spans="1:6">
      <c r="A1683" t="s">
        <v>2107</v>
      </c>
      <c r="B1683" t="s">
        <v>2108</v>
      </c>
      <c r="C1683">
        <v>0</v>
      </c>
      <c r="D1683">
        <v>0</v>
      </c>
      <c r="E1683">
        <v>0</v>
      </c>
      <c r="F1683">
        <v>0</v>
      </c>
    </row>
    <row r="1684" spans="1:6">
      <c r="A1684" t="s">
        <v>2109</v>
      </c>
      <c r="B1684" t="s">
        <v>2097</v>
      </c>
      <c r="C1684">
        <v>0</v>
      </c>
      <c r="D1684">
        <v>0</v>
      </c>
      <c r="E1684">
        <v>0</v>
      </c>
      <c r="F1684">
        <v>0</v>
      </c>
    </row>
    <row r="1685" spans="1:6">
      <c r="A1685" t="s">
        <v>2110</v>
      </c>
      <c r="B1685" t="s">
        <v>2111</v>
      </c>
      <c r="C1685">
        <v>0</v>
      </c>
      <c r="D1685">
        <v>0</v>
      </c>
      <c r="E1685">
        <v>0</v>
      </c>
      <c r="F1685">
        <v>0</v>
      </c>
    </row>
    <row r="1686" spans="1:6">
      <c r="A1686" t="s">
        <v>2112</v>
      </c>
      <c r="B1686" t="s">
        <v>2097</v>
      </c>
      <c r="C1686">
        <v>0</v>
      </c>
      <c r="D1686">
        <v>0</v>
      </c>
      <c r="E1686">
        <v>0</v>
      </c>
      <c r="F1686">
        <v>0</v>
      </c>
    </row>
    <row r="1687" spans="1:6">
      <c r="A1687" t="s">
        <v>2113</v>
      </c>
      <c r="B1687" t="s">
        <v>2114</v>
      </c>
      <c r="C1687">
        <v>0</v>
      </c>
      <c r="D1687">
        <v>0</v>
      </c>
      <c r="E1687">
        <v>0</v>
      </c>
      <c r="F1687">
        <v>0</v>
      </c>
    </row>
    <row r="1688" spans="1:6">
      <c r="A1688" t="s">
        <v>2115</v>
      </c>
      <c r="B1688" t="s">
        <v>2097</v>
      </c>
      <c r="C1688">
        <v>0</v>
      </c>
      <c r="D1688">
        <v>0</v>
      </c>
      <c r="E1688">
        <v>0</v>
      </c>
      <c r="F1688">
        <v>0</v>
      </c>
    </row>
    <row r="1689" spans="1:6">
      <c r="A1689" t="s">
        <v>2116</v>
      </c>
      <c r="B1689" t="s">
        <v>2117</v>
      </c>
      <c r="C1689">
        <v>0</v>
      </c>
      <c r="D1689">
        <v>0</v>
      </c>
      <c r="E1689">
        <v>0</v>
      </c>
      <c r="F1689">
        <v>0</v>
      </c>
    </row>
    <row r="1690" spans="1:6">
      <c r="A1690" t="s">
        <v>2118</v>
      </c>
      <c r="B1690" t="s">
        <v>2119</v>
      </c>
      <c r="C1690">
        <v>0</v>
      </c>
      <c r="D1690">
        <v>0</v>
      </c>
      <c r="E1690">
        <v>0</v>
      </c>
      <c r="F1690">
        <v>0</v>
      </c>
    </row>
    <row r="1691" spans="1:6">
      <c r="A1691" t="s">
        <v>2120</v>
      </c>
      <c r="B1691" t="s">
        <v>2097</v>
      </c>
      <c r="C1691">
        <v>0</v>
      </c>
      <c r="D1691">
        <v>0</v>
      </c>
      <c r="E1691">
        <v>0</v>
      </c>
      <c r="F1691">
        <v>0</v>
      </c>
    </row>
    <row r="1692" spans="1:6">
      <c r="A1692" t="s">
        <v>2121</v>
      </c>
      <c r="B1692" t="s">
        <v>2122</v>
      </c>
      <c r="C1692">
        <v>0</v>
      </c>
      <c r="D1692">
        <v>0</v>
      </c>
      <c r="E1692">
        <v>0</v>
      </c>
      <c r="F1692">
        <v>0</v>
      </c>
    </row>
    <row r="1693" spans="1:6">
      <c r="A1693" t="s">
        <v>2123</v>
      </c>
      <c r="B1693" t="s">
        <v>2097</v>
      </c>
      <c r="C1693">
        <v>0</v>
      </c>
      <c r="D1693">
        <v>0</v>
      </c>
      <c r="E1693">
        <v>0</v>
      </c>
      <c r="F1693">
        <v>0</v>
      </c>
    </row>
    <row r="1694" spans="1:6">
      <c r="A1694" t="s">
        <v>2124</v>
      </c>
      <c r="B1694" t="s">
        <v>2125</v>
      </c>
      <c r="C1694" s="1">
        <v>-1205621.99</v>
      </c>
      <c r="D1694" s="1">
        <v>6896.72</v>
      </c>
      <c r="E1694" s="1">
        <v>3035.4</v>
      </c>
      <c r="F1694" s="1">
        <v>-1201760.67</v>
      </c>
    </row>
    <row r="1695" spans="1:6">
      <c r="A1695" t="s">
        <v>2126</v>
      </c>
      <c r="B1695" t="s">
        <v>2127</v>
      </c>
      <c r="C1695" s="1">
        <v>-1205621.99</v>
      </c>
      <c r="D1695" s="1">
        <v>6896.72</v>
      </c>
      <c r="E1695" s="1">
        <v>3035.4</v>
      </c>
      <c r="F1695" s="1">
        <v>-1201760.67</v>
      </c>
    </row>
    <row r="1696" spans="1:6">
      <c r="A1696" t="s">
        <v>2128</v>
      </c>
      <c r="B1696" t="s">
        <v>2129</v>
      </c>
      <c r="C1696" s="1">
        <v>1729150</v>
      </c>
      <c r="D1696" s="1">
        <v>6891.8</v>
      </c>
      <c r="E1696">
        <v>0</v>
      </c>
      <c r="F1696" s="1">
        <v>1736041.8</v>
      </c>
    </row>
    <row r="1697" spans="1:6">
      <c r="A1697" t="s">
        <v>2130</v>
      </c>
      <c r="B1697" t="s">
        <v>2131</v>
      </c>
      <c r="C1697" s="1">
        <v>1729150</v>
      </c>
      <c r="D1697" s="1">
        <v>6891.8</v>
      </c>
      <c r="E1697">
        <v>0</v>
      </c>
      <c r="F1697" s="1">
        <v>1736041.8</v>
      </c>
    </row>
    <row r="1698" spans="1:6">
      <c r="A1698" t="s">
        <v>2132</v>
      </c>
      <c r="B1698" t="s">
        <v>2133</v>
      </c>
      <c r="C1698">
        <v>0</v>
      </c>
      <c r="D1698">
        <v>0</v>
      </c>
      <c r="E1698">
        <v>0</v>
      </c>
      <c r="F1698">
        <v>0</v>
      </c>
    </row>
    <row r="1699" spans="1:6">
      <c r="A1699" t="s">
        <v>2134</v>
      </c>
      <c r="B1699" t="s">
        <v>2135</v>
      </c>
      <c r="C1699">
        <v>0</v>
      </c>
      <c r="D1699">
        <v>0</v>
      </c>
      <c r="E1699">
        <v>0</v>
      </c>
      <c r="F1699">
        <v>0</v>
      </c>
    </row>
    <row r="1700" spans="1:6">
      <c r="A1700" t="s">
        <v>2136</v>
      </c>
      <c r="B1700" t="s">
        <v>2137</v>
      </c>
      <c r="C1700">
        <v>0</v>
      </c>
      <c r="D1700">
        <v>0</v>
      </c>
      <c r="E1700">
        <v>0</v>
      </c>
      <c r="F1700">
        <v>0</v>
      </c>
    </row>
    <row r="1701" spans="1:6">
      <c r="A1701" t="s">
        <v>2138</v>
      </c>
      <c r="B1701" t="s">
        <v>2139</v>
      </c>
      <c r="C1701">
        <v>0</v>
      </c>
      <c r="D1701">
        <v>0</v>
      </c>
      <c r="E1701">
        <v>0</v>
      </c>
      <c r="F1701">
        <v>0</v>
      </c>
    </row>
    <row r="1702" spans="1:6">
      <c r="A1702" t="s">
        <v>2140</v>
      </c>
      <c r="B1702" t="s">
        <v>2141</v>
      </c>
      <c r="C1702">
        <v>0</v>
      </c>
      <c r="D1702">
        <v>0</v>
      </c>
      <c r="E1702">
        <v>0</v>
      </c>
      <c r="F1702">
        <v>0</v>
      </c>
    </row>
    <row r="1703" spans="1:6">
      <c r="A1703" t="s">
        <v>2142</v>
      </c>
      <c r="B1703" t="s">
        <v>2143</v>
      </c>
      <c r="C1703" s="1">
        <v>2974955.94</v>
      </c>
      <c r="D1703">
        <v>0</v>
      </c>
      <c r="E1703" s="1">
        <v>3035.24</v>
      </c>
      <c r="F1703" s="1">
        <v>2977991.18</v>
      </c>
    </row>
    <row r="1704" spans="1:6">
      <c r="A1704" t="s">
        <v>2144</v>
      </c>
      <c r="B1704" t="s">
        <v>2145</v>
      </c>
      <c r="C1704" s="1">
        <v>2893368.88</v>
      </c>
      <c r="D1704">
        <v>0</v>
      </c>
      <c r="E1704" s="1">
        <v>3035.24</v>
      </c>
      <c r="F1704" s="1">
        <v>2896404.12</v>
      </c>
    </row>
    <row r="1705" spans="1:6">
      <c r="A1705" t="s">
        <v>2146</v>
      </c>
      <c r="B1705" t="s">
        <v>2147</v>
      </c>
      <c r="C1705" s="1">
        <v>81587.06</v>
      </c>
      <c r="D1705">
        <v>0</v>
      </c>
      <c r="E1705">
        <v>0</v>
      </c>
      <c r="F1705" s="1">
        <v>81587.06</v>
      </c>
    </row>
    <row r="1706" spans="1:6">
      <c r="A1706" t="s">
        <v>2148</v>
      </c>
      <c r="B1706" t="s">
        <v>2149</v>
      </c>
      <c r="C1706">
        <v>0</v>
      </c>
      <c r="D1706">
        <v>0</v>
      </c>
      <c r="E1706">
        <v>0</v>
      </c>
      <c r="F1706">
        <v>0</v>
      </c>
    </row>
    <row r="1707" spans="1:6">
      <c r="A1707" t="s">
        <v>2150</v>
      </c>
      <c r="B1707" t="s">
        <v>2151</v>
      </c>
      <c r="C1707">
        <v>0</v>
      </c>
      <c r="D1707">
        <v>0</v>
      </c>
      <c r="E1707">
        <v>0</v>
      </c>
      <c r="F1707">
        <v>0</v>
      </c>
    </row>
    <row r="1708" spans="1:6">
      <c r="A1708" t="s">
        <v>2152</v>
      </c>
      <c r="B1708" t="s">
        <v>2153</v>
      </c>
      <c r="C1708">
        <v>0</v>
      </c>
      <c r="D1708">
        <v>0</v>
      </c>
      <c r="E1708">
        <v>0</v>
      </c>
      <c r="F1708">
        <v>0</v>
      </c>
    </row>
    <row r="1709" spans="1:6">
      <c r="A1709" t="s">
        <v>2154</v>
      </c>
      <c r="B1709" t="s">
        <v>2155</v>
      </c>
      <c r="C1709" s="1">
        <v>40183.949999999997</v>
      </c>
      <c r="D1709">
        <v>4.92</v>
      </c>
      <c r="E1709">
        <v>0.16</v>
      </c>
      <c r="F1709" s="1">
        <v>40188.71</v>
      </c>
    </row>
    <row r="1710" spans="1:6">
      <c r="A1710" t="s">
        <v>2156</v>
      </c>
      <c r="B1710" t="s">
        <v>2157</v>
      </c>
      <c r="C1710" s="1">
        <v>201764.06</v>
      </c>
      <c r="D1710">
        <v>4.92</v>
      </c>
      <c r="E1710">
        <v>0</v>
      </c>
      <c r="F1710" s="1">
        <v>201768.98</v>
      </c>
    </row>
    <row r="1711" spans="1:6">
      <c r="A1711" t="s">
        <v>2158</v>
      </c>
      <c r="B1711" t="s">
        <v>2159</v>
      </c>
      <c r="C1711" s="1">
        <v>201717.65</v>
      </c>
      <c r="D1711">
        <v>0</v>
      </c>
      <c r="E1711">
        <v>0</v>
      </c>
      <c r="F1711" s="1">
        <v>201717.65</v>
      </c>
    </row>
    <row r="1712" spans="1:6">
      <c r="A1712" t="s">
        <v>2160</v>
      </c>
      <c r="B1712" t="s">
        <v>2161</v>
      </c>
      <c r="C1712">
        <v>0</v>
      </c>
      <c r="D1712">
        <v>0</v>
      </c>
      <c r="E1712">
        <v>0</v>
      </c>
      <c r="F1712">
        <v>0</v>
      </c>
    </row>
    <row r="1713" spans="1:6">
      <c r="A1713" t="s">
        <v>2162</v>
      </c>
      <c r="B1713" t="s">
        <v>2163</v>
      </c>
      <c r="C1713">
        <v>46.41</v>
      </c>
      <c r="D1713">
        <v>4.92</v>
      </c>
      <c r="E1713">
        <v>0</v>
      </c>
      <c r="F1713">
        <v>51.33</v>
      </c>
    </row>
    <row r="1714" spans="1:6">
      <c r="A1714" t="s">
        <v>2164</v>
      </c>
      <c r="B1714" t="s">
        <v>2165</v>
      </c>
      <c r="C1714" s="1">
        <v>161580.12</v>
      </c>
      <c r="D1714">
        <v>0</v>
      </c>
      <c r="E1714">
        <v>0.16</v>
      </c>
      <c r="F1714" s="1">
        <v>161580.28</v>
      </c>
    </row>
    <row r="1715" spans="1:6">
      <c r="A1715" t="s">
        <v>2166</v>
      </c>
      <c r="B1715" t="s">
        <v>2167</v>
      </c>
      <c r="C1715" s="1">
        <v>160862.07</v>
      </c>
      <c r="D1715">
        <v>0</v>
      </c>
      <c r="E1715">
        <v>0</v>
      </c>
      <c r="F1715" s="1">
        <v>160862.07</v>
      </c>
    </row>
    <row r="1716" spans="1:6">
      <c r="A1716" t="s">
        <v>2168</v>
      </c>
      <c r="B1716" t="s">
        <v>2169</v>
      </c>
      <c r="C1716">
        <v>0</v>
      </c>
      <c r="D1716">
        <v>0</v>
      </c>
      <c r="E1716">
        <v>0</v>
      </c>
      <c r="F1716">
        <v>0</v>
      </c>
    </row>
    <row r="1717" spans="1:6">
      <c r="A1717" t="s">
        <v>2170</v>
      </c>
      <c r="B1717" t="s">
        <v>2163</v>
      </c>
      <c r="C1717">
        <v>493.05</v>
      </c>
      <c r="D1717">
        <v>0</v>
      </c>
      <c r="E1717">
        <v>0.16</v>
      </c>
      <c r="F1717">
        <v>493.21</v>
      </c>
    </row>
    <row r="1718" spans="1:6">
      <c r="A1718" t="s">
        <v>2171</v>
      </c>
      <c r="B1718" t="s">
        <v>2172</v>
      </c>
      <c r="C1718">
        <v>225</v>
      </c>
      <c r="D1718">
        <v>0</v>
      </c>
      <c r="E1718">
        <v>0</v>
      </c>
      <c r="F1718">
        <v>225</v>
      </c>
    </row>
    <row r="1719" spans="1:6">
      <c r="A1719" t="s">
        <v>2173</v>
      </c>
      <c r="B1719" t="s">
        <v>2174</v>
      </c>
      <c r="C1719">
        <v>0</v>
      </c>
      <c r="D1719">
        <v>0</v>
      </c>
      <c r="E1719">
        <v>0</v>
      </c>
      <c r="F1719">
        <v>0</v>
      </c>
    </row>
    <row r="1720" spans="1:6">
      <c r="A1720" t="s">
        <v>2175</v>
      </c>
      <c r="B1720" t="s">
        <v>2176</v>
      </c>
      <c r="C1720">
        <v>0</v>
      </c>
      <c r="D1720">
        <v>0</v>
      </c>
      <c r="E1720">
        <v>0</v>
      </c>
      <c r="F1720">
        <v>0</v>
      </c>
    </row>
    <row r="1721" spans="1:6">
      <c r="A1721" t="s">
        <v>2177</v>
      </c>
      <c r="B1721" t="s">
        <v>1549</v>
      </c>
      <c r="C1721">
        <v>0</v>
      </c>
      <c r="D1721">
        <v>0</v>
      </c>
      <c r="E1721">
        <v>0</v>
      </c>
      <c r="F1721">
        <v>0</v>
      </c>
    </row>
    <row r="1722" spans="1:6">
      <c r="A1722" t="s">
        <v>2178</v>
      </c>
      <c r="B1722" t="s">
        <v>1607</v>
      </c>
      <c r="C1722">
        <v>0</v>
      </c>
      <c r="D1722">
        <v>0</v>
      </c>
      <c r="E1722">
        <v>0</v>
      </c>
      <c r="F1722">
        <v>0</v>
      </c>
    </row>
    <row r="1723" spans="1:6">
      <c r="A1723" t="s">
        <v>2179</v>
      </c>
      <c r="B1723" t="s">
        <v>2180</v>
      </c>
      <c r="C1723">
        <v>0</v>
      </c>
      <c r="D1723">
        <v>0</v>
      </c>
      <c r="E1723">
        <v>0</v>
      </c>
      <c r="F1723">
        <v>0</v>
      </c>
    </row>
    <row r="1724" spans="1:6">
      <c r="A1724" t="s">
        <v>2181</v>
      </c>
      <c r="B1724" t="s">
        <v>2182</v>
      </c>
      <c r="C1724">
        <v>0</v>
      </c>
      <c r="D1724" s="1">
        <v>35506.81</v>
      </c>
      <c r="E1724" s="1">
        <v>35506.81</v>
      </c>
      <c r="F1724">
        <v>0</v>
      </c>
    </row>
    <row r="1725" spans="1:6">
      <c r="A1725" t="s">
        <v>2183</v>
      </c>
      <c r="B1725" t="s">
        <v>2182</v>
      </c>
      <c r="C1725">
        <v>0</v>
      </c>
      <c r="D1725" s="1">
        <v>35506.81</v>
      </c>
      <c r="E1725" s="1">
        <v>35506.81</v>
      </c>
      <c r="F1725">
        <v>0</v>
      </c>
    </row>
    <row r="1726" spans="1:6">
      <c r="A1726" t="s">
        <v>2184</v>
      </c>
      <c r="B1726" t="s">
        <v>2185</v>
      </c>
      <c r="C1726">
        <v>0</v>
      </c>
      <c r="D1726">
        <v>0</v>
      </c>
      <c r="E1726">
        <v>0</v>
      </c>
      <c r="F1726">
        <v>0</v>
      </c>
    </row>
    <row r="1727" spans="1:6">
      <c r="A1727" t="s">
        <v>2186</v>
      </c>
      <c r="B1727" t="s">
        <v>2187</v>
      </c>
      <c r="C1727">
        <v>0</v>
      </c>
      <c r="D1727">
        <v>0</v>
      </c>
      <c r="E1727">
        <v>0</v>
      </c>
      <c r="F1727">
        <v>0</v>
      </c>
    </row>
    <row r="1728" spans="1:6">
      <c r="A1728" t="s">
        <v>2188</v>
      </c>
      <c r="B1728" t="s">
        <v>2189</v>
      </c>
      <c r="C1728">
        <v>0</v>
      </c>
      <c r="D1728">
        <v>0</v>
      </c>
      <c r="E1728">
        <v>0</v>
      </c>
      <c r="F1728">
        <v>0</v>
      </c>
    </row>
    <row r="1729" spans="1:6">
      <c r="A1729" t="s">
        <v>2190</v>
      </c>
      <c r="B1729" t="s">
        <v>2191</v>
      </c>
      <c r="C1729">
        <v>0</v>
      </c>
      <c r="D1729">
        <v>0</v>
      </c>
      <c r="E1729">
        <v>0</v>
      </c>
      <c r="F1729">
        <v>0</v>
      </c>
    </row>
    <row r="1730" spans="1:6">
      <c r="A1730" t="s">
        <v>2192</v>
      </c>
      <c r="B1730" t="s">
        <v>2189</v>
      </c>
      <c r="C1730">
        <v>0</v>
      </c>
      <c r="D1730">
        <v>0</v>
      </c>
      <c r="E1730">
        <v>0</v>
      </c>
      <c r="F1730">
        <v>0</v>
      </c>
    </row>
    <row r="1731" spans="1:6">
      <c r="A1731" t="s">
        <v>2193</v>
      </c>
      <c r="B1731" t="s">
        <v>2194</v>
      </c>
      <c r="C1731">
        <v>0</v>
      </c>
      <c r="D1731">
        <v>0</v>
      </c>
      <c r="E1731">
        <v>0</v>
      </c>
      <c r="F1731">
        <v>0</v>
      </c>
    </row>
    <row r="1732" spans="1:6">
      <c r="A1732" t="s">
        <v>2195</v>
      </c>
      <c r="B1732" t="s">
        <v>2196</v>
      </c>
      <c r="C1732">
        <v>0</v>
      </c>
      <c r="D1732">
        <v>0</v>
      </c>
      <c r="E1732">
        <v>0</v>
      </c>
      <c r="F1732">
        <v>0</v>
      </c>
    </row>
    <row r="1733" spans="1:6">
      <c r="A1733" t="s">
        <v>2197</v>
      </c>
      <c r="B1733" t="s">
        <v>2198</v>
      </c>
      <c r="C1733">
        <v>0</v>
      </c>
      <c r="D1733">
        <v>0</v>
      </c>
      <c r="E1733">
        <v>0</v>
      </c>
      <c r="F1733">
        <v>0</v>
      </c>
    </row>
    <row r="1734" spans="1:6">
      <c r="A1734" t="s">
        <v>2199</v>
      </c>
      <c r="B1734" t="s">
        <v>2200</v>
      </c>
      <c r="C1734">
        <v>0</v>
      </c>
      <c r="D1734">
        <v>0</v>
      </c>
      <c r="E1734">
        <v>0</v>
      </c>
      <c r="F1734">
        <v>0</v>
      </c>
    </row>
    <row r="1735" spans="1:6">
      <c r="A1735" t="s">
        <v>2201</v>
      </c>
      <c r="B1735" t="s">
        <v>2198</v>
      </c>
      <c r="C1735">
        <v>0</v>
      </c>
      <c r="D1735">
        <v>0</v>
      </c>
      <c r="E1735">
        <v>0</v>
      </c>
      <c r="F1735">
        <v>0</v>
      </c>
    </row>
    <row r="1736" spans="1:6">
      <c r="A1736" t="s">
        <v>2202</v>
      </c>
      <c r="B1736" t="s">
        <v>2203</v>
      </c>
      <c r="C1736">
        <v>0</v>
      </c>
      <c r="D1736">
        <v>0</v>
      </c>
      <c r="E1736">
        <v>0</v>
      </c>
      <c r="F1736">
        <v>0</v>
      </c>
    </row>
    <row r="1737" spans="1:6">
      <c r="A1737" t="s">
        <v>2204</v>
      </c>
      <c r="B1737" t="s">
        <v>2205</v>
      </c>
      <c r="C1737">
        <v>0</v>
      </c>
      <c r="D1737">
        <v>0</v>
      </c>
      <c r="E1737">
        <v>0</v>
      </c>
      <c r="F1737">
        <v>0</v>
      </c>
    </row>
    <row r="1738" spans="1:6">
      <c r="A1738" t="s">
        <v>2206</v>
      </c>
      <c r="B1738" t="s">
        <v>2198</v>
      </c>
      <c r="C1738">
        <v>0</v>
      </c>
      <c r="D1738">
        <v>0</v>
      </c>
      <c r="E1738">
        <v>0</v>
      </c>
      <c r="F1738">
        <v>0</v>
      </c>
    </row>
    <row r="1739" spans="1:6">
      <c r="A1739" t="s">
        <v>2207</v>
      </c>
      <c r="B1739" t="s">
        <v>2208</v>
      </c>
      <c r="C1739">
        <v>0</v>
      </c>
      <c r="D1739">
        <v>0</v>
      </c>
      <c r="E1739">
        <v>0</v>
      </c>
      <c r="F1739">
        <v>0</v>
      </c>
    </row>
    <row r="1740" spans="1:6">
      <c r="A1740" t="s">
        <v>2209</v>
      </c>
      <c r="B1740" t="s">
        <v>2198</v>
      </c>
      <c r="C1740">
        <v>0</v>
      </c>
      <c r="D1740">
        <v>0</v>
      </c>
      <c r="E1740">
        <v>0</v>
      </c>
      <c r="F1740">
        <v>0</v>
      </c>
    </row>
    <row r="1741" spans="1:6">
      <c r="A1741" t="s">
        <v>2210</v>
      </c>
      <c r="B1741" t="s">
        <v>2211</v>
      </c>
      <c r="C1741">
        <v>0</v>
      </c>
      <c r="D1741">
        <v>0</v>
      </c>
      <c r="E1741">
        <v>0</v>
      </c>
      <c r="F1741">
        <v>0</v>
      </c>
    </row>
    <row r="1742" spans="1:6">
      <c r="A1742" t="s">
        <v>2212</v>
      </c>
      <c r="B1742" t="s">
        <v>2213</v>
      </c>
      <c r="C1742">
        <v>0</v>
      </c>
      <c r="D1742">
        <v>0</v>
      </c>
      <c r="E1742">
        <v>0</v>
      </c>
      <c r="F1742">
        <v>0</v>
      </c>
    </row>
    <row r="1743" spans="1:6">
      <c r="A1743" t="s">
        <v>2214</v>
      </c>
      <c r="B1743" t="s">
        <v>2215</v>
      </c>
      <c r="C1743">
        <v>0</v>
      </c>
      <c r="D1743">
        <v>0</v>
      </c>
      <c r="E1743">
        <v>0</v>
      </c>
      <c r="F1743">
        <v>0</v>
      </c>
    </row>
    <row r="1744" spans="1:6">
      <c r="A1744" t="s">
        <v>2216</v>
      </c>
      <c r="B1744" t="s">
        <v>2217</v>
      </c>
      <c r="C1744">
        <v>0</v>
      </c>
      <c r="D1744">
        <v>0</v>
      </c>
      <c r="E1744">
        <v>0</v>
      </c>
      <c r="F1744">
        <v>0</v>
      </c>
    </row>
    <row r="1745" spans="1:6">
      <c r="A1745" t="s">
        <v>2218</v>
      </c>
      <c r="B1745" t="s">
        <v>2215</v>
      </c>
      <c r="C1745">
        <v>0</v>
      </c>
      <c r="D1745">
        <v>0</v>
      </c>
      <c r="E1745">
        <v>0</v>
      </c>
      <c r="F1745">
        <v>0</v>
      </c>
    </row>
    <row r="1746" spans="1:6">
      <c r="A1746" t="s">
        <v>2219</v>
      </c>
      <c r="B1746" t="s">
        <v>2220</v>
      </c>
      <c r="C1746">
        <v>0</v>
      </c>
      <c r="D1746">
        <v>0</v>
      </c>
      <c r="E1746">
        <v>0</v>
      </c>
      <c r="F1746">
        <v>0</v>
      </c>
    </row>
    <row r="1747" spans="1:6">
      <c r="A1747" t="s">
        <v>2221</v>
      </c>
      <c r="B1747" t="s">
        <v>2222</v>
      </c>
      <c r="C1747">
        <v>0</v>
      </c>
      <c r="D1747">
        <v>0</v>
      </c>
      <c r="E1747">
        <v>0</v>
      </c>
      <c r="F1747">
        <v>0</v>
      </c>
    </row>
    <row r="1748" spans="1:6">
      <c r="A1748" t="s">
        <v>2223</v>
      </c>
      <c r="B1748" t="s">
        <v>2215</v>
      </c>
      <c r="C1748">
        <v>0</v>
      </c>
      <c r="D1748">
        <v>0</v>
      </c>
      <c r="E1748">
        <v>0</v>
      </c>
      <c r="F1748">
        <v>0</v>
      </c>
    </row>
    <row r="1749" spans="1:6">
      <c r="A1749" t="s">
        <v>2224</v>
      </c>
      <c r="B1749" t="s">
        <v>2225</v>
      </c>
      <c r="C1749">
        <v>0</v>
      </c>
      <c r="D1749">
        <v>0</v>
      </c>
      <c r="E1749">
        <v>0</v>
      </c>
      <c r="F1749">
        <v>0</v>
      </c>
    </row>
    <row r="1750" spans="1:6">
      <c r="A1750" t="s">
        <v>2226</v>
      </c>
      <c r="B1750" t="s">
        <v>2215</v>
      </c>
      <c r="C1750">
        <v>0</v>
      </c>
      <c r="D1750">
        <v>0</v>
      </c>
      <c r="E1750">
        <v>0</v>
      </c>
      <c r="F1750">
        <v>0</v>
      </c>
    </row>
    <row r="1751" spans="1:6">
      <c r="A1751" t="s">
        <v>2227</v>
      </c>
      <c r="B1751" t="s">
        <v>2228</v>
      </c>
      <c r="C1751">
        <v>0</v>
      </c>
      <c r="D1751">
        <v>0</v>
      </c>
      <c r="E1751">
        <v>0</v>
      </c>
      <c r="F1751">
        <v>0</v>
      </c>
    </row>
    <row r="1752" spans="1:6">
      <c r="A1752" t="s">
        <v>2229</v>
      </c>
      <c r="B1752" t="s">
        <v>2230</v>
      </c>
      <c r="C1752">
        <v>0</v>
      </c>
      <c r="D1752">
        <v>0</v>
      </c>
      <c r="E1752">
        <v>0</v>
      </c>
      <c r="F1752">
        <v>0</v>
      </c>
    </row>
    <row r="1753" spans="1:6">
      <c r="A1753" t="s">
        <v>2231</v>
      </c>
      <c r="B1753" t="s">
        <v>2232</v>
      </c>
      <c r="C1753">
        <v>0</v>
      </c>
      <c r="D1753">
        <v>0</v>
      </c>
      <c r="E1753">
        <v>0</v>
      </c>
      <c r="F1753">
        <v>0</v>
      </c>
    </row>
    <row r="1754" spans="1:6">
      <c r="A1754" t="s">
        <v>2233</v>
      </c>
      <c r="B1754" t="s">
        <v>2234</v>
      </c>
      <c r="C1754">
        <v>0</v>
      </c>
      <c r="D1754">
        <v>0</v>
      </c>
      <c r="E1754">
        <v>0</v>
      </c>
      <c r="F1754">
        <v>0</v>
      </c>
    </row>
    <row r="1755" spans="1:6">
      <c r="A1755" t="s">
        <v>2235</v>
      </c>
      <c r="B1755" t="s">
        <v>2232</v>
      </c>
      <c r="C1755">
        <v>0</v>
      </c>
      <c r="D1755">
        <v>0</v>
      </c>
      <c r="E1755">
        <v>0</v>
      </c>
      <c r="F1755">
        <v>0</v>
      </c>
    </row>
    <row r="1756" spans="1:6">
      <c r="A1756" t="s">
        <v>2236</v>
      </c>
      <c r="B1756" t="s">
        <v>2237</v>
      </c>
      <c r="C1756">
        <v>0</v>
      </c>
      <c r="D1756">
        <v>0</v>
      </c>
      <c r="E1756">
        <v>0</v>
      </c>
      <c r="F1756">
        <v>0</v>
      </c>
    </row>
    <row r="1757" spans="1:6">
      <c r="A1757" t="s">
        <v>2238</v>
      </c>
      <c r="B1757" t="s">
        <v>2239</v>
      </c>
      <c r="C1757">
        <v>0</v>
      </c>
      <c r="D1757">
        <v>0</v>
      </c>
      <c r="E1757">
        <v>0</v>
      </c>
      <c r="F1757">
        <v>0</v>
      </c>
    </row>
    <row r="1758" spans="1:6">
      <c r="A1758" t="s">
        <v>2240</v>
      </c>
      <c r="B1758" t="s">
        <v>2241</v>
      </c>
      <c r="C1758">
        <v>0</v>
      </c>
      <c r="D1758">
        <v>0</v>
      </c>
      <c r="E1758">
        <v>0</v>
      </c>
      <c r="F1758">
        <v>0</v>
      </c>
    </row>
    <row r="1759" spans="1:6">
      <c r="A1759" t="s">
        <v>2242</v>
      </c>
      <c r="B1759" t="s">
        <v>2243</v>
      </c>
      <c r="C1759">
        <v>0</v>
      </c>
      <c r="D1759">
        <v>0</v>
      </c>
      <c r="E1759">
        <v>0</v>
      </c>
      <c r="F1759">
        <v>0</v>
      </c>
    </row>
    <row r="1760" spans="1:6">
      <c r="A1760" t="s">
        <v>2244</v>
      </c>
      <c r="B1760" t="s">
        <v>2241</v>
      </c>
      <c r="C1760">
        <v>0</v>
      </c>
      <c r="D1760">
        <v>0</v>
      </c>
      <c r="E1760">
        <v>0</v>
      </c>
      <c r="F1760">
        <v>0</v>
      </c>
    </row>
    <row r="1761" spans="1:6">
      <c r="A1761" t="s">
        <v>2245</v>
      </c>
      <c r="B1761" t="s">
        <v>2246</v>
      </c>
      <c r="C1761">
        <v>0</v>
      </c>
      <c r="D1761">
        <v>0</v>
      </c>
      <c r="E1761">
        <v>0</v>
      </c>
      <c r="F1761">
        <v>0</v>
      </c>
    </row>
    <row r="1762" spans="1:6">
      <c r="A1762" t="s">
        <v>2247</v>
      </c>
      <c r="B1762" t="s">
        <v>2248</v>
      </c>
      <c r="C1762">
        <v>0</v>
      </c>
      <c r="D1762">
        <v>0</v>
      </c>
      <c r="E1762">
        <v>0</v>
      </c>
      <c r="F1762">
        <v>0</v>
      </c>
    </row>
    <row r="1763" spans="1:6">
      <c r="A1763" t="s">
        <v>2249</v>
      </c>
      <c r="B1763" t="s">
        <v>2250</v>
      </c>
      <c r="C1763">
        <v>0</v>
      </c>
      <c r="D1763">
        <v>0</v>
      </c>
      <c r="E1763">
        <v>0</v>
      </c>
      <c r="F1763">
        <v>0</v>
      </c>
    </row>
    <row r="1764" spans="1:6">
      <c r="A1764" t="s">
        <v>2251</v>
      </c>
      <c r="B1764" t="s">
        <v>2252</v>
      </c>
      <c r="C1764">
        <v>0</v>
      </c>
      <c r="D1764">
        <v>0</v>
      </c>
      <c r="E1764">
        <v>0</v>
      </c>
      <c r="F1764">
        <v>0</v>
      </c>
    </row>
    <row r="1765" spans="1:6">
      <c r="A1765" t="s">
        <v>2253</v>
      </c>
      <c r="B1765" t="s">
        <v>2250</v>
      </c>
      <c r="C1765">
        <v>0</v>
      </c>
      <c r="D1765">
        <v>0</v>
      </c>
      <c r="E1765">
        <v>0</v>
      </c>
      <c r="F1765">
        <v>0</v>
      </c>
    </row>
    <row r="1766" spans="1:6">
      <c r="A1766" t="s">
        <v>2254</v>
      </c>
      <c r="B1766" t="s">
        <v>2255</v>
      </c>
      <c r="C1766">
        <v>0</v>
      </c>
      <c r="D1766">
        <v>0</v>
      </c>
      <c r="E1766">
        <v>0</v>
      </c>
      <c r="F1766">
        <v>0</v>
      </c>
    </row>
    <row r="1767" spans="1:6">
      <c r="A1767" t="s">
        <v>2256</v>
      </c>
      <c r="B1767" t="s">
        <v>2257</v>
      </c>
      <c r="C1767">
        <v>0</v>
      </c>
      <c r="D1767">
        <v>0</v>
      </c>
      <c r="E1767">
        <v>0</v>
      </c>
      <c r="F1767">
        <v>0</v>
      </c>
    </row>
    <row r="1768" spans="1:6">
      <c r="A1768" t="s">
        <v>2258</v>
      </c>
      <c r="B1768" t="s">
        <v>2259</v>
      </c>
      <c r="C1768">
        <v>0</v>
      </c>
      <c r="D1768">
        <v>0</v>
      </c>
      <c r="E1768">
        <v>0</v>
      </c>
      <c r="F1768">
        <v>0</v>
      </c>
    </row>
    <row r="1769" spans="1:6">
      <c r="A1769" t="s">
        <v>2260</v>
      </c>
      <c r="B1769" t="s">
        <v>2261</v>
      </c>
      <c r="C1769">
        <v>0</v>
      </c>
      <c r="D1769">
        <v>0</v>
      </c>
      <c r="E1769">
        <v>0</v>
      </c>
      <c r="F1769">
        <v>0</v>
      </c>
    </row>
    <row r="1770" spans="1:6">
      <c r="A1770" t="s">
        <v>2262</v>
      </c>
      <c r="B1770" t="s">
        <v>2259</v>
      </c>
      <c r="C1770">
        <v>0</v>
      </c>
      <c r="D1770">
        <v>0</v>
      </c>
      <c r="E1770">
        <v>0</v>
      </c>
      <c r="F1770">
        <v>0</v>
      </c>
    </row>
    <row r="1771" spans="1:6">
      <c r="A1771" t="s">
        <v>2263</v>
      </c>
      <c r="B1771" t="s">
        <v>2264</v>
      </c>
      <c r="C1771">
        <v>0</v>
      </c>
      <c r="D1771">
        <v>0</v>
      </c>
      <c r="E1771">
        <v>0</v>
      </c>
      <c r="F1771">
        <v>0</v>
      </c>
    </row>
    <row r="1772" spans="1:6">
      <c r="A1772" t="s">
        <v>2265</v>
      </c>
      <c r="B1772" t="s">
        <v>2266</v>
      </c>
      <c r="C1772">
        <v>0</v>
      </c>
      <c r="D1772">
        <v>0</v>
      </c>
      <c r="E1772">
        <v>0</v>
      </c>
      <c r="F1772">
        <v>0</v>
      </c>
    </row>
    <row r="1773" spans="1:6">
      <c r="A1773" t="s">
        <v>2267</v>
      </c>
      <c r="B1773" t="s">
        <v>2259</v>
      </c>
      <c r="C1773">
        <v>0</v>
      </c>
      <c r="D1773">
        <v>0</v>
      </c>
      <c r="E1773">
        <v>0</v>
      </c>
      <c r="F1773">
        <v>0</v>
      </c>
    </row>
    <row r="1774" spans="1:6">
      <c r="A1774" t="s">
        <v>2268</v>
      </c>
      <c r="B1774" t="s">
        <v>2269</v>
      </c>
      <c r="C1774">
        <v>0</v>
      </c>
      <c r="D1774">
        <v>0</v>
      </c>
      <c r="E1774">
        <v>0</v>
      </c>
      <c r="F1774">
        <v>0</v>
      </c>
    </row>
    <row r="1775" spans="1:6">
      <c r="A1775" t="s">
        <v>2270</v>
      </c>
      <c r="B1775" t="s">
        <v>2259</v>
      </c>
      <c r="C1775">
        <v>0</v>
      </c>
      <c r="D1775">
        <v>0</v>
      </c>
      <c r="E1775">
        <v>0</v>
      </c>
      <c r="F1775">
        <v>0</v>
      </c>
    </row>
    <row r="1776" spans="1:6">
      <c r="A1776" t="s">
        <v>2271</v>
      </c>
      <c r="B1776" t="s">
        <v>2272</v>
      </c>
      <c r="C1776">
        <v>0</v>
      </c>
      <c r="D1776">
        <v>0</v>
      </c>
      <c r="E1776">
        <v>0</v>
      </c>
      <c r="F1776">
        <v>0</v>
      </c>
    </row>
    <row r="1777" spans="1:6">
      <c r="A1777" t="s">
        <v>2273</v>
      </c>
      <c r="B1777" t="s">
        <v>2274</v>
      </c>
      <c r="C1777">
        <v>0</v>
      </c>
      <c r="D1777">
        <v>0</v>
      </c>
      <c r="E1777">
        <v>0</v>
      </c>
      <c r="F1777">
        <v>0</v>
      </c>
    </row>
    <row r="1778" spans="1:6">
      <c r="A1778" t="s">
        <v>2275</v>
      </c>
      <c r="B1778" t="s">
        <v>2276</v>
      </c>
      <c r="C1778">
        <v>0</v>
      </c>
      <c r="D1778">
        <v>0</v>
      </c>
      <c r="E1778">
        <v>0</v>
      </c>
      <c r="F1778">
        <v>0</v>
      </c>
    </row>
    <row r="1779" spans="1:6">
      <c r="A1779" t="s">
        <v>2277</v>
      </c>
      <c r="B1779" t="s">
        <v>2278</v>
      </c>
      <c r="C1779">
        <v>0</v>
      </c>
      <c r="D1779">
        <v>0</v>
      </c>
      <c r="E1779">
        <v>0</v>
      </c>
      <c r="F1779">
        <v>0</v>
      </c>
    </row>
    <row r="1780" spans="1:6">
      <c r="A1780" t="s">
        <v>2279</v>
      </c>
      <c r="B1780" t="s">
        <v>2276</v>
      </c>
      <c r="C1780">
        <v>0</v>
      </c>
      <c r="D1780">
        <v>0</v>
      </c>
      <c r="E1780">
        <v>0</v>
      </c>
      <c r="F1780">
        <v>0</v>
      </c>
    </row>
    <row r="1781" spans="1:6">
      <c r="A1781" t="s">
        <v>2280</v>
      </c>
      <c r="B1781" t="s">
        <v>2281</v>
      </c>
      <c r="C1781">
        <v>0</v>
      </c>
      <c r="D1781">
        <v>0</v>
      </c>
      <c r="E1781">
        <v>0</v>
      </c>
      <c r="F1781">
        <v>0</v>
      </c>
    </row>
    <row r="1782" spans="1:6">
      <c r="A1782" t="s">
        <v>2282</v>
      </c>
      <c r="B1782" t="s">
        <v>2283</v>
      </c>
      <c r="C1782">
        <v>0</v>
      </c>
      <c r="D1782">
        <v>0</v>
      </c>
      <c r="E1782">
        <v>0</v>
      </c>
      <c r="F1782">
        <v>0</v>
      </c>
    </row>
    <row r="1783" spans="1:6">
      <c r="A1783" t="s">
        <v>2284</v>
      </c>
      <c r="B1783" t="s">
        <v>2285</v>
      </c>
      <c r="C1783">
        <v>0</v>
      </c>
      <c r="D1783">
        <v>0</v>
      </c>
      <c r="E1783">
        <v>0</v>
      </c>
      <c r="F1783">
        <v>0</v>
      </c>
    </row>
    <row r="1784" spans="1:6">
      <c r="A1784" t="s">
        <v>2286</v>
      </c>
      <c r="B1784" t="s">
        <v>2287</v>
      </c>
      <c r="C1784">
        <v>0</v>
      </c>
      <c r="D1784">
        <v>0</v>
      </c>
      <c r="E1784">
        <v>0</v>
      </c>
      <c r="F1784">
        <v>0</v>
      </c>
    </row>
    <row r="1785" spans="1:6">
      <c r="A1785" t="s">
        <v>2288</v>
      </c>
      <c r="B1785" t="s">
        <v>2285</v>
      </c>
      <c r="C1785">
        <v>0</v>
      </c>
      <c r="D1785">
        <v>0</v>
      </c>
      <c r="E1785">
        <v>0</v>
      </c>
      <c r="F1785">
        <v>0</v>
      </c>
    </row>
    <row r="1786" spans="1:6">
      <c r="A1786" t="s">
        <v>2289</v>
      </c>
      <c r="B1786" t="s">
        <v>2290</v>
      </c>
      <c r="C1786">
        <v>0</v>
      </c>
      <c r="D1786" s="1">
        <v>35506.81</v>
      </c>
      <c r="E1786" s="1">
        <v>35506.81</v>
      </c>
      <c r="F1786">
        <v>0</v>
      </c>
    </row>
    <row r="1787" spans="1:6">
      <c r="A1787" t="s">
        <v>2291</v>
      </c>
      <c r="B1787" t="s">
        <v>2292</v>
      </c>
      <c r="C1787" s="1">
        <v>457096.67</v>
      </c>
      <c r="D1787" s="1">
        <v>10307.709999999999</v>
      </c>
      <c r="E1787" s="1">
        <v>25199.1</v>
      </c>
      <c r="F1787" s="1">
        <v>442205.28</v>
      </c>
    </row>
    <row r="1788" spans="1:6">
      <c r="A1788" t="s">
        <v>2293</v>
      </c>
      <c r="B1788" t="s">
        <v>2294</v>
      </c>
      <c r="C1788" s="1">
        <v>457096.67</v>
      </c>
      <c r="D1788" s="1">
        <v>25199.1</v>
      </c>
      <c r="E1788" s="1">
        <v>10307.709999999999</v>
      </c>
      <c r="F1788" s="1">
        <v>442205.28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5BFBC-C232-44B8-8FC2-F6D16B98F8D0}">
  <dimension ref="A1:H1788"/>
  <sheetViews>
    <sheetView topLeftCell="A1615" workbookViewId="0">
      <selection activeCell="F1626" sqref="F1626"/>
    </sheetView>
  </sheetViews>
  <sheetFormatPr baseColWidth="10" defaultRowHeight="14.5"/>
  <cols>
    <col min="1" max="1" width="14.7265625" bestFit="1" customWidth="1"/>
    <col min="2" max="2" width="45.7265625" bestFit="1" customWidth="1"/>
    <col min="3" max="3" width="12.7265625" bestFit="1" customWidth="1"/>
    <col min="4" max="4" width="14.1796875" bestFit="1" customWidth="1"/>
    <col min="5" max="5" width="15" bestFit="1" customWidth="1"/>
    <col min="6" max="6" width="12.7265625" bestFit="1" customWidth="1"/>
    <col min="7" max="8" width="12.26953125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B2" t="s">
        <v>7</v>
      </c>
      <c r="C2" s="1">
        <v>18847499.789999999</v>
      </c>
      <c r="D2" s="1">
        <v>14073394.02</v>
      </c>
      <c r="E2" s="1">
        <v>20185817.25</v>
      </c>
      <c r="F2" s="1">
        <v>12735076.560000001</v>
      </c>
    </row>
    <row r="3" spans="1:6">
      <c r="A3" t="s">
        <v>8</v>
      </c>
      <c r="B3" t="s">
        <v>9</v>
      </c>
      <c r="C3" s="1">
        <v>17081328.670000002</v>
      </c>
      <c r="D3" s="1">
        <v>14073394.02</v>
      </c>
      <c r="E3" s="1">
        <v>20173925.719999999</v>
      </c>
      <c r="F3" s="1">
        <v>10980796.970000001</v>
      </c>
    </row>
    <row r="4" spans="1:6">
      <c r="A4" t="s">
        <v>10</v>
      </c>
      <c r="B4" t="s">
        <v>11</v>
      </c>
      <c r="C4" s="1">
        <v>201625.58</v>
      </c>
      <c r="D4">
        <v>0</v>
      </c>
      <c r="E4">
        <v>456.04</v>
      </c>
      <c r="F4" s="1">
        <v>201169.54</v>
      </c>
    </row>
    <row r="5" spans="1:6">
      <c r="A5" t="s">
        <v>12</v>
      </c>
      <c r="B5" t="s">
        <v>13</v>
      </c>
      <c r="C5" s="1">
        <v>201625.58</v>
      </c>
      <c r="D5">
        <v>0</v>
      </c>
      <c r="E5">
        <v>456.04</v>
      </c>
      <c r="F5" s="1">
        <v>201169.54</v>
      </c>
    </row>
    <row r="6" spans="1:6">
      <c r="A6" t="s">
        <v>14</v>
      </c>
      <c r="B6" t="s">
        <v>15</v>
      </c>
      <c r="C6" s="1">
        <v>7610950.8899999997</v>
      </c>
      <c r="D6" s="1">
        <v>6340939.4900000002</v>
      </c>
      <c r="E6" s="1">
        <v>11455341.9</v>
      </c>
      <c r="F6" s="1">
        <v>2496548.48</v>
      </c>
    </row>
    <row r="7" spans="1:6">
      <c r="A7" t="s">
        <v>16</v>
      </c>
      <c r="B7" t="s">
        <v>17</v>
      </c>
      <c r="C7" s="1">
        <v>173080.54</v>
      </c>
      <c r="D7" s="1">
        <v>6032840.3300000001</v>
      </c>
      <c r="E7" s="1">
        <v>5505276.3499999996</v>
      </c>
      <c r="F7" s="1">
        <v>700644.52</v>
      </c>
    </row>
    <row r="8" spans="1:6">
      <c r="A8" t="s">
        <v>18</v>
      </c>
      <c r="B8" t="s">
        <v>19</v>
      </c>
      <c r="C8" s="1">
        <v>173080.17</v>
      </c>
      <c r="D8" s="1">
        <v>6032840.3300000001</v>
      </c>
      <c r="E8" s="1">
        <v>5505276.3499999996</v>
      </c>
      <c r="F8" s="1">
        <v>700644.15</v>
      </c>
    </row>
    <row r="9" spans="1:6">
      <c r="A9" t="s">
        <v>20</v>
      </c>
      <c r="B9" t="s">
        <v>21</v>
      </c>
      <c r="C9">
        <v>0.37</v>
      </c>
      <c r="D9">
        <v>0</v>
      </c>
      <c r="E9">
        <v>0</v>
      </c>
      <c r="F9">
        <v>0.37</v>
      </c>
    </row>
    <row r="10" spans="1:6">
      <c r="A10" t="s">
        <v>22</v>
      </c>
      <c r="B10" t="s">
        <v>23</v>
      </c>
      <c r="C10" s="1">
        <v>7437870.3499999996</v>
      </c>
      <c r="D10" s="1">
        <v>308099.15999999997</v>
      </c>
      <c r="E10" s="1">
        <v>5950065.5499999998</v>
      </c>
      <c r="F10" s="1">
        <v>1795903.96</v>
      </c>
    </row>
    <row r="11" spans="1:6">
      <c r="A11" t="s">
        <v>24</v>
      </c>
      <c r="B11" t="s">
        <v>2295</v>
      </c>
      <c r="C11" s="1">
        <v>312130.2</v>
      </c>
      <c r="D11" s="1">
        <v>15459.74</v>
      </c>
      <c r="E11" s="1">
        <v>246021.24</v>
      </c>
      <c r="F11" s="1">
        <v>81568.7</v>
      </c>
    </row>
    <row r="12" spans="1:6">
      <c r="A12" t="s">
        <v>25</v>
      </c>
      <c r="B12" t="s">
        <v>2296</v>
      </c>
      <c r="C12" s="1">
        <v>6928688.7199999997</v>
      </c>
      <c r="D12" s="1">
        <v>292639.42</v>
      </c>
      <c r="E12" s="1">
        <v>5676808.4900000002</v>
      </c>
      <c r="F12" s="1">
        <v>1544519.65</v>
      </c>
    </row>
    <row r="13" spans="1:6">
      <c r="A13" t="s">
        <v>26</v>
      </c>
      <c r="B13" t="s">
        <v>27</v>
      </c>
      <c r="C13" s="1">
        <v>8518.3799999999992</v>
      </c>
      <c r="D13">
        <v>0</v>
      </c>
      <c r="E13">
        <v>0</v>
      </c>
      <c r="F13" s="1">
        <v>8518.3799999999992</v>
      </c>
    </row>
    <row r="14" spans="1:6">
      <c r="A14" t="s">
        <v>28</v>
      </c>
      <c r="B14" t="s">
        <v>29</v>
      </c>
      <c r="C14" s="1">
        <v>188533.05</v>
      </c>
      <c r="D14">
        <v>0</v>
      </c>
      <c r="E14" s="1">
        <v>27235.82</v>
      </c>
      <c r="F14" s="1">
        <v>161297.23000000001</v>
      </c>
    </row>
    <row r="15" spans="1:6">
      <c r="A15" t="s">
        <v>30</v>
      </c>
      <c r="B15" t="s">
        <v>31</v>
      </c>
      <c r="C15">
        <v>0</v>
      </c>
      <c r="D15">
        <v>0</v>
      </c>
      <c r="E15">
        <v>0</v>
      </c>
      <c r="F15">
        <v>0</v>
      </c>
    </row>
    <row r="16" spans="1:6">
      <c r="A16" t="s">
        <v>32</v>
      </c>
      <c r="B16" t="s">
        <v>33</v>
      </c>
      <c r="C16">
        <v>0</v>
      </c>
      <c r="D16">
        <v>0</v>
      </c>
      <c r="E16">
        <v>0</v>
      </c>
      <c r="F16">
        <v>0</v>
      </c>
    </row>
    <row r="17" spans="1:6">
      <c r="A17" t="s">
        <v>34</v>
      </c>
      <c r="B17" t="s">
        <v>35</v>
      </c>
      <c r="C17">
        <v>0</v>
      </c>
      <c r="D17">
        <v>0</v>
      </c>
      <c r="E17">
        <v>0</v>
      </c>
      <c r="F17">
        <v>0</v>
      </c>
    </row>
    <row r="18" spans="1:6">
      <c r="A18" t="s">
        <v>36</v>
      </c>
      <c r="B18" t="s">
        <v>37</v>
      </c>
      <c r="C18" s="1">
        <v>631637.41</v>
      </c>
      <c r="D18" s="1">
        <v>1887856.59</v>
      </c>
      <c r="E18" s="1">
        <v>2010000</v>
      </c>
      <c r="F18" s="1">
        <v>509494</v>
      </c>
    </row>
    <row r="19" spans="1:6">
      <c r="A19" t="s">
        <v>38</v>
      </c>
      <c r="B19" t="s">
        <v>39</v>
      </c>
      <c r="C19">
        <v>0</v>
      </c>
      <c r="D19" s="1">
        <v>11595.41</v>
      </c>
      <c r="E19">
        <v>0</v>
      </c>
      <c r="F19" s="1">
        <v>11595.41</v>
      </c>
    </row>
    <row r="20" spans="1:6">
      <c r="A20" t="s">
        <v>40</v>
      </c>
      <c r="B20" t="s">
        <v>41</v>
      </c>
      <c r="C20">
        <v>0</v>
      </c>
      <c r="D20">
        <v>0</v>
      </c>
      <c r="E20">
        <v>0</v>
      </c>
      <c r="F20">
        <v>0</v>
      </c>
    </row>
    <row r="21" spans="1:6">
      <c r="A21" t="s">
        <v>42</v>
      </c>
      <c r="B21" t="s">
        <v>2297</v>
      </c>
      <c r="C21">
        <v>0</v>
      </c>
      <c r="D21" s="1">
        <v>11595.41</v>
      </c>
      <c r="E21">
        <v>0</v>
      </c>
      <c r="F21" s="1">
        <v>11595.41</v>
      </c>
    </row>
    <row r="22" spans="1:6">
      <c r="A22" t="s">
        <v>44</v>
      </c>
      <c r="B22" t="s">
        <v>45</v>
      </c>
      <c r="C22" s="1">
        <v>631637.41</v>
      </c>
      <c r="D22" s="1">
        <v>1876261.18</v>
      </c>
      <c r="E22" s="1">
        <v>2010000</v>
      </c>
      <c r="F22" s="1">
        <v>497898.59</v>
      </c>
    </row>
    <row r="23" spans="1:6">
      <c r="A23" t="s">
        <v>46</v>
      </c>
      <c r="B23" t="s">
        <v>41</v>
      </c>
      <c r="C23">
        <v>0</v>
      </c>
      <c r="D23">
        <v>0</v>
      </c>
      <c r="E23">
        <v>0</v>
      </c>
      <c r="F23">
        <v>0</v>
      </c>
    </row>
    <row r="24" spans="1:6">
      <c r="A24" t="s">
        <v>47</v>
      </c>
      <c r="B24" t="s">
        <v>48</v>
      </c>
      <c r="C24" s="1">
        <v>601676.94999999995</v>
      </c>
      <c r="D24" s="1">
        <v>1876158.72</v>
      </c>
      <c r="E24" s="1">
        <v>2010000</v>
      </c>
      <c r="F24" s="1">
        <v>467835.67</v>
      </c>
    </row>
    <row r="25" spans="1:6">
      <c r="A25" t="s">
        <v>49</v>
      </c>
      <c r="B25" t="s">
        <v>50</v>
      </c>
      <c r="C25" s="1">
        <v>29960.46</v>
      </c>
      <c r="D25">
        <v>102.46</v>
      </c>
      <c r="E25">
        <v>0</v>
      </c>
      <c r="F25" s="1">
        <v>30062.92</v>
      </c>
    </row>
    <row r="26" spans="1:6">
      <c r="A26" t="s">
        <v>51</v>
      </c>
      <c r="B26" t="s">
        <v>52</v>
      </c>
      <c r="C26" s="1">
        <v>4367590.05</v>
      </c>
      <c r="D26" s="1">
        <v>3653615.44</v>
      </c>
      <c r="E26" s="1">
        <v>5084245.82</v>
      </c>
      <c r="F26" s="1">
        <v>2936959.68</v>
      </c>
    </row>
    <row r="27" spans="1:6">
      <c r="A27" t="s">
        <v>53</v>
      </c>
      <c r="B27" t="s">
        <v>54</v>
      </c>
      <c r="C27" s="1">
        <v>2900796.8</v>
      </c>
      <c r="D27" s="1">
        <v>2960766.25</v>
      </c>
      <c r="E27" s="1">
        <v>3953607.94</v>
      </c>
      <c r="F27" s="1">
        <v>1907955.1</v>
      </c>
    </row>
    <row r="28" spans="1:6">
      <c r="A28" t="s">
        <v>55</v>
      </c>
      <c r="B28" t="s">
        <v>2297</v>
      </c>
      <c r="C28">
        <v>0</v>
      </c>
      <c r="D28" s="1">
        <v>5058.0600000000004</v>
      </c>
      <c r="E28">
        <v>0</v>
      </c>
      <c r="F28" s="1">
        <v>5058.0600000000004</v>
      </c>
    </row>
    <row r="29" spans="1:6">
      <c r="A29" t="s">
        <v>56</v>
      </c>
      <c r="B29" t="s">
        <v>2297</v>
      </c>
      <c r="C29">
        <v>0</v>
      </c>
      <c r="D29">
        <v>0</v>
      </c>
      <c r="E29">
        <v>0</v>
      </c>
      <c r="F29">
        <v>0</v>
      </c>
    </row>
    <row r="30" spans="1:6">
      <c r="A30" t="s">
        <v>57</v>
      </c>
      <c r="B30" t="s">
        <v>2297</v>
      </c>
      <c r="C30">
        <v>0</v>
      </c>
      <c r="D30">
        <v>0</v>
      </c>
      <c r="E30">
        <v>0</v>
      </c>
      <c r="F30">
        <v>0</v>
      </c>
    </row>
    <row r="31" spans="1:6">
      <c r="A31" t="s">
        <v>58</v>
      </c>
      <c r="B31" t="s">
        <v>2297</v>
      </c>
      <c r="C31">
        <v>0</v>
      </c>
      <c r="D31">
        <v>0</v>
      </c>
      <c r="E31">
        <v>0</v>
      </c>
      <c r="F31">
        <v>0</v>
      </c>
    </row>
    <row r="32" spans="1:6">
      <c r="A32" t="s">
        <v>59</v>
      </c>
      <c r="B32" t="s">
        <v>2297</v>
      </c>
      <c r="C32" s="1">
        <v>21175</v>
      </c>
      <c r="D32" s="1">
        <v>20140</v>
      </c>
      <c r="E32" s="1">
        <v>21160</v>
      </c>
      <c r="F32" s="1">
        <v>20155</v>
      </c>
    </row>
    <row r="33" spans="1:6">
      <c r="A33" t="s">
        <v>60</v>
      </c>
      <c r="B33" t="s">
        <v>2297</v>
      </c>
      <c r="C33">
        <v>0</v>
      </c>
      <c r="D33">
        <v>0</v>
      </c>
      <c r="E33">
        <v>0</v>
      </c>
      <c r="F33">
        <v>0</v>
      </c>
    </row>
    <row r="34" spans="1:6">
      <c r="A34" t="s">
        <v>61</v>
      </c>
      <c r="B34" t="s">
        <v>2297</v>
      </c>
      <c r="C34">
        <v>0</v>
      </c>
      <c r="D34">
        <v>0</v>
      </c>
      <c r="E34">
        <v>0</v>
      </c>
      <c r="F34">
        <v>0</v>
      </c>
    </row>
    <row r="35" spans="1:6">
      <c r="A35" t="s">
        <v>62</v>
      </c>
      <c r="B35" t="s">
        <v>2297</v>
      </c>
      <c r="C35">
        <v>0</v>
      </c>
      <c r="D35">
        <v>0</v>
      </c>
      <c r="E35">
        <v>0</v>
      </c>
      <c r="F35">
        <v>0</v>
      </c>
    </row>
    <row r="36" spans="1:6">
      <c r="A36" t="s">
        <v>63</v>
      </c>
      <c r="B36" t="s">
        <v>2297</v>
      </c>
      <c r="C36">
        <v>0</v>
      </c>
      <c r="D36">
        <v>0</v>
      </c>
      <c r="E36">
        <v>0</v>
      </c>
      <c r="F36">
        <v>0</v>
      </c>
    </row>
    <row r="37" spans="1:6">
      <c r="A37" t="s">
        <v>64</v>
      </c>
      <c r="B37" t="s">
        <v>2297</v>
      </c>
      <c r="C37">
        <v>0</v>
      </c>
      <c r="D37" s="1">
        <v>290000</v>
      </c>
      <c r="E37" s="1">
        <v>290000</v>
      </c>
      <c r="F37">
        <v>0</v>
      </c>
    </row>
    <row r="38" spans="1:6">
      <c r="A38" t="s">
        <v>65</v>
      </c>
      <c r="B38" t="s">
        <v>2297</v>
      </c>
      <c r="C38">
        <v>0</v>
      </c>
      <c r="D38">
        <v>0</v>
      </c>
      <c r="E38">
        <v>0</v>
      </c>
      <c r="F38">
        <v>0</v>
      </c>
    </row>
    <row r="39" spans="1:6">
      <c r="A39" t="s">
        <v>66</v>
      </c>
      <c r="B39" t="s">
        <v>2297</v>
      </c>
      <c r="C39">
        <v>0</v>
      </c>
      <c r="D39">
        <v>0</v>
      </c>
      <c r="E39">
        <v>0</v>
      </c>
      <c r="F39">
        <v>0</v>
      </c>
    </row>
    <row r="40" spans="1:6">
      <c r="A40" t="s">
        <v>67</v>
      </c>
      <c r="B40" t="s">
        <v>2297</v>
      </c>
      <c r="C40">
        <v>0</v>
      </c>
      <c r="D40">
        <v>0</v>
      </c>
      <c r="E40">
        <v>0</v>
      </c>
      <c r="F40">
        <v>0</v>
      </c>
    </row>
    <row r="41" spans="1:6">
      <c r="A41" t="s">
        <v>68</v>
      </c>
      <c r="B41" t="s">
        <v>2297</v>
      </c>
      <c r="C41">
        <v>0</v>
      </c>
      <c r="D41">
        <v>0</v>
      </c>
      <c r="E41">
        <v>0</v>
      </c>
      <c r="F41">
        <v>0</v>
      </c>
    </row>
    <row r="42" spans="1:6">
      <c r="A42" t="s">
        <v>69</v>
      </c>
      <c r="B42" t="s">
        <v>2297</v>
      </c>
      <c r="C42" s="1">
        <v>6471.66</v>
      </c>
      <c r="D42">
        <v>0</v>
      </c>
      <c r="E42">
        <v>0</v>
      </c>
      <c r="F42" s="1">
        <v>6471.66</v>
      </c>
    </row>
    <row r="43" spans="1:6">
      <c r="A43" t="s">
        <v>70</v>
      </c>
      <c r="B43" t="s">
        <v>2297</v>
      </c>
      <c r="C43">
        <v>0</v>
      </c>
      <c r="D43">
        <v>0</v>
      </c>
      <c r="E43">
        <v>0</v>
      </c>
      <c r="F43">
        <v>0</v>
      </c>
    </row>
    <row r="44" spans="1:6">
      <c r="A44" t="s">
        <v>71</v>
      </c>
      <c r="B44" t="s">
        <v>2297</v>
      </c>
      <c r="C44">
        <v>0</v>
      </c>
      <c r="D44">
        <v>0</v>
      </c>
      <c r="E44">
        <v>0</v>
      </c>
      <c r="F44">
        <v>0</v>
      </c>
    </row>
    <row r="45" spans="1:6">
      <c r="A45" t="s">
        <v>72</v>
      </c>
      <c r="B45" t="s">
        <v>2297</v>
      </c>
      <c r="C45">
        <v>0</v>
      </c>
      <c r="D45" s="1">
        <v>61866.28</v>
      </c>
      <c r="E45" s="1">
        <v>61866.28</v>
      </c>
      <c r="F45">
        <v>0</v>
      </c>
    </row>
    <row r="46" spans="1:6">
      <c r="A46" t="s">
        <v>73</v>
      </c>
      <c r="B46" t="s">
        <v>2297</v>
      </c>
      <c r="C46">
        <v>0</v>
      </c>
      <c r="D46">
        <v>0</v>
      </c>
      <c r="E46">
        <v>0</v>
      </c>
      <c r="F46">
        <v>0</v>
      </c>
    </row>
    <row r="47" spans="1:6">
      <c r="A47" t="s">
        <v>74</v>
      </c>
      <c r="B47" t="s">
        <v>2297</v>
      </c>
      <c r="C47">
        <v>0</v>
      </c>
      <c r="D47">
        <v>0</v>
      </c>
      <c r="E47">
        <v>0</v>
      </c>
      <c r="F47">
        <v>0</v>
      </c>
    </row>
    <row r="48" spans="1:6">
      <c r="A48" t="s">
        <v>75</v>
      </c>
      <c r="B48" t="s">
        <v>2297</v>
      </c>
      <c r="C48">
        <v>0</v>
      </c>
      <c r="D48">
        <v>0</v>
      </c>
      <c r="E48">
        <v>0</v>
      </c>
      <c r="F48">
        <v>0</v>
      </c>
    </row>
    <row r="49" spans="1:6">
      <c r="A49" t="s">
        <v>76</v>
      </c>
      <c r="B49" t="s">
        <v>2297</v>
      </c>
      <c r="C49">
        <v>0</v>
      </c>
      <c r="D49">
        <v>0</v>
      </c>
      <c r="E49">
        <v>0</v>
      </c>
      <c r="F49">
        <v>0</v>
      </c>
    </row>
    <row r="50" spans="1:6">
      <c r="A50" t="s">
        <v>77</v>
      </c>
      <c r="B50" t="s">
        <v>2297</v>
      </c>
      <c r="C50">
        <v>0</v>
      </c>
      <c r="D50">
        <v>0</v>
      </c>
      <c r="E50">
        <v>0</v>
      </c>
      <c r="F50">
        <v>0</v>
      </c>
    </row>
    <row r="51" spans="1:6">
      <c r="A51" t="s">
        <v>78</v>
      </c>
      <c r="B51" t="s">
        <v>2297</v>
      </c>
      <c r="C51">
        <v>0</v>
      </c>
      <c r="D51" s="1">
        <v>11599.99</v>
      </c>
      <c r="E51" s="1">
        <v>11599.99</v>
      </c>
      <c r="F51">
        <v>0</v>
      </c>
    </row>
    <row r="52" spans="1:6">
      <c r="A52" t="s">
        <v>79</v>
      </c>
      <c r="B52" t="s">
        <v>2297</v>
      </c>
      <c r="C52">
        <v>0</v>
      </c>
      <c r="D52">
        <v>0</v>
      </c>
      <c r="E52">
        <v>0</v>
      </c>
      <c r="F52">
        <v>0</v>
      </c>
    </row>
    <row r="53" spans="1:6">
      <c r="A53" t="s">
        <v>80</v>
      </c>
      <c r="B53" t="s">
        <v>2297</v>
      </c>
      <c r="C53">
        <v>0</v>
      </c>
      <c r="D53">
        <v>0</v>
      </c>
      <c r="E53">
        <v>0</v>
      </c>
      <c r="F53">
        <v>0</v>
      </c>
    </row>
    <row r="54" spans="1:6">
      <c r="A54" t="s">
        <v>81</v>
      </c>
      <c r="B54" t="s">
        <v>2297</v>
      </c>
      <c r="C54">
        <v>0</v>
      </c>
      <c r="D54">
        <v>0</v>
      </c>
      <c r="E54">
        <v>0</v>
      </c>
      <c r="F54">
        <v>0</v>
      </c>
    </row>
    <row r="55" spans="1:6">
      <c r="A55" t="s">
        <v>82</v>
      </c>
      <c r="B55" t="s">
        <v>2297</v>
      </c>
      <c r="C55">
        <v>0</v>
      </c>
      <c r="D55">
        <v>0</v>
      </c>
      <c r="E55">
        <v>0</v>
      </c>
      <c r="F55">
        <v>0</v>
      </c>
    </row>
    <row r="56" spans="1:6">
      <c r="A56" t="s">
        <v>83</v>
      </c>
      <c r="B56" t="s">
        <v>2297</v>
      </c>
      <c r="C56">
        <v>0</v>
      </c>
      <c r="D56">
        <v>0</v>
      </c>
      <c r="E56">
        <v>0</v>
      </c>
      <c r="F56">
        <v>0</v>
      </c>
    </row>
    <row r="57" spans="1:6">
      <c r="A57" t="s">
        <v>84</v>
      </c>
      <c r="B57" t="s">
        <v>2297</v>
      </c>
      <c r="C57">
        <v>0</v>
      </c>
      <c r="D57">
        <v>0</v>
      </c>
      <c r="E57">
        <v>0</v>
      </c>
      <c r="F57">
        <v>0</v>
      </c>
    </row>
    <row r="58" spans="1:6">
      <c r="A58" t="s">
        <v>85</v>
      </c>
      <c r="B58" t="s">
        <v>2297</v>
      </c>
      <c r="C58">
        <v>0</v>
      </c>
      <c r="D58">
        <v>0</v>
      </c>
      <c r="E58">
        <v>0</v>
      </c>
      <c r="F58">
        <v>0</v>
      </c>
    </row>
    <row r="59" spans="1:6">
      <c r="A59" t="s">
        <v>86</v>
      </c>
      <c r="B59" t="s">
        <v>2297</v>
      </c>
      <c r="C59" s="1">
        <v>38496.97</v>
      </c>
      <c r="D59">
        <v>0</v>
      </c>
      <c r="E59" s="1">
        <v>10004.16</v>
      </c>
      <c r="F59" s="1">
        <v>28492.81</v>
      </c>
    </row>
    <row r="60" spans="1:6">
      <c r="A60" t="s">
        <v>87</v>
      </c>
      <c r="B60" t="s">
        <v>2297</v>
      </c>
      <c r="C60">
        <v>0</v>
      </c>
      <c r="D60">
        <v>0</v>
      </c>
      <c r="E60">
        <v>0</v>
      </c>
      <c r="F60">
        <v>0</v>
      </c>
    </row>
    <row r="61" spans="1:6">
      <c r="A61" t="s">
        <v>88</v>
      </c>
      <c r="B61" t="s">
        <v>2297</v>
      </c>
      <c r="C61">
        <v>0</v>
      </c>
      <c r="D61">
        <v>0</v>
      </c>
      <c r="E61">
        <v>0</v>
      </c>
      <c r="F61">
        <v>0</v>
      </c>
    </row>
    <row r="62" spans="1:6">
      <c r="A62" t="s">
        <v>89</v>
      </c>
      <c r="B62" t="s">
        <v>2297</v>
      </c>
      <c r="C62">
        <v>0</v>
      </c>
      <c r="D62" s="1">
        <v>2900</v>
      </c>
      <c r="E62" s="1">
        <v>2900</v>
      </c>
      <c r="F62">
        <v>0</v>
      </c>
    </row>
    <row r="63" spans="1:6">
      <c r="A63" t="s">
        <v>90</v>
      </c>
      <c r="B63" t="s">
        <v>2297</v>
      </c>
      <c r="C63">
        <v>0</v>
      </c>
      <c r="D63">
        <v>0</v>
      </c>
      <c r="E63">
        <v>0</v>
      </c>
      <c r="F63">
        <v>0</v>
      </c>
    </row>
    <row r="64" spans="1:6">
      <c r="A64" t="s">
        <v>91</v>
      </c>
      <c r="B64" t="s">
        <v>2297</v>
      </c>
      <c r="C64">
        <v>0</v>
      </c>
      <c r="D64">
        <v>0</v>
      </c>
      <c r="E64">
        <v>0</v>
      </c>
      <c r="F64">
        <v>0</v>
      </c>
    </row>
    <row r="65" spans="1:6">
      <c r="A65" t="s">
        <v>92</v>
      </c>
      <c r="B65" t="s">
        <v>2297</v>
      </c>
      <c r="C65" s="1">
        <v>410882.75</v>
      </c>
      <c r="D65">
        <v>0</v>
      </c>
      <c r="E65">
        <v>0</v>
      </c>
      <c r="F65" s="1">
        <v>410882.75</v>
      </c>
    </row>
    <row r="66" spans="1:6">
      <c r="A66" t="s">
        <v>93</v>
      </c>
      <c r="B66" t="s">
        <v>2297</v>
      </c>
      <c r="C66" s="1">
        <v>414238</v>
      </c>
      <c r="D66">
        <v>0</v>
      </c>
      <c r="E66" s="1">
        <v>240206</v>
      </c>
      <c r="F66" s="1">
        <v>174032</v>
      </c>
    </row>
    <row r="67" spans="1:6">
      <c r="A67" t="s">
        <v>94</v>
      </c>
      <c r="B67" t="s">
        <v>2297</v>
      </c>
      <c r="C67">
        <v>0</v>
      </c>
      <c r="D67">
        <v>0</v>
      </c>
      <c r="E67">
        <v>0</v>
      </c>
      <c r="F67">
        <v>0</v>
      </c>
    </row>
    <row r="68" spans="1:6">
      <c r="A68" t="s">
        <v>95</v>
      </c>
      <c r="B68" t="s">
        <v>2297</v>
      </c>
      <c r="C68">
        <v>0</v>
      </c>
      <c r="D68">
        <v>0</v>
      </c>
      <c r="E68">
        <v>0</v>
      </c>
      <c r="F68">
        <v>0</v>
      </c>
    </row>
    <row r="69" spans="1:6">
      <c r="A69" t="s">
        <v>96</v>
      </c>
      <c r="B69" t="s">
        <v>2297</v>
      </c>
      <c r="C69">
        <v>0</v>
      </c>
      <c r="D69">
        <v>0</v>
      </c>
      <c r="E69">
        <v>0</v>
      </c>
      <c r="F69">
        <v>0</v>
      </c>
    </row>
    <row r="70" spans="1:6">
      <c r="A70" t="s">
        <v>97</v>
      </c>
      <c r="B70" t="s">
        <v>2297</v>
      </c>
      <c r="C70">
        <v>0</v>
      </c>
      <c r="D70">
        <v>0</v>
      </c>
      <c r="E70">
        <v>0</v>
      </c>
      <c r="F70">
        <v>0</v>
      </c>
    </row>
    <row r="71" spans="1:6">
      <c r="A71" t="s">
        <v>98</v>
      </c>
      <c r="B71" t="s">
        <v>2297</v>
      </c>
      <c r="C71">
        <v>0</v>
      </c>
      <c r="D71">
        <v>0</v>
      </c>
      <c r="E71">
        <v>0</v>
      </c>
      <c r="F71">
        <v>0</v>
      </c>
    </row>
    <row r="72" spans="1:6">
      <c r="A72" t="s">
        <v>99</v>
      </c>
      <c r="B72" t="s">
        <v>2297</v>
      </c>
      <c r="C72">
        <v>0</v>
      </c>
      <c r="D72">
        <v>0</v>
      </c>
      <c r="E72">
        <v>0</v>
      </c>
      <c r="F72">
        <v>0</v>
      </c>
    </row>
    <row r="73" spans="1:6">
      <c r="A73" t="s">
        <v>100</v>
      </c>
      <c r="B73" t="s">
        <v>2297</v>
      </c>
      <c r="C73">
        <v>0</v>
      </c>
      <c r="D73">
        <v>0</v>
      </c>
      <c r="E73">
        <v>0</v>
      </c>
      <c r="F73">
        <v>0</v>
      </c>
    </row>
    <row r="74" spans="1:6">
      <c r="A74" t="s">
        <v>101</v>
      </c>
      <c r="B74" t="s">
        <v>2297</v>
      </c>
      <c r="C74">
        <v>0</v>
      </c>
      <c r="D74">
        <v>0</v>
      </c>
      <c r="E74">
        <v>0</v>
      </c>
      <c r="F74">
        <v>0</v>
      </c>
    </row>
    <row r="75" spans="1:6">
      <c r="A75" t="s">
        <v>102</v>
      </c>
      <c r="B75" t="s">
        <v>2297</v>
      </c>
      <c r="C75" s="1">
        <v>4640</v>
      </c>
      <c r="D75">
        <v>0</v>
      </c>
      <c r="E75">
        <v>0</v>
      </c>
      <c r="F75" s="1">
        <v>4640</v>
      </c>
    </row>
    <row r="76" spans="1:6">
      <c r="A76" t="s">
        <v>103</v>
      </c>
      <c r="B76" t="s">
        <v>2297</v>
      </c>
      <c r="C76">
        <v>0</v>
      </c>
      <c r="D76">
        <v>0</v>
      </c>
      <c r="E76">
        <v>0</v>
      </c>
      <c r="F76">
        <v>0</v>
      </c>
    </row>
    <row r="77" spans="1:6">
      <c r="A77" t="s">
        <v>104</v>
      </c>
      <c r="B77" t="s">
        <v>2297</v>
      </c>
      <c r="C77">
        <v>0</v>
      </c>
      <c r="D77">
        <v>0</v>
      </c>
      <c r="E77">
        <v>0</v>
      </c>
      <c r="F77">
        <v>0</v>
      </c>
    </row>
    <row r="78" spans="1:6">
      <c r="A78" t="s">
        <v>105</v>
      </c>
      <c r="B78" t="s">
        <v>2297</v>
      </c>
      <c r="C78">
        <v>0</v>
      </c>
      <c r="D78">
        <v>0</v>
      </c>
      <c r="E78">
        <v>0</v>
      </c>
      <c r="F78">
        <v>0</v>
      </c>
    </row>
    <row r="79" spans="1:6">
      <c r="A79" t="s">
        <v>106</v>
      </c>
      <c r="B79" t="s">
        <v>2297</v>
      </c>
      <c r="C79">
        <v>0</v>
      </c>
      <c r="D79">
        <v>0</v>
      </c>
      <c r="E79">
        <v>0</v>
      </c>
      <c r="F79">
        <v>0</v>
      </c>
    </row>
    <row r="80" spans="1:6">
      <c r="A80" t="s">
        <v>107</v>
      </c>
      <c r="B80" t="s">
        <v>2297</v>
      </c>
      <c r="C80">
        <v>0</v>
      </c>
      <c r="D80">
        <v>0</v>
      </c>
      <c r="E80">
        <v>0</v>
      </c>
      <c r="F80">
        <v>0</v>
      </c>
    </row>
    <row r="81" spans="1:6">
      <c r="A81" t="s">
        <v>108</v>
      </c>
      <c r="B81" t="s">
        <v>2297</v>
      </c>
      <c r="C81">
        <v>0</v>
      </c>
      <c r="D81">
        <v>0</v>
      </c>
      <c r="E81">
        <v>0</v>
      </c>
      <c r="F81">
        <v>0</v>
      </c>
    </row>
    <row r="82" spans="1:6">
      <c r="A82" t="s">
        <v>109</v>
      </c>
      <c r="B82" t="s">
        <v>2297</v>
      </c>
      <c r="C82" s="1">
        <v>397142.19</v>
      </c>
      <c r="D82" s="1">
        <v>9000</v>
      </c>
      <c r="E82" s="1">
        <v>9000</v>
      </c>
      <c r="F82" s="1">
        <v>397142.19</v>
      </c>
    </row>
    <row r="83" spans="1:6">
      <c r="A83" t="s">
        <v>110</v>
      </c>
      <c r="B83" t="s">
        <v>2297</v>
      </c>
      <c r="C83" s="1">
        <v>23200</v>
      </c>
      <c r="D83">
        <v>0</v>
      </c>
      <c r="E83" s="1">
        <v>23200</v>
      </c>
      <c r="F83">
        <v>0</v>
      </c>
    </row>
    <row r="84" spans="1:6">
      <c r="A84" t="s">
        <v>111</v>
      </c>
      <c r="B84" t="s">
        <v>2297</v>
      </c>
      <c r="C84">
        <v>0</v>
      </c>
      <c r="D84">
        <v>0</v>
      </c>
      <c r="E84">
        <v>0</v>
      </c>
      <c r="F84">
        <v>0</v>
      </c>
    </row>
    <row r="85" spans="1:6">
      <c r="A85" t="s">
        <v>112</v>
      </c>
      <c r="B85" t="s">
        <v>2297</v>
      </c>
      <c r="C85">
        <v>0</v>
      </c>
      <c r="D85">
        <v>0</v>
      </c>
      <c r="E85">
        <v>0</v>
      </c>
      <c r="F85">
        <v>0</v>
      </c>
    </row>
    <row r="86" spans="1:6">
      <c r="A86" t="s">
        <v>113</v>
      </c>
      <c r="B86" t="s">
        <v>2297</v>
      </c>
      <c r="C86" s="1">
        <v>5220</v>
      </c>
      <c r="D86">
        <v>0</v>
      </c>
      <c r="E86">
        <v>0</v>
      </c>
      <c r="F86" s="1">
        <v>5220</v>
      </c>
    </row>
    <row r="87" spans="1:6">
      <c r="A87" t="s">
        <v>114</v>
      </c>
      <c r="B87" t="s">
        <v>2297</v>
      </c>
      <c r="C87">
        <v>0</v>
      </c>
      <c r="D87" s="1">
        <v>29000</v>
      </c>
      <c r="E87" s="1">
        <v>29000</v>
      </c>
      <c r="F87">
        <v>0</v>
      </c>
    </row>
    <row r="88" spans="1:6">
      <c r="A88" t="s">
        <v>115</v>
      </c>
      <c r="B88" t="s">
        <v>2297</v>
      </c>
      <c r="C88">
        <v>0</v>
      </c>
      <c r="D88">
        <v>0</v>
      </c>
      <c r="E88">
        <v>0</v>
      </c>
      <c r="F88">
        <v>0</v>
      </c>
    </row>
    <row r="89" spans="1:6">
      <c r="A89" t="s">
        <v>116</v>
      </c>
      <c r="B89" t="s">
        <v>2297</v>
      </c>
      <c r="C89">
        <v>0</v>
      </c>
      <c r="D89">
        <v>0</v>
      </c>
      <c r="E89">
        <v>0</v>
      </c>
      <c r="F89">
        <v>0</v>
      </c>
    </row>
    <row r="90" spans="1:6">
      <c r="A90" t="s">
        <v>117</v>
      </c>
      <c r="B90" t="s">
        <v>2297</v>
      </c>
      <c r="C90" s="1">
        <v>3941.68</v>
      </c>
      <c r="D90">
        <v>0</v>
      </c>
      <c r="E90">
        <v>0</v>
      </c>
      <c r="F90" s="1">
        <v>3941.68</v>
      </c>
    </row>
    <row r="91" spans="1:6">
      <c r="A91" t="s">
        <v>118</v>
      </c>
      <c r="B91" t="s">
        <v>2297</v>
      </c>
      <c r="C91">
        <v>0</v>
      </c>
      <c r="D91" s="1">
        <v>2900</v>
      </c>
      <c r="E91">
        <v>0</v>
      </c>
      <c r="F91" s="1">
        <v>2900</v>
      </c>
    </row>
    <row r="92" spans="1:6">
      <c r="A92" t="s">
        <v>119</v>
      </c>
      <c r="B92" t="s">
        <v>2297</v>
      </c>
      <c r="C92">
        <v>0</v>
      </c>
      <c r="D92" s="1">
        <v>298743.05</v>
      </c>
      <c r="E92" s="1">
        <v>298743.05</v>
      </c>
      <c r="F92">
        <v>0</v>
      </c>
    </row>
    <row r="93" spans="1:6">
      <c r="A93" t="s">
        <v>120</v>
      </c>
      <c r="B93" t="s">
        <v>2297</v>
      </c>
      <c r="C93">
        <v>0</v>
      </c>
      <c r="D93">
        <v>0</v>
      </c>
      <c r="E93">
        <v>0</v>
      </c>
      <c r="F93">
        <v>0</v>
      </c>
    </row>
    <row r="94" spans="1:6">
      <c r="A94" t="s">
        <v>121</v>
      </c>
      <c r="B94" t="s">
        <v>2297</v>
      </c>
      <c r="C94">
        <v>0</v>
      </c>
      <c r="D94">
        <v>0</v>
      </c>
      <c r="E94">
        <v>0</v>
      </c>
      <c r="F94">
        <v>0</v>
      </c>
    </row>
    <row r="95" spans="1:6">
      <c r="A95" t="s">
        <v>122</v>
      </c>
      <c r="B95" t="s">
        <v>2297</v>
      </c>
      <c r="C95">
        <v>0</v>
      </c>
      <c r="D95">
        <v>0</v>
      </c>
      <c r="E95">
        <v>0</v>
      </c>
      <c r="F95">
        <v>0</v>
      </c>
    </row>
    <row r="96" spans="1:6">
      <c r="A96" t="s">
        <v>123</v>
      </c>
      <c r="B96" t="s">
        <v>2297</v>
      </c>
      <c r="C96">
        <v>0</v>
      </c>
      <c r="D96">
        <v>0</v>
      </c>
      <c r="E96">
        <v>0</v>
      </c>
      <c r="F96">
        <v>0</v>
      </c>
    </row>
    <row r="97" spans="1:6">
      <c r="A97" t="s">
        <v>124</v>
      </c>
      <c r="B97" t="s">
        <v>2297</v>
      </c>
      <c r="C97">
        <v>0</v>
      </c>
      <c r="D97" s="1">
        <v>6837.56</v>
      </c>
      <c r="E97" s="1">
        <v>6837.56</v>
      </c>
      <c r="F97">
        <v>0</v>
      </c>
    </row>
    <row r="98" spans="1:6">
      <c r="A98" t="s">
        <v>125</v>
      </c>
      <c r="B98" t="s">
        <v>2297</v>
      </c>
      <c r="C98">
        <v>0</v>
      </c>
      <c r="D98">
        <v>0</v>
      </c>
      <c r="E98">
        <v>0</v>
      </c>
      <c r="F98">
        <v>0</v>
      </c>
    </row>
    <row r="99" spans="1:6">
      <c r="A99" t="s">
        <v>126</v>
      </c>
      <c r="B99" t="s">
        <v>2297</v>
      </c>
      <c r="C99">
        <v>0</v>
      </c>
      <c r="D99">
        <v>0</v>
      </c>
      <c r="E99">
        <v>0</v>
      </c>
      <c r="F99">
        <v>0</v>
      </c>
    </row>
    <row r="100" spans="1:6">
      <c r="A100" t="s">
        <v>127</v>
      </c>
      <c r="B100" t="s">
        <v>2297</v>
      </c>
      <c r="C100">
        <v>0</v>
      </c>
      <c r="D100">
        <v>0</v>
      </c>
      <c r="E100">
        <v>0</v>
      </c>
      <c r="F100">
        <v>0</v>
      </c>
    </row>
    <row r="101" spans="1:6">
      <c r="A101" t="s">
        <v>128</v>
      </c>
      <c r="B101" t="s">
        <v>2297</v>
      </c>
      <c r="C101" s="1">
        <v>5800</v>
      </c>
      <c r="D101" s="1">
        <v>15831.2</v>
      </c>
      <c r="E101" s="1">
        <v>18731.2</v>
      </c>
      <c r="F101" s="1">
        <v>2900</v>
      </c>
    </row>
    <row r="102" spans="1:6">
      <c r="A102" t="s">
        <v>129</v>
      </c>
      <c r="B102" t="s">
        <v>2297</v>
      </c>
      <c r="C102" s="1">
        <v>32718.85</v>
      </c>
      <c r="D102">
        <v>0</v>
      </c>
      <c r="E102">
        <v>0</v>
      </c>
      <c r="F102" s="1">
        <v>32718.85</v>
      </c>
    </row>
    <row r="103" spans="1:6">
      <c r="A103" t="s">
        <v>130</v>
      </c>
      <c r="B103" t="s">
        <v>2297</v>
      </c>
      <c r="C103">
        <v>0</v>
      </c>
      <c r="D103">
        <v>0</v>
      </c>
      <c r="E103">
        <v>0</v>
      </c>
      <c r="F103">
        <v>0</v>
      </c>
    </row>
    <row r="104" spans="1:6">
      <c r="A104" t="s">
        <v>131</v>
      </c>
      <c r="B104" t="s">
        <v>2297</v>
      </c>
      <c r="C104">
        <v>0</v>
      </c>
      <c r="D104">
        <v>0</v>
      </c>
      <c r="E104">
        <v>0</v>
      </c>
      <c r="F104">
        <v>0</v>
      </c>
    </row>
    <row r="105" spans="1:6">
      <c r="A105" t="s">
        <v>132</v>
      </c>
      <c r="B105" t="s">
        <v>2297</v>
      </c>
      <c r="C105">
        <v>0</v>
      </c>
      <c r="D105">
        <v>0</v>
      </c>
      <c r="E105">
        <v>0</v>
      </c>
      <c r="F105">
        <v>0</v>
      </c>
    </row>
    <row r="106" spans="1:6">
      <c r="A106" t="s">
        <v>133</v>
      </c>
      <c r="B106" t="s">
        <v>2297</v>
      </c>
      <c r="C106">
        <v>0</v>
      </c>
      <c r="D106">
        <v>0</v>
      </c>
      <c r="E106">
        <v>0</v>
      </c>
      <c r="F106">
        <v>0</v>
      </c>
    </row>
    <row r="107" spans="1:6">
      <c r="A107" t="s">
        <v>134</v>
      </c>
      <c r="B107" t="s">
        <v>2297</v>
      </c>
      <c r="C107">
        <v>0</v>
      </c>
      <c r="D107">
        <v>0</v>
      </c>
      <c r="E107">
        <v>0</v>
      </c>
      <c r="F107">
        <v>0</v>
      </c>
    </row>
    <row r="108" spans="1:6">
      <c r="A108" t="s">
        <v>135</v>
      </c>
      <c r="B108" t="s">
        <v>2297</v>
      </c>
      <c r="C108">
        <v>0</v>
      </c>
      <c r="D108">
        <v>0</v>
      </c>
      <c r="E108">
        <v>0</v>
      </c>
      <c r="F108">
        <v>0</v>
      </c>
    </row>
    <row r="109" spans="1:6">
      <c r="A109" t="s">
        <v>136</v>
      </c>
      <c r="B109" t="s">
        <v>2297</v>
      </c>
      <c r="C109">
        <v>0</v>
      </c>
      <c r="D109">
        <v>0</v>
      </c>
      <c r="E109">
        <v>0</v>
      </c>
      <c r="F109">
        <v>0</v>
      </c>
    </row>
    <row r="110" spans="1:6">
      <c r="A110" t="s">
        <v>137</v>
      </c>
      <c r="B110" t="s">
        <v>2297</v>
      </c>
      <c r="C110">
        <v>0</v>
      </c>
      <c r="D110">
        <v>0</v>
      </c>
      <c r="E110">
        <v>0</v>
      </c>
      <c r="F110">
        <v>0</v>
      </c>
    </row>
    <row r="111" spans="1:6">
      <c r="A111" t="s">
        <v>138</v>
      </c>
      <c r="B111" t="s">
        <v>2297</v>
      </c>
      <c r="C111">
        <v>0</v>
      </c>
      <c r="D111">
        <v>0</v>
      </c>
      <c r="E111">
        <v>0</v>
      </c>
      <c r="F111">
        <v>0</v>
      </c>
    </row>
    <row r="112" spans="1:6">
      <c r="A112" t="s">
        <v>139</v>
      </c>
      <c r="B112" t="s">
        <v>2297</v>
      </c>
      <c r="C112">
        <v>0</v>
      </c>
      <c r="D112" s="1">
        <v>220240.2</v>
      </c>
      <c r="E112" s="1">
        <v>220240.2</v>
      </c>
      <c r="F112">
        <v>0</v>
      </c>
    </row>
    <row r="113" spans="1:6">
      <c r="A113" t="s">
        <v>140</v>
      </c>
      <c r="B113" t="s">
        <v>2297</v>
      </c>
      <c r="C113">
        <v>0</v>
      </c>
      <c r="D113">
        <v>0</v>
      </c>
      <c r="E113">
        <v>0</v>
      </c>
      <c r="F113">
        <v>0</v>
      </c>
    </row>
    <row r="114" spans="1:6">
      <c r="A114" t="s">
        <v>141</v>
      </c>
      <c r="B114" t="s">
        <v>2297</v>
      </c>
      <c r="C114">
        <v>0</v>
      </c>
      <c r="D114">
        <v>0</v>
      </c>
      <c r="E114">
        <v>0</v>
      </c>
      <c r="F114">
        <v>0</v>
      </c>
    </row>
    <row r="115" spans="1:6">
      <c r="A115" t="s">
        <v>142</v>
      </c>
      <c r="B115" t="s">
        <v>2297</v>
      </c>
      <c r="C115">
        <v>0</v>
      </c>
      <c r="D115">
        <v>0</v>
      </c>
      <c r="E115">
        <v>0</v>
      </c>
      <c r="F115">
        <v>0</v>
      </c>
    </row>
    <row r="116" spans="1:6">
      <c r="A116" t="s">
        <v>143</v>
      </c>
      <c r="B116" t="s">
        <v>2297</v>
      </c>
      <c r="C116">
        <v>0</v>
      </c>
      <c r="D116" s="1">
        <v>13967.79</v>
      </c>
      <c r="E116">
        <v>0</v>
      </c>
      <c r="F116" s="1">
        <v>13967.79</v>
      </c>
    </row>
    <row r="117" spans="1:6">
      <c r="A117" t="s">
        <v>144</v>
      </c>
      <c r="B117" t="s">
        <v>2297</v>
      </c>
      <c r="C117">
        <v>0</v>
      </c>
      <c r="D117">
        <v>0</v>
      </c>
      <c r="E117">
        <v>0</v>
      </c>
      <c r="F117">
        <v>0</v>
      </c>
    </row>
    <row r="118" spans="1:6">
      <c r="A118" t="s">
        <v>145</v>
      </c>
      <c r="B118" t="s">
        <v>2297</v>
      </c>
      <c r="C118">
        <v>0</v>
      </c>
      <c r="D118">
        <v>0</v>
      </c>
      <c r="E118">
        <v>0</v>
      </c>
      <c r="F118">
        <v>0</v>
      </c>
    </row>
    <row r="119" spans="1:6">
      <c r="A119" t="s">
        <v>146</v>
      </c>
      <c r="B119" t="s">
        <v>2297</v>
      </c>
      <c r="C119">
        <v>0</v>
      </c>
      <c r="D119">
        <v>0</v>
      </c>
      <c r="E119">
        <v>0</v>
      </c>
      <c r="F119">
        <v>0</v>
      </c>
    </row>
    <row r="120" spans="1:6">
      <c r="A120" t="s">
        <v>147</v>
      </c>
      <c r="B120" t="s">
        <v>2297</v>
      </c>
      <c r="C120">
        <v>0</v>
      </c>
      <c r="D120">
        <v>0</v>
      </c>
      <c r="E120">
        <v>0</v>
      </c>
      <c r="F120">
        <v>0</v>
      </c>
    </row>
    <row r="121" spans="1:6">
      <c r="A121" t="s">
        <v>148</v>
      </c>
      <c r="B121" t="s">
        <v>2297</v>
      </c>
      <c r="C121">
        <v>0</v>
      </c>
      <c r="D121" s="1">
        <v>1110000</v>
      </c>
      <c r="E121" s="1">
        <v>1110000</v>
      </c>
      <c r="F121">
        <v>0</v>
      </c>
    </row>
    <row r="122" spans="1:6">
      <c r="A122" t="s">
        <v>149</v>
      </c>
      <c r="B122" t="s">
        <v>2297</v>
      </c>
      <c r="C122" s="1">
        <v>74999.98</v>
      </c>
      <c r="D122">
        <v>0</v>
      </c>
      <c r="E122" s="1">
        <v>74999.98</v>
      </c>
      <c r="F122">
        <v>0</v>
      </c>
    </row>
    <row r="123" spans="1:6">
      <c r="A123" t="s">
        <v>150</v>
      </c>
      <c r="B123" t="s">
        <v>2297</v>
      </c>
      <c r="C123">
        <v>0</v>
      </c>
      <c r="D123">
        <v>0</v>
      </c>
      <c r="E123">
        <v>0</v>
      </c>
      <c r="F123">
        <v>0</v>
      </c>
    </row>
    <row r="124" spans="1:6">
      <c r="A124" t="s">
        <v>151</v>
      </c>
      <c r="B124" t="s">
        <v>2297</v>
      </c>
      <c r="C124">
        <v>0</v>
      </c>
      <c r="D124">
        <v>0</v>
      </c>
      <c r="E124">
        <v>0</v>
      </c>
      <c r="F124">
        <v>0</v>
      </c>
    </row>
    <row r="125" spans="1:6">
      <c r="A125" t="s">
        <v>152</v>
      </c>
      <c r="B125" t="s">
        <v>2297</v>
      </c>
      <c r="C125">
        <v>0</v>
      </c>
      <c r="D125">
        <v>0</v>
      </c>
      <c r="E125">
        <v>0</v>
      </c>
      <c r="F125">
        <v>0</v>
      </c>
    </row>
    <row r="126" spans="1:6">
      <c r="A126" t="s">
        <v>153</v>
      </c>
      <c r="B126" t="s">
        <v>2297</v>
      </c>
      <c r="C126">
        <v>0</v>
      </c>
      <c r="D126">
        <v>0</v>
      </c>
      <c r="E126">
        <v>0</v>
      </c>
      <c r="F126">
        <v>0</v>
      </c>
    </row>
    <row r="127" spans="1:6">
      <c r="A127" t="s">
        <v>154</v>
      </c>
      <c r="B127" t="s">
        <v>2297</v>
      </c>
      <c r="C127">
        <v>0</v>
      </c>
      <c r="D127">
        <v>0</v>
      </c>
      <c r="E127">
        <v>0</v>
      </c>
      <c r="F127">
        <v>0</v>
      </c>
    </row>
    <row r="128" spans="1:6">
      <c r="A128" t="s">
        <v>155</v>
      </c>
      <c r="B128" t="s">
        <v>2297</v>
      </c>
      <c r="C128">
        <v>0</v>
      </c>
      <c r="D128">
        <v>0</v>
      </c>
      <c r="E128">
        <v>0</v>
      </c>
      <c r="F128">
        <v>0</v>
      </c>
    </row>
    <row r="129" spans="1:6">
      <c r="A129" t="s">
        <v>156</v>
      </c>
      <c r="B129" t="s">
        <v>2297</v>
      </c>
      <c r="C129">
        <v>0</v>
      </c>
      <c r="D129">
        <v>0</v>
      </c>
      <c r="E129">
        <v>0</v>
      </c>
      <c r="F129">
        <v>0</v>
      </c>
    </row>
    <row r="130" spans="1:6">
      <c r="A130" t="s">
        <v>157</v>
      </c>
      <c r="B130" t="s">
        <v>2297</v>
      </c>
      <c r="C130">
        <v>0</v>
      </c>
      <c r="D130">
        <v>0</v>
      </c>
      <c r="E130">
        <v>0</v>
      </c>
      <c r="F130">
        <v>0</v>
      </c>
    </row>
    <row r="131" spans="1:6">
      <c r="A131" t="s">
        <v>158</v>
      </c>
      <c r="B131" t="s">
        <v>2297</v>
      </c>
      <c r="C131">
        <v>0</v>
      </c>
      <c r="D131" s="1">
        <v>31319.98</v>
      </c>
      <c r="E131" s="1">
        <v>31319.98</v>
      </c>
      <c r="F131">
        <v>0</v>
      </c>
    </row>
    <row r="132" spans="1:6">
      <c r="A132" t="s">
        <v>159</v>
      </c>
      <c r="B132" t="s">
        <v>2297</v>
      </c>
      <c r="C132">
        <v>0</v>
      </c>
      <c r="D132">
        <v>0</v>
      </c>
      <c r="E132">
        <v>0</v>
      </c>
      <c r="F132">
        <v>0</v>
      </c>
    </row>
    <row r="133" spans="1:6">
      <c r="A133" t="s">
        <v>160</v>
      </c>
      <c r="B133" t="s">
        <v>2297</v>
      </c>
      <c r="C133">
        <v>0</v>
      </c>
      <c r="D133">
        <v>0</v>
      </c>
      <c r="E133">
        <v>0</v>
      </c>
      <c r="F133">
        <v>0</v>
      </c>
    </row>
    <row r="134" spans="1:6">
      <c r="A134" t="s">
        <v>161</v>
      </c>
      <c r="B134" t="s">
        <v>2297</v>
      </c>
      <c r="C134">
        <v>0</v>
      </c>
      <c r="D134">
        <v>0</v>
      </c>
      <c r="E134">
        <v>0</v>
      </c>
      <c r="F134">
        <v>0</v>
      </c>
    </row>
    <row r="135" spans="1:6">
      <c r="A135" t="s">
        <v>162</v>
      </c>
      <c r="B135" t="s">
        <v>2297</v>
      </c>
      <c r="C135">
        <v>0</v>
      </c>
      <c r="D135">
        <v>0</v>
      </c>
      <c r="E135">
        <v>0</v>
      </c>
      <c r="F135">
        <v>0</v>
      </c>
    </row>
    <row r="136" spans="1:6">
      <c r="A136" t="s">
        <v>163</v>
      </c>
      <c r="B136" t="s">
        <v>2297</v>
      </c>
      <c r="C136">
        <v>0</v>
      </c>
      <c r="D136">
        <v>0</v>
      </c>
      <c r="E136">
        <v>0</v>
      </c>
      <c r="F136">
        <v>0</v>
      </c>
    </row>
    <row r="137" spans="1:6">
      <c r="A137" t="s">
        <v>164</v>
      </c>
      <c r="B137" t="s">
        <v>2297</v>
      </c>
      <c r="C137" s="1">
        <v>4453.9799999999996</v>
      </c>
      <c r="D137">
        <v>0</v>
      </c>
      <c r="E137">
        <v>0</v>
      </c>
      <c r="F137" s="1">
        <v>4453.9799999999996</v>
      </c>
    </row>
    <row r="138" spans="1:6">
      <c r="A138" t="s">
        <v>165</v>
      </c>
      <c r="B138" t="s">
        <v>2297</v>
      </c>
      <c r="C138">
        <v>0</v>
      </c>
      <c r="D138">
        <v>0</v>
      </c>
      <c r="E138">
        <v>0</v>
      </c>
      <c r="F138">
        <v>0</v>
      </c>
    </row>
    <row r="139" spans="1:6">
      <c r="A139" t="s">
        <v>166</v>
      </c>
      <c r="B139" t="s">
        <v>2297</v>
      </c>
      <c r="C139">
        <v>0</v>
      </c>
      <c r="D139">
        <v>0</v>
      </c>
      <c r="E139">
        <v>0</v>
      </c>
      <c r="F139">
        <v>0</v>
      </c>
    </row>
    <row r="140" spans="1:6">
      <c r="A140" t="s">
        <v>167</v>
      </c>
      <c r="B140" t="s">
        <v>2297</v>
      </c>
      <c r="C140">
        <v>0</v>
      </c>
      <c r="D140">
        <v>0</v>
      </c>
      <c r="E140">
        <v>0</v>
      </c>
      <c r="F140">
        <v>0</v>
      </c>
    </row>
    <row r="141" spans="1:6">
      <c r="A141" t="s">
        <v>168</v>
      </c>
      <c r="B141" t="s">
        <v>2297</v>
      </c>
      <c r="C141">
        <v>0</v>
      </c>
      <c r="D141">
        <v>0</v>
      </c>
      <c r="E141">
        <v>0</v>
      </c>
      <c r="F141">
        <v>0</v>
      </c>
    </row>
    <row r="142" spans="1:6">
      <c r="A142" t="s">
        <v>169</v>
      </c>
      <c r="B142" t="s">
        <v>2297</v>
      </c>
      <c r="C142">
        <v>0</v>
      </c>
      <c r="D142">
        <v>0</v>
      </c>
      <c r="E142">
        <v>0</v>
      </c>
      <c r="F142">
        <v>0</v>
      </c>
    </row>
    <row r="143" spans="1:6">
      <c r="A143" t="s">
        <v>170</v>
      </c>
      <c r="B143" t="s">
        <v>2297</v>
      </c>
      <c r="C143">
        <v>0</v>
      </c>
      <c r="D143">
        <v>0</v>
      </c>
      <c r="E143">
        <v>0</v>
      </c>
      <c r="F143">
        <v>0</v>
      </c>
    </row>
    <row r="144" spans="1:6">
      <c r="A144" t="s">
        <v>171</v>
      </c>
      <c r="B144" t="s">
        <v>2297</v>
      </c>
      <c r="C144" s="1">
        <v>28341.119999999999</v>
      </c>
      <c r="D144">
        <v>0</v>
      </c>
      <c r="E144">
        <v>0</v>
      </c>
      <c r="F144" s="1">
        <v>28341.119999999999</v>
      </c>
    </row>
    <row r="145" spans="1:6">
      <c r="A145" t="s">
        <v>172</v>
      </c>
      <c r="B145" t="s">
        <v>2297</v>
      </c>
      <c r="C145" s="1">
        <v>6969.3</v>
      </c>
      <c r="D145">
        <v>0</v>
      </c>
      <c r="E145">
        <v>0</v>
      </c>
      <c r="F145" s="1">
        <v>6969.3</v>
      </c>
    </row>
    <row r="146" spans="1:6">
      <c r="A146" t="s">
        <v>173</v>
      </c>
      <c r="B146" t="s">
        <v>2297</v>
      </c>
      <c r="C146">
        <v>0</v>
      </c>
      <c r="D146" s="1">
        <v>30768.81</v>
      </c>
      <c r="E146" s="1">
        <v>30768.81</v>
      </c>
      <c r="F146">
        <v>0</v>
      </c>
    </row>
    <row r="147" spans="1:6">
      <c r="A147" t="s">
        <v>174</v>
      </c>
      <c r="B147" t="s">
        <v>2297</v>
      </c>
      <c r="C147">
        <v>0</v>
      </c>
      <c r="D147">
        <v>0</v>
      </c>
      <c r="E147">
        <v>0</v>
      </c>
      <c r="F147">
        <v>0</v>
      </c>
    </row>
    <row r="148" spans="1:6">
      <c r="A148" t="s">
        <v>175</v>
      </c>
      <c r="B148" t="s">
        <v>2297</v>
      </c>
      <c r="C148">
        <v>0</v>
      </c>
      <c r="D148">
        <v>0</v>
      </c>
      <c r="E148">
        <v>0</v>
      </c>
      <c r="F148">
        <v>0</v>
      </c>
    </row>
    <row r="149" spans="1:6">
      <c r="A149" t="s">
        <v>176</v>
      </c>
      <c r="B149" t="s">
        <v>2297</v>
      </c>
      <c r="C149">
        <v>0</v>
      </c>
      <c r="D149">
        <v>0</v>
      </c>
      <c r="E149">
        <v>0</v>
      </c>
      <c r="F149">
        <v>0</v>
      </c>
    </row>
    <row r="150" spans="1:6">
      <c r="A150" t="s">
        <v>177</v>
      </c>
      <c r="B150" t="s">
        <v>2297</v>
      </c>
      <c r="C150">
        <v>0</v>
      </c>
      <c r="D150">
        <v>0</v>
      </c>
      <c r="E150">
        <v>0</v>
      </c>
      <c r="F150">
        <v>0</v>
      </c>
    </row>
    <row r="151" spans="1:6">
      <c r="A151" t="s">
        <v>178</v>
      </c>
      <c r="B151" t="s">
        <v>2297</v>
      </c>
      <c r="C151">
        <v>0</v>
      </c>
      <c r="D151">
        <v>0</v>
      </c>
      <c r="E151">
        <v>0</v>
      </c>
      <c r="F151">
        <v>0</v>
      </c>
    </row>
    <row r="152" spans="1:6">
      <c r="A152" t="s">
        <v>179</v>
      </c>
      <c r="B152" t="s">
        <v>2297</v>
      </c>
      <c r="C152">
        <v>0</v>
      </c>
      <c r="D152">
        <v>0</v>
      </c>
      <c r="E152">
        <v>0</v>
      </c>
      <c r="F152">
        <v>0</v>
      </c>
    </row>
    <row r="153" spans="1:6">
      <c r="A153" t="s">
        <v>180</v>
      </c>
      <c r="B153" t="s">
        <v>2297</v>
      </c>
      <c r="C153">
        <v>0</v>
      </c>
      <c r="D153">
        <v>0</v>
      </c>
      <c r="E153">
        <v>0</v>
      </c>
      <c r="F153">
        <v>0</v>
      </c>
    </row>
    <row r="154" spans="1:6">
      <c r="A154" t="s">
        <v>181</v>
      </c>
      <c r="B154" t="s">
        <v>2297</v>
      </c>
      <c r="C154" s="1">
        <v>2900</v>
      </c>
      <c r="D154">
        <v>0</v>
      </c>
      <c r="E154">
        <v>0</v>
      </c>
      <c r="F154" s="1">
        <v>2900</v>
      </c>
    </row>
    <row r="155" spans="1:6">
      <c r="A155" t="s">
        <v>182</v>
      </c>
      <c r="B155" t="s">
        <v>2297</v>
      </c>
      <c r="C155">
        <v>0</v>
      </c>
      <c r="D155">
        <v>0</v>
      </c>
      <c r="E155">
        <v>0</v>
      </c>
      <c r="F155">
        <v>0</v>
      </c>
    </row>
    <row r="156" spans="1:6">
      <c r="A156" t="s">
        <v>183</v>
      </c>
      <c r="B156" t="s">
        <v>2297</v>
      </c>
      <c r="C156">
        <v>0</v>
      </c>
      <c r="D156">
        <v>0</v>
      </c>
      <c r="E156">
        <v>0</v>
      </c>
      <c r="F156">
        <v>0</v>
      </c>
    </row>
    <row r="157" spans="1:6">
      <c r="A157" t="s">
        <v>184</v>
      </c>
      <c r="B157" t="s">
        <v>2297</v>
      </c>
      <c r="C157">
        <v>0</v>
      </c>
      <c r="D157">
        <v>0</v>
      </c>
      <c r="E157">
        <v>0</v>
      </c>
      <c r="F157">
        <v>0</v>
      </c>
    </row>
    <row r="158" spans="1:6">
      <c r="A158" t="s">
        <v>185</v>
      </c>
      <c r="B158" t="s">
        <v>2297</v>
      </c>
      <c r="C158">
        <v>0</v>
      </c>
      <c r="D158">
        <v>0</v>
      </c>
      <c r="E158">
        <v>0</v>
      </c>
      <c r="F158">
        <v>0</v>
      </c>
    </row>
    <row r="159" spans="1:6">
      <c r="A159" t="s">
        <v>186</v>
      </c>
      <c r="B159" t="s">
        <v>2297</v>
      </c>
      <c r="C159">
        <v>0</v>
      </c>
      <c r="D159">
        <v>0</v>
      </c>
      <c r="E159">
        <v>0</v>
      </c>
      <c r="F159">
        <v>0</v>
      </c>
    </row>
    <row r="160" spans="1:6">
      <c r="A160" t="s">
        <v>187</v>
      </c>
      <c r="B160" t="s">
        <v>2297</v>
      </c>
      <c r="C160">
        <v>0</v>
      </c>
      <c r="D160">
        <v>0</v>
      </c>
      <c r="E160">
        <v>0</v>
      </c>
      <c r="F160">
        <v>0</v>
      </c>
    </row>
    <row r="161" spans="1:6">
      <c r="A161" t="s">
        <v>188</v>
      </c>
      <c r="B161" t="s">
        <v>2297</v>
      </c>
      <c r="C161" s="1">
        <v>142100.04</v>
      </c>
      <c r="D161" s="1">
        <v>152169.23000000001</v>
      </c>
      <c r="E161" s="1">
        <v>294269.27</v>
      </c>
      <c r="F161">
        <v>0</v>
      </c>
    </row>
    <row r="162" spans="1:6">
      <c r="A162" t="s">
        <v>189</v>
      </c>
      <c r="B162" t="s">
        <v>2297</v>
      </c>
      <c r="C162">
        <v>0</v>
      </c>
      <c r="D162">
        <v>0</v>
      </c>
      <c r="E162">
        <v>0</v>
      </c>
      <c r="F162">
        <v>0</v>
      </c>
    </row>
    <row r="163" spans="1:6">
      <c r="A163" t="s">
        <v>190</v>
      </c>
      <c r="B163" t="s">
        <v>2297</v>
      </c>
      <c r="C163">
        <v>0</v>
      </c>
      <c r="D163" s="1">
        <v>67499</v>
      </c>
      <c r="E163" s="1">
        <v>67499</v>
      </c>
      <c r="F163">
        <v>0</v>
      </c>
    </row>
    <row r="164" spans="1:6">
      <c r="A164" t="s">
        <v>191</v>
      </c>
      <c r="B164" t="s">
        <v>2297</v>
      </c>
      <c r="C164">
        <v>0</v>
      </c>
      <c r="D164">
        <v>0</v>
      </c>
      <c r="E164">
        <v>0</v>
      </c>
      <c r="F164">
        <v>0</v>
      </c>
    </row>
    <row r="165" spans="1:6">
      <c r="A165" t="s">
        <v>192</v>
      </c>
      <c r="B165" t="s">
        <v>2297</v>
      </c>
      <c r="C165">
        <v>0</v>
      </c>
      <c r="D165">
        <v>0</v>
      </c>
      <c r="E165">
        <v>0</v>
      </c>
      <c r="F165">
        <v>0</v>
      </c>
    </row>
    <row r="166" spans="1:6">
      <c r="A166" t="s">
        <v>193</v>
      </c>
      <c r="B166" t="s">
        <v>2297</v>
      </c>
      <c r="C166">
        <v>0</v>
      </c>
      <c r="D166">
        <v>0</v>
      </c>
      <c r="E166">
        <v>0</v>
      </c>
      <c r="F166">
        <v>0</v>
      </c>
    </row>
    <row r="167" spans="1:6">
      <c r="A167" t="s">
        <v>194</v>
      </c>
      <c r="B167" t="s">
        <v>2297</v>
      </c>
      <c r="C167">
        <v>0</v>
      </c>
      <c r="D167">
        <v>0</v>
      </c>
      <c r="E167">
        <v>0</v>
      </c>
      <c r="F167">
        <v>0</v>
      </c>
    </row>
    <row r="168" spans="1:6">
      <c r="A168" t="s">
        <v>195</v>
      </c>
      <c r="B168" t="s">
        <v>2297</v>
      </c>
      <c r="C168">
        <v>0</v>
      </c>
      <c r="D168">
        <v>0</v>
      </c>
      <c r="E168">
        <v>0</v>
      </c>
      <c r="F168">
        <v>0</v>
      </c>
    </row>
    <row r="169" spans="1:6">
      <c r="A169" t="s">
        <v>196</v>
      </c>
      <c r="B169" t="s">
        <v>2297</v>
      </c>
      <c r="C169" s="1">
        <v>98155.5</v>
      </c>
      <c r="D169">
        <v>0</v>
      </c>
      <c r="E169">
        <v>0</v>
      </c>
      <c r="F169" s="1">
        <v>98155.5</v>
      </c>
    </row>
    <row r="170" spans="1:6">
      <c r="A170" t="s">
        <v>197</v>
      </c>
      <c r="B170" t="s">
        <v>2297</v>
      </c>
      <c r="C170">
        <v>0</v>
      </c>
      <c r="D170">
        <v>0</v>
      </c>
      <c r="E170">
        <v>0</v>
      </c>
      <c r="F170">
        <v>0</v>
      </c>
    </row>
    <row r="171" spans="1:6">
      <c r="A171" t="s">
        <v>198</v>
      </c>
      <c r="B171" t="s">
        <v>2297</v>
      </c>
      <c r="C171">
        <v>0</v>
      </c>
      <c r="D171">
        <v>0</v>
      </c>
      <c r="E171">
        <v>0</v>
      </c>
      <c r="F171">
        <v>0</v>
      </c>
    </row>
    <row r="172" spans="1:6">
      <c r="A172" t="s">
        <v>199</v>
      </c>
      <c r="B172" t="s">
        <v>2297</v>
      </c>
      <c r="C172">
        <v>0</v>
      </c>
      <c r="D172">
        <v>0</v>
      </c>
      <c r="E172">
        <v>0</v>
      </c>
      <c r="F172">
        <v>0</v>
      </c>
    </row>
    <row r="173" spans="1:6">
      <c r="A173" t="s">
        <v>200</v>
      </c>
      <c r="B173" t="s">
        <v>2297</v>
      </c>
      <c r="C173">
        <v>0</v>
      </c>
      <c r="D173">
        <v>0</v>
      </c>
      <c r="E173">
        <v>0</v>
      </c>
      <c r="F173">
        <v>0</v>
      </c>
    </row>
    <row r="174" spans="1:6">
      <c r="A174" t="s">
        <v>201</v>
      </c>
      <c r="B174" t="s">
        <v>2297</v>
      </c>
      <c r="C174">
        <v>0</v>
      </c>
      <c r="D174" s="1">
        <v>17653.099999999999</v>
      </c>
      <c r="E174" s="1">
        <v>17653.099999999999</v>
      </c>
      <c r="F174">
        <v>0</v>
      </c>
    </row>
    <row r="175" spans="1:6">
      <c r="A175" t="s">
        <v>202</v>
      </c>
      <c r="B175" t="s">
        <v>2297</v>
      </c>
      <c r="C175">
        <v>0</v>
      </c>
      <c r="D175">
        <v>0</v>
      </c>
      <c r="E175">
        <v>0</v>
      </c>
      <c r="F175">
        <v>0</v>
      </c>
    </row>
    <row r="176" spans="1:6">
      <c r="A176" t="s">
        <v>203</v>
      </c>
      <c r="B176" t="s">
        <v>2297</v>
      </c>
      <c r="C176">
        <v>0</v>
      </c>
      <c r="D176">
        <v>0</v>
      </c>
      <c r="E176">
        <v>0</v>
      </c>
      <c r="F176">
        <v>0</v>
      </c>
    </row>
    <row r="177" spans="1:6">
      <c r="A177" t="s">
        <v>204</v>
      </c>
      <c r="B177" t="s">
        <v>2297</v>
      </c>
      <c r="C177">
        <v>0</v>
      </c>
      <c r="D177">
        <v>0</v>
      </c>
      <c r="E177">
        <v>0</v>
      </c>
      <c r="F177">
        <v>0</v>
      </c>
    </row>
    <row r="178" spans="1:6">
      <c r="A178" t="s">
        <v>205</v>
      </c>
      <c r="B178" t="s">
        <v>2297</v>
      </c>
      <c r="C178">
        <v>0</v>
      </c>
      <c r="D178">
        <v>0</v>
      </c>
      <c r="E178">
        <v>0</v>
      </c>
      <c r="F178">
        <v>0</v>
      </c>
    </row>
    <row r="179" spans="1:6">
      <c r="A179" t="s">
        <v>206</v>
      </c>
      <c r="B179" t="s">
        <v>2297</v>
      </c>
      <c r="C179">
        <v>0</v>
      </c>
      <c r="D179">
        <v>0</v>
      </c>
      <c r="E179">
        <v>0</v>
      </c>
      <c r="F179">
        <v>0</v>
      </c>
    </row>
    <row r="180" spans="1:6">
      <c r="A180" t="s">
        <v>207</v>
      </c>
      <c r="B180" t="s">
        <v>2297</v>
      </c>
      <c r="C180">
        <v>0</v>
      </c>
      <c r="D180">
        <v>0</v>
      </c>
      <c r="E180">
        <v>0</v>
      </c>
      <c r="F180">
        <v>0</v>
      </c>
    </row>
    <row r="181" spans="1:6">
      <c r="A181" t="s">
        <v>208</v>
      </c>
      <c r="B181" t="s">
        <v>2297</v>
      </c>
      <c r="C181">
        <v>0</v>
      </c>
      <c r="D181">
        <v>0</v>
      </c>
      <c r="E181">
        <v>0</v>
      </c>
      <c r="F181">
        <v>0</v>
      </c>
    </row>
    <row r="182" spans="1:6">
      <c r="A182" t="s">
        <v>209</v>
      </c>
      <c r="B182" t="s">
        <v>2297</v>
      </c>
      <c r="C182">
        <v>0</v>
      </c>
      <c r="D182" s="1">
        <v>3065.24</v>
      </c>
      <c r="E182">
        <v>0</v>
      </c>
      <c r="F182" s="1">
        <v>3065.24</v>
      </c>
    </row>
    <row r="183" spans="1:6">
      <c r="A183" t="s">
        <v>210</v>
      </c>
      <c r="B183" t="s">
        <v>2297</v>
      </c>
      <c r="C183">
        <v>0</v>
      </c>
      <c r="D183">
        <v>0</v>
      </c>
      <c r="E183">
        <v>0</v>
      </c>
      <c r="F183">
        <v>0</v>
      </c>
    </row>
    <row r="184" spans="1:6">
      <c r="A184" t="s">
        <v>211</v>
      </c>
      <c r="B184" t="s">
        <v>2297</v>
      </c>
      <c r="C184" s="1">
        <v>151403.5</v>
      </c>
      <c r="D184">
        <v>0</v>
      </c>
      <c r="E184">
        <v>0</v>
      </c>
      <c r="F184" s="1">
        <v>151403.5</v>
      </c>
    </row>
    <row r="185" spans="1:6">
      <c r="A185" t="s">
        <v>212</v>
      </c>
      <c r="B185" t="s">
        <v>2297</v>
      </c>
      <c r="C185" s="1">
        <v>34709.879999999997</v>
      </c>
      <c r="D185">
        <v>0</v>
      </c>
      <c r="E185" s="1">
        <v>34709.879999999997</v>
      </c>
      <c r="F185">
        <v>0</v>
      </c>
    </row>
    <row r="186" spans="1:6">
      <c r="A186" t="s">
        <v>213</v>
      </c>
      <c r="B186" t="s">
        <v>2297</v>
      </c>
      <c r="C186">
        <v>0</v>
      </c>
      <c r="D186" s="1">
        <v>30766.799999999999</v>
      </c>
      <c r="E186" s="1">
        <v>30766.799999999999</v>
      </c>
      <c r="F186">
        <v>0</v>
      </c>
    </row>
    <row r="187" spans="1:6">
      <c r="A187" t="s">
        <v>214</v>
      </c>
      <c r="B187" t="s">
        <v>2297</v>
      </c>
      <c r="C187">
        <v>0</v>
      </c>
      <c r="D187">
        <v>0</v>
      </c>
      <c r="E187">
        <v>0</v>
      </c>
      <c r="F187">
        <v>0</v>
      </c>
    </row>
    <row r="188" spans="1:6">
      <c r="A188" t="s">
        <v>215</v>
      </c>
      <c r="B188" t="s">
        <v>2297</v>
      </c>
      <c r="C188" s="1">
        <v>4060.61</v>
      </c>
      <c r="D188" s="1">
        <v>28057.67</v>
      </c>
      <c r="E188" s="1">
        <v>28057.67</v>
      </c>
      <c r="F188" s="1">
        <v>4060.61</v>
      </c>
    </row>
    <row r="189" spans="1:6">
      <c r="A189" t="s">
        <v>216</v>
      </c>
      <c r="B189" t="s">
        <v>2297</v>
      </c>
      <c r="C189">
        <v>0</v>
      </c>
      <c r="D189">
        <v>0</v>
      </c>
      <c r="E189">
        <v>0</v>
      </c>
      <c r="F189">
        <v>0</v>
      </c>
    </row>
    <row r="190" spans="1:6">
      <c r="A190" t="s">
        <v>217</v>
      </c>
      <c r="B190" t="s">
        <v>2297</v>
      </c>
      <c r="C190">
        <v>0</v>
      </c>
      <c r="D190">
        <v>0</v>
      </c>
      <c r="E190">
        <v>0</v>
      </c>
      <c r="F190">
        <v>0</v>
      </c>
    </row>
    <row r="191" spans="1:6">
      <c r="A191" t="s">
        <v>218</v>
      </c>
      <c r="B191" t="s">
        <v>2297</v>
      </c>
      <c r="C191">
        <v>0</v>
      </c>
      <c r="D191">
        <v>0</v>
      </c>
      <c r="E191">
        <v>0</v>
      </c>
      <c r="F191">
        <v>0</v>
      </c>
    </row>
    <row r="192" spans="1:6">
      <c r="A192" t="s">
        <v>219</v>
      </c>
      <c r="B192" t="s">
        <v>2297</v>
      </c>
      <c r="C192">
        <v>0</v>
      </c>
      <c r="D192">
        <v>0</v>
      </c>
      <c r="E192">
        <v>0</v>
      </c>
      <c r="F192">
        <v>0</v>
      </c>
    </row>
    <row r="193" spans="1:6">
      <c r="A193" t="s">
        <v>220</v>
      </c>
      <c r="B193" t="s">
        <v>2297</v>
      </c>
      <c r="C193">
        <v>0</v>
      </c>
      <c r="D193">
        <v>0</v>
      </c>
      <c r="E193">
        <v>0</v>
      </c>
      <c r="F193">
        <v>0</v>
      </c>
    </row>
    <row r="194" spans="1:6">
      <c r="A194" t="s">
        <v>221</v>
      </c>
      <c r="B194" t="s">
        <v>2297</v>
      </c>
      <c r="C194" s="1">
        <v>-7129.79</v>
      </c>
      <c r="D194" s="1">
        <v>20191.23</v>
      </c>
      <c r="E194" s="1">
        <v>13061.43</v>
      </c>
      <c r="F194">
        <v>0</v>
      </c>
    </row>
    <row r="195" spans="1:6">
      <c r="A195" t="s">
        <v>222</v>
      </c>
      <c r="B195" t="s">
        <v>2297</v>
      </c>
      <c r="C195">
        <v>0</v>
      </c>
      <c r="D195">
        <v>0</v>
      </c>
      <c r="E195">
        <v>0</v>
      </c>
      <c r="F195">
        <v>0</v>
      </c>
    </row>
    <row r="196" spans="1:6">
      <c r="A196" t="s">
        <v>223</v>
      </c>
      <c r="B196" t="s">
        <v>2297</v>
      </c>
      <c r="C196">
        <v>0</v>
      </c>
      <c r="D196">
        <v>0</v>
      </c>
      <c r="E196">
        <v>0</v>
      </c>
      <c r="F196">
        <v>0</v>
      </c>
    </row>
    <row r="197" spans="1:6">
      <c r="A197" t="s">
        <v>224</v>
      </c>
      <c r="B197" t="s">
        <v>2297</v>
      </c>
      <c r="C197">
        <v>0</v>
      </c>
      <c r="D197">
        <v>0</v>
      </c>
      <c r="E197">
        <v>0</v>
      </c>
      <c r="F197">
        <v>0</v>
      </c>
    </row>
    <row r="198" spans="1:6">
      <c r="A198" t="s">
        <v>225</v>
      </c>
      <c r="B198" t="s">
        <v>2297</v>
      </c>
      <c r="C198">
        <v>0</v>
      </c>
      <c r="D198">
        <v>0</v>
      </c>
      <c r="E198">
        <v>0</v>
      </c>
      <c r="F198">
        <v>0</v>
      </c>
    </row>
    <row r="199" spans="1:6">
      <c r="A199" t="s">
        <v>226</v>
      </c>
      <c r="B199" t="s">
        <v>2297</v>
      </c>
      <c r="C199">
        <v>0</v>
      </c>
      <c r="D199">
        <v>0</v>
      </c>
      <c r="E199">
        <v>0</v>
      </c>
      <c r="F199">
        <v>0</v>
      </c>
    </row>
    <row r="200" spans="1:6">
      <c r="A200" t="s">
        <v>227</v>
      </c>
      <c r="B200" t="s">
        <v>2297</v>
      </c>
      <c r="C200" s="1">
        <v>26706.19</v>
      </c>
      <c r="D200">
        <v>0</v>
      </c>
      <c r="E200">
        <v>0</v>
      </c>
      <c r="F200" s="1">
        <v>26706.19</v>
      </c>
    </row>
    <row r="201" spans="1:6">
      <c r="A201" t="s">
        <v>228</v>
      </c>
      <c r="B201" t="s">
        <v>2297</v>
      </c>
      <c r="C201" s="1">
        <v>5800</v>
      </c>
      <c r="D201">
        <v>0</v>
      </c>
      <c r="E201">
        <v>0</v>
      </c>
      <c r="F201" s="1">
        <v>5800</v>
      </c>
    </row>
    <row r="202" spans="1:6">
      <c r="A202" t="s">
        <v>229</v>
      </c>
      <c r="B202" t="s">
        <v>2297</v>
      </c>
      <c r="C202">
        <v>0</v>
      </c>
      <c r="D202">
        <v>0</v>
      </c>
      <c r="E202">
        <v>0</v>
      </c>
      <c r="F202">
        <v>0</v>
      </c>
    </row>
    <row r="203" spans="1:6">
      <c r="A203" t="s">
        <v>230</v>
      </c>
      <c r="B203" t="s">
        <v>2297</v>
      </c>
      <c r="C203">
        <v>0</v>
      </c>
      <c r="D203">
        <v>0</v>
      </c>
      <c r="E203">
        <v>0</v>
      </c>
      <c r="F203">
        <v>0</v>
      </c>
    </row>
    <row r="204" spans="1:6">
      <c r="A204" t="s">
        <v>231</v>
      </c>
      <c r="B204" t="s">
        <v>2297</v>
      </c>
      <c r="C204">
        <v>0</v>
      </c>
      <c r="D204">
        <v>0</v>
      </c>
      <c r="E204">
        <v>0</v>
      </c>
      <c r="F204">
        <v>0</v>
      </c>
    </row>
    <row r="205" spans="1:6">
      <c r="A205" t="s">
        <v>232</v>
      </c>
      <c r="B205" t="s">
        <v>2297</v>
      </c>
      <c r="C205">
        <v>0</v>
      </c>
      <c r="D205">
        <v>0</v>
      </c>
      <c r="E205">
        <v>0</v>
      </c>
      <c r="F205">
        <v>0</v>
      </c>
    </row>
    <row r="206" spans="1:6">
      <c r="A206" t="s">
        <v>233</v>
      </c>
      <c r="B206" t="s">
        <v>2297</v>
      </c>
      <c r="C206">
        <v>0</v>
      </c>
      <c r="D206">
        <v>0</v>
      </c>
      <c r="E206">
        <v>0</v>
      </c>
      <c r="F206">
        <v>0</v>
      </c>
    </row>
    <row r="207" spans="1:6">
      <c r="A207" t="s">
        <v>234</v>
      </c>
      <c r="B207" t="s">
        <v>2297</v>
      </c>
      <c r="C207" s="1">
        <v>8471.08</v>
      </c>
      <c r="D207">
        <v>0</v>
      </c>
      <c r="E207">
        <v>0</v>
      </c>
      <c r="F207" s="1">
        <v>8471.08</v>
      </c>
    </row>
    <row r="208" spans="1:6">
      <c r="A208" t="s">
        <v>235</v>
      </c>
      <c r="B208" t="s">
        <v>2297</v>
      </c>
      <c r="C208">
        <v>0</v>
      </c>
      <c r="D208">
        <v>0</v>
      </c>
      <c r="E208">
        <v>0</v>
      </c>
      <c r="F208">
        <v>0</v>
      </c>
    </row>
    <row r="209" spans="1:6">
      <c r="A209" t="s">
        <v>236</v>
      </c>
      <c r="B209" t="s">
        <v>2297</v>
      </c>
      <c r="C209" s="1">
        <v>3178.76</v>
      </c>
      <c r="D209" s="1">
        <v>142471.98000000001</v>
      </c>
      <c r="E209" s="1">
        <v>145650.74</v>
      </c>
      <c r="F209">
        <v>0</v>
      </c>
    </row>
    <row r="210" spans="1:6">
      <c r="A210" t="s">
        <v>237</v>
      </c>
      <c r="B210" t="s">
        <v>2297</v>
      </c>
      <c r="C210">
        <v>0</v>
      </c>
      <c r="D210">
        <v>0</v>
      </c>
      <c r="E210">
        <v>0</v>
      </c>
      <c r="F210">
        <v>0</v>
      </c>
    </row>
    <row r="211" spans="1:6">
      <c r="A211" t="s">
        <v>238</v>
      </c>
      <c r="B211" t="s">
        <v>2297</v>
      </c>
      <c r="C211">
        <v>0</v>
      </c>
      <c r="D211">
        <v>0</v>
      </c>
      <c r="E211">
        <v>0</v>
      </c>
      <c r="F211">
        <v>0</v>
      </c>
    </row>
    <row r="212" spans="1:6">
      <c r="A212" t="s">
        <v>239</v>
      </c>
      <c r="B212" t="s">
        <v>2297</v>
      </c>
      <c r="C212">
        <v>0</v>
      </c>
      <c r="D212">
        <v>0</v>
      </c>
      <c r="E212">
        <v>0</v>
      </c>
      <c r="F212">
        <v>0</v>
      </c>
    </row>
    <row r="213" spans="1:6">
      <c r="A213" t="s">
        <v>240</v>
      </c>
      <c r="B213" t="s">
        <v>2297</v>
      </c>
      <c r="C213">
        <v>0</v>
      </c>
      <c r="D213">
        <v>0</v>
      </c>
      <c r="E213">
        <v>0</v>
      </c>
      <c r="F213">
        <v>0</v>
      </c>
    </row>
    <row r="214" spans="1:6">
      <c r="A214" t="s">
        <v>241</v>
      </c>
      <c r="B214" t="s">
        <v>2297</v>
      </c>
      <c r="C214">
        <v>0</v>
      </c>
      <c r="D214">
        <v>0</v>
      </c>
      <c r="E214">
        <v>0</v>
      </c>
      <c r="F214">
        <v>0</v>
      </c>
    </row>
    <row r="215" spans="1:6">
      <c r="A215" t="s">
        <v>242</v>
      </c>
      <c r="B215" t="s">
        <v>2297</v>
      </c>
      <c r="C215">
        <v>0</v>
      </c>
      <c r="D215">
        <v>0</v>
      </c>
      <c r="E215">
        <v>0</v>
      </c>
      <c r="F215">
        <v>0</v>
      </c>
    </row>
    <row r="216" spans="1:6">
      <c r="A216" t="s">
        <v>243</v>
      </c>
      <c r="B216" t="s">
        <v>2297</v>
      </c>
      <c r="C216">
        <v>0</v>
      </c>
      <c r="D216">
        <v>0</v>
      </c>
      <c r="E216">
        <v>0</v>
      </c>
      <c r="F216">
        <v>0</v>
      </c>
    </row>
    <row r="217" spans="1:6">
      <c r="A217" t="s">
        <v>244</v>
      </c>
      <c r="B217" t="s">
        <v>2297</v>
      </c>
      <c r="C217">
        <v>0</v>
      </c>
      <c r="D217">
        <v>0</v>
      </c>
      <c r="E217">
        <v>0</v>
      </c>
      <c r="F217">
        <v>0</v>
      </c>
    </row>
    <row r="218" spans="1:6">
      <c r="A218" t="s">
        <v>245</v>
      </c>
      <c r="B218" t="s">
        <v>2297</v>
      </c>
      <c r="C218">
        <v>0</v>
      </c>
      <c r="D218">
        <v>0</v>
      </c>
      <c r="E218">
        <v>0</v>
      </c>
      <c r="F218">
        <v>0</v>
      </c>
    </row>
    <row r="219" spans="1:6">
      <c r="A219" t="s">
        <v>246</v>
      </c>
      <c r="B219" t="s">
        <v>2297</v>
      </c>
      <c r="C219">
        <v>0</v>
      </c>
      <c r="D219">
        <v>0</v>
      </c>
      <c r="E219">
        <v>0</v>
      </c>
      <c r="F219">
        <v>0</v>
      </c>
    </row>
    <row r="220" spans="1:6">
      <c r="A220" t="s">
        <v>247</v>
      </c>
      <c r="B220" t="s">
        <v>2297</v>
      </c>
      <c r="C220">
        <v>0</v>
      </c>
      <c r="D220">
        <v>0</v>
      </c>
      <c r="E220">
        <v>0</v>
      </c>
      <c r="F220">
        <v>0</v>
      </c>
    </row>
    <row r="221" spans="1:6">
      <c r="A221" t="s">
        <v>248</v>
      </c>
      <c r="B221" t="s">
        <v>2297</v>
      </c>
      <c r="C221">
        <v>0</v>
      </c>
      <c r="D221">
        <v>0</v>
      </c>
      <c r="E221">
        <v>0</v>
      </c>
      <c r="F221">
        <v>0</v>
      </c>
    </row>
    <row r="222" spans="1:6">
      <c r="A222" t="s">
        <v>249</v>
      </c>
      <c r="B222" t="s">
        <v>2297</v>
      </c>
      <c r="C222">
        <v>0</v>
      </c>
      <c r="D222">
        <v>0</v>
      </c>
      <c r="E222">
        <v>0</v>
      </c>
      <c r="F222">
        <v>0</v>
      </c>
    </row>
    <row r="223" spans="1:6">
      <c r="A223" t="s">
        <v>250</v>
      </c>
      <c r="B223" t="s">
        <v>2297</v>
      </c>
      <c r="C223">
        <v>0</v>
      </c>
      <c r="D223">
        <v>0</v>
      </c>
      <c r="E223">
        <v>0</v>
      </c>
      <c r="F223">
        <v>0</v>
      </c>
    </row>
    <row r="224" spans="1:6">
      <c r="A224" t="s">
        <v>251</v>
      </c>
      <c r="B224" t="s">
        <v>2297</v>
      </c>
      <c r="C224" s="1">
        <v>75955.7</v>
      </c>
      <c r="D224">
        <v>0</v>
      </c>
      <c r="E224">
        <v>0</v>
      </c>
      <c r="F224" s="1">
        <v>75955.7</v>
      </c>
    </row>
    <row r="225" spans="1:6">
      <c r="A225" t="s">
        <v>252</v>
      </c>
      <c r="B225" t="s">
        <v>2297</v>
      </c>
      <c r="C225">
        <v>0</v>
      </c>
      <c r="D225">
        <v>0</v>
      </c>
      <c r="E225">
        <v>0</v>
      </c>
      <c r="F225">
        <v>0</v>
      </c>
    </row>
    <row r="226" spans="1:6">
      <c r="A226" t="s">
        <v>253</v>
      </c>
      <c r="B226" t="s">
        <v>2297</v>
      </c>
      <c r="C226">
        <v>0</v>
      </c>
      <c r="D226">
        <v>0</v>
      </c>
      <c r="E226">
        <v>0</v>
      </c>
      <c r="F226">
        <v>0</v>
      </c>
    </row>
    <row r="227" spans="1:6">
      <c r="A227" t="s">
        <v>254</v>
      </c>
      <c r="B227" t="s">
        <v>2297</v>
      </c>
      <c r="C227" s="1">
        <v>2900</v>
      </c>
      <c r="D227">
        <v>0</v>
      </c>
      <c r="E227">
        <v>0</v>
      </c>
      <c r="F227" s="1">
        <v>2900</v>
      </c>
    </row>
    <row r="228" spans="1:6">
      <c r="A228" t="s">
        <v>255</v>
      </c>
      <c r="B228" t="s">
        <v>2297</v>
      </c>
      <c r="C228">
        <v>0</v>
      </c>
      <c r="D228">
        <v>0</v>
      </c>
      <c r="E228">
        <v>0</v>
      </c>
      <c r="F228">
        <v>0</v>
      </c>
    </row>
    <row r="229" spans="1:6">
      <c r="A229" t="s">
        <v>256</v>
      </c>
      <c r="B229" t="s">
        <v>2297</v>
      </c>
      <c r="C229">
        <v>0</v>
      </c>
      <c r="D229">
        <v>0</v>
      </c>
      <c r="E229">
        <v>0</v>
      </c>
      <c r="F229">
        <v>0</v>
      </c>
    </row>
    <row r="230" spans="1:6">
      <c r="A230" t="s">
        <v>257</v>
      </c>
      <c r="B230" t="s">
        <v>2297</v>
      </c>
      <c r="C230">
        <v>0</v>
      </c>
      <c r="D230" s="1">
        <v>17096.64</v>
      </c>
      <c r="E230" s="1">
        <v>17096.64</v>
      </c>
      <c r="F230">
        <v>0</v>
      </c>
    </row>
    <row r="231" spans="1:6">
      <c r="A231" t="s">
        <v>258</v>
      </c>
      <c r="B231" t="s">
        <v>2297</v>
      </c>
      <c r="C231">
        <v>0</v>
      </c>
      <c r="D231">
        <v>0</v>
      </c>
      <c r="E231">
        <v>0</v>
      </c>
      <c r="F231">
        <v>0</v>
      </c>
    </row>
    <row r="232" spans="1:6">
      <c r="A232" t="s">
        <v>259</v>
      </c>
      <c r="B232" t="s">
        <v>2297</v>
      </c>
      <c r="C232">
        <v>0</v>
      </c>
      <c r="D232">
        <v>0</v>
      </c>
      <c r="E232">
        <v>0</v>
      </c>
      <c r="F232">
        <v>0</v>
      </c>
    </row>
    <row r="233" spans="1:6">
      <c r="A233" t="s">
        <v>260</v>
      </c>
      <c r="B233" t="s">
        <v>2297</v>
      </c>
      <c r="C233">
        <v>0</v>
      </c>
      <c r="D233">
        <v>0</v>
      </c>
      <c r="E233">
        <v>0</v>
      </c>
      <c r="F233">
        <v>0</v>
      </c>
    </row>
    <row r="234" spans="1:6">
      <c r="A234" t="s">
        <v>261</v>
      </c>
      <c r="B234" t="s">
        <v>2297</v>
      </c>
      <c r="C234">
        <v>0</v>
      </c>
      <c r="D234" s="1">
        <v>3803.15</v>
      </c>
      <c r="E234" s="1">
        <v>3803.15</v>
      </c>
      <c r="F234">
        <v>0</v>
      </c>
    </row>
    <row r="235" spans="1:6">
      <c r="A235" t="s">
        <v>262</v>
      </c>
      <c r="B235" t="s">
        <v>2297</v>
      </c>
      <c r="C235" s="1">
        <v>18882.05</v>
      </c>
      <c r="D235" s="1">
        <v>64664.37</v>
      </c>
      <c r="E235">
        <v>0</v>
      </c>
      <c r="F235" s="1">
        <v>83546.42</v>
      </c>
    </row>
    <row r="236" spans="1:6">
      <c r="A236" t="s">
        <v>263</v>
      </c>
      <c r="B236" t="s">
        <v>2297</v>
      </c>
      <c r="C236">
        <v>0</v>
      </c>
      <c r="D236">
        <v>0</v>
      </c>
      <c r="E236">
        <v>0</v>
      </c>
      <c r="F236">
        <v>0</v>
      </c>
    </row>
    <row r="237" spans="1:6">
      <c r="A237" t="s">
        <v>264</v>
      </c>
      <c r="B237" t="s">
        <v>2297</v>
      </c>
      <c r="C237">
        <v>0</v>
      </c>
      <c r="D237">
        <v>0</v>
      </c>
      <c r="E237">
        <v>0</v>
      </c>
      <c r="F237">
        <v>0</v>
      </c>
    </row>
    <row r="238" spans="1:6">
      <c r="A238" t="s">
        <v>265</v>
      </c>
      <c r="B238" t="s">
        <v>2297</v>
      </c>
      <c r="C238">
        <v>0</v>
      </c>
      <c r="D238">
        <v>0</v>
      </c>
      <c r="E238">
        <v>0</v>
      </c>
      <c r="F238">
        <v>0</v>
      </c>
    </row>
    <row r="239" spans="1:6">
      <c r="A239" t="s">
        <v>266</v>
      </c>
      <c r="B239" t="s">
        <v>2297</v>
      </c>
      <c r="C239">
        <v>0</v>
      </c>
      <c r="D239" s="1">
        <v>6598.1</v>
      </c>
      <c r="E239">
        <v>0</v>
      </c>
      <c r="F239" s="1">
        <v>6598.1</v>
      </c>
    </row>
    <row r="240" spans="1:6">
      <c r="A240" t="s">
        <v>267</v>
      </c>
      <c r="B240" t="s">
        <v>2297</v>
      </c>
      <c r="C240" s="1">
        <v>22993.52</v>
      </c>
      <c r="D240">
        <v>0</v>
      </c>
      <c r="E240">
        <v>0</v>
      </c>
      <c r="F240" s="1">
        <v>22993.52</v>
      </c>
    </row>
    <row r="241" spans="1:6">
      <c r="A241" t="s">
        <v>268</v>
      </c>
      <c r="B241" t="s">
        <v>2297</v>
      </c>
      <c r="C241">
        <v>0</v>
      </c>
      <c r="D241">
        <v>0</v>
      </c>
      <c r="E241">
        <v>0</v>
      </c>
      <c r="F241">
        <v>0</v>
      </c>
    </row>
    <row r="242" spans="1:6">
      <c r="A242" t="s">
        <v>269</v>
      </c>
      <c r="B242" t="s">
        <v>2297</v>
      </c>
      <c r="C242">
        <v>0</v>
      </c>
      <c r="D242" s="1">
        <v>22724.77</v>
      </c>
      <c r="E242" s="1">
        <v>22724.77</v>
      </c>
      <c r="F242">
        <v>0</v>
      </c>
    </row>
    <row r="243" spans="1:6">
      <c r="A243" t="s">
        <v>270</v>
      </c>
      <c r="B243" t="s">
        <v>2297</v>
      </c>
      <c r="C243" s="1">
        <v>49807.5</v>
      </c>
      <c r="D243">
        <v>0</v>
      </c>
      <c r="E243" s="1">
        <v>49807.5</v>
      </c>
      <c r="F243">
        <v>0</v>
      </c>
    </row>
    <row r="244" spans="1:6">
      <c r="A244" t="s">
        <v>271</v>
      </c>
      <c r="B244" t="s">
        <v>2297</v>
      </c>
      <c r="C244">
        <v>0</v>
      </c>
      <c r="D244">
        <v>0</v>
      </c>
      <c r="E244">
        <v>0</v>
      </c>
      <c r="F244">
        <v>0</v>
      </c>
    </row>
    <row r="245" spans="1:6">
      <c r="A245" t="s">
        <v>272</v>
      </c>
      <c r="B245" t="s">
        <v>2297</v>
      </c>
      <c r="C245">
        <v>0</v>
      </c>
      <c r="D245">
        <v>0</v>
      </c>
      <c r="E245">
        <v>0</v>
      </c>
      <c r="F245">
        <v>0</v>
      </c>
    </row>
    <row r="246" spans="1:6">
      <c r="A246" t="s">
        <v>273</v>
      </c>
      <c r="B246" t="s">
        <v>2297</v>
      </c>
      <c r="C246">
        <v>0</v>
      </c>
      <c r="D246" s="1">
        <v>13920</v>
      </c>
      <c r="E246" s="1">
        <v>13920</v>
      </c>
      <c r="F246">
        <v>0</v>
      </c>
    </row>
    <row r="247" spans="1:6">
      <c r="A247" t="s">
        <v>274</v>
      </c>
      <c r="B247" t="s">
        <v>2297</v>
      </c>
      <c r="C247">
        <v>0</v>
      </c>
      <c r="D247">
        <v>0</v>
      </c>
      <c r="E247">
        <v>0</v>
      </c>
      <c r="F247">
        <v>0</v>
      </c>
    </row>
    <row r="248" spans="1:6">
      <c r="A248" t="s">
        <v>275</v>
      </c>
      <c r="B248" t="s">
        <v>2297</v>
      </c>
      <c r="C248" s="1">
        <v>599097.48</v>
      </c>
      <c r="D248">
        <v>0</v>
      </c>
      <c r="E248" s="1">
        <v>599097.48</v>
      </c>
      <c r="F248">
        <v>0</v>
      </c>
    </row>
    <row r="249" spans="1:6">
      <c r="A249" t="s">
        <v>276</v>
      </c>
      <c r="B249" t="s">
        <v>2297</v>
      </c>
      <c r="C249">
        <v>0</v>
      </c>
      <c r="D249">
        <v>0</v>
      </c>
      <c r="E249">
        <v>0</v>
      </c>
      <c r="F249">
        <v>0</v>
      </c>
    </row>
    <row r="250" spans="1:6">
      <c r="A250" t="s">
        <v>277</v>
      </c>
      <c r="B250" t="s">
        <v>2297</v>
      </c>
      <c r="C250">
        <v>0</v>
      </c>
      <c r="D250">
        <v>0</v>
      </c>
      <c r="E250">
        <v>0</v>
      </c>
      <c r="F250">
        <v>0</v>
      </c>
    </row>
    <row r="251" spans="1:6">
      <c r="A251" t="s">
        <v>278</v>
      </c>
      <c r="B251" t="s">
        <v>2297</v>
      </c>
      <c r="C251">
        <v>0</v>
      </c>
      <c r="D251">
        <v>0</v>
      </c>
      <c r="E251">
        <v>0</v>
      </c>
      <c r="F251">
        <v>0</v>
      </c>
    </row>
    <row r="252" spans="1:6">
      <c r="A252" t="s">
        <v>279</v>
      </c>
      <c r="B252" t="s">
        <v>2297</v>
      </c>
      <c r="C252" s="1">
        <v>18617.990000000002</v>
      </c>
      <c r="D252" s="1">
        <v>20526.349999999999</v>
      </c>
      <c r="E252" s="1">
        <v>20526.349999999999</v>
      </c>
      <c r="F252" s="1">
        <v>18617.990000000002</v>
      </c>
    </row>
    <row r="253" spans="1:6">
      <c r="A253" t="s">
        <v>280</v>
      </c>
      <c r="B253" t="s">
        <v>2297</v>
      </c>
      <c r="C253">
        <v>0</v>
      </c>
      <c r="D253">
        <v>0</v>
      </c>
      <c r="E253">
        <v>0</v>
      </c>
      <c r="F253">
        <v>0</v>
      </c>
    </row>
    <row r="254" spans="1:6">
      <c r="A254" t="s">
        <v>281</v>
      </c>
      <c r="B254" t="s">
        <v>2297</v>
      </c>
      <c r="C254">
        <v>0</v>
      </c>
      <c r="D254" s="1">
        <v>84998.75</v>
      </c>
      <c r="E254">
        <v>0</v>
      </c>
      <c r="F254" s="1">
        <v>84998.75</v>
      </c>
    </row>
    <row r="255" spans="1:6">
      <c r="A255" t="s">
        <v>282</v>
      </c>
      <c r="B255" t="s">
        <v>2297</v>
      </c>
      <c r="C255">
        <v>0</v>
      </c>
      <c r="D255" s="1">
        <v>78897.960000000006</v>
      </c>
      <c r="E255" s="1">
        <v>78897.960000000006</v>
      </c>
      <c r="F255">
        <v>0</v>
      </c>
    </row>
    <row r="256" spans="1:6">
      <c r="A256" t="s">
        <v>283</v>
      </c>
      <c r="B256" t="s">
        <v>2297</v>
      </c>
      <c r="C256" s="1">
        <v>48975.3</v>
      </c>
      <c r="D256">
        <v>0</v>
      </c>
      <c r="E256">
        <v>0</v>
      </c>
      <c r="F256" s="1">
        <v>48975.3</v>
      </c>
    </row>
    <row r="257" spans="1:6">
      <c r="A257" t="s">
        <v>284</v>
      </c>
      <c r="B257" t="s">
        <v>2297</v>
      </c>
      <c r="C257">
        <v>0</v>
      </c>
      <c r="D257">
        <v>0</v>
      </c>
      <c r="E257">
        <v>0</v>
      </c>
      <c r="F257">
        <v>0</v>
      </c>
    </row>
    <row r="258" spans="1:6">
      <c r="A258" t="s">
        <v>285</v>
      </c>
      <c r="B258" t="s">
        <v>2297</v>
      </c>
      <c r="C258">
        <v>0</v>
      </c>
      <c r="D258">
        <v>0</v>
      </c>
      <c r="E258">
        <v>0</v>
      </c>
      <c r="F258">
        <v>0</v>
      </c>
    </row>
    <row r="259" spans="1:6">
      <c r="A259" t="s">
        <v>286</v>
      </c>
      <c r="B259" t="s">
        <v>2297</v>
      </c>
      <c r="C259">
        <v>0</v>
      </c>
      <c r="D259">
        <v>0</v>
      </c>
      <c r="E259">
        <v>0</v>
      </c>
      <c r="F259">
        <v>0</v>
      </c>
    </row>
    <row r="260" spans="1:6">
      <c r="A260" t="s">
        <v>287</v>
      </c>
      <c r="B260" t="s">
        <v>2297</v>
      </c>
      <c r="C260" s="1">
        <v>114520</v>
      </c>
      <c r="D260">
        <v>0</v>
      </c>
      <c r="E260">
        <v>0</v>
      </c>
      <c r="F260" s="1">
        <v>114520</v>
      </c>
    </row>
    <row r="261" spans="1:6">
      <c r="A261" t="s">
        <v>288</v>
      </c>
      <c r="B261" t="s">
        <v>2297</v>
      </c>
      <c r="C261">
        <v>0</v>
      </c>
      <c r="D261">
        <v>0</v>
      </c>
      <c r="E261">
        <v>0</v>
      </c>
      <c r="F261">
        <v>0</v>
      </c>
    </row>
    <row r="262" spans="1:6">
      <c r="A262" t="s">
        <v>289</v>
      </c>
      <c r="B262" t="s">
        <v>2297</v>
      </c>
      <c r="C262">
        <v>0</v>
      </c>
      <c r="D262">
        <v>0</v>
      </c>
      <c r="E262">
        <v>0</v>
      </c>
      <c r="F262">
        <v>0</v>
      </c>
    </row>
    <row r="263" spans="1:6">
      <c r="A263" t="s">
        <v>290</v>
      </c>
      <c r="B263" t="s">
        <v>2297</v>
      </c>
      <c r="C263">
        <v>0</v>
      </c>
      <c r="D263" s="1">
        <v>25488.99</v>
      </c>
      <c r="E263" s="1">
        <v>25488.99</v>
      </c>
      <c r="F263">
        <v>0</v>
      </c>
    </row>
    <row r="264" spans="1:6">
      <c r="A264" t="s">
        <v>291</v>
      </c>
      <c r="B264" t="s">
        <v>2297</v>
      </c>
      <c r="C264">
        <v>0</v>
      </c>
      <c r="D264">
        <v>0</v>
      </c>
      <c r="E264">
        <v>0</v>
      </c>
      <c r="F264">
        <v>0</v>
      </c>
    </row>
    <row r="265" spans="1:6">
      <c r="A265" t="s">
        <v>292</v>
      </c>
      <c r="B265" t="s">
        <v>293</v>
      </c>
      <c r="C265">
        <v>0</v>
      </c>
      <c r="D265">
        <v>0</v>
      </c>
      <c r="E265">
        <v>0</v>
      </c>
      <c r="F265">
        <v>0</v>
      </c>
    </row>
    <row r="266" spans="1:6">
      <c r="A266" t="s">
        <v>294</v>
      </c>
      <c r="B266" t="s">
        <v>2298</v>
      </c>
      <c r="C266" s="1">
        <v>122446.39999999999</v>
      </c>
      <c r="D266">
        <v>0</v>
      </c>
      <c r="E266" s="1">
        <v>18484.330000000002</v>
      </c>
      <c r="F266" s="1">
        <v>103962.06</v>
      </c>
    </row>
    <row r="267" spans="1:6">
      <c r="A267" t="s">
        <v>295</v>
      </c>
      <c r="B267" t="s">
        <v>2298</v>
      </c>
      <c r="C267" s="1">
        <v>5215</v>
      </c>
      <c r="D267">
        <v>0</v>
      </c>
      <c r="E267">
        <v>0</v>
      </c>
      <c r="F267" s="1">
        <v>5215</v>
      </c>
    </row>
    <row r="268" spans="1:6">
      <c r="A268" t="s">
        <v>296</v>
      </c>
      <c r="B268" t="s">
        <v>2298</v>
      </c>
      <c r="C268" s="1">
        <v>117231.4</v>
      </c>
      <c r="D268">
        <v>0</v>
      </c>
      <c r="E268" s="1">
        <v>18484.330000000002</v>
      </c>
      <c r="F268" s="1">
        <v>98747.06</v>
      </c>
    </row>
    <row r="269" spans="1:6">
      <c r="A269" t="s">
        <v>297</v>
      </c>
      <c r="B269" t="s">
        <v>2298</v>
      </c>
      <c r="C269" s="1">
        <v>25645.15</v>
      </c>
      <c r="D269">
        <v>0</v>
      </c>
      <c r="E269" s="1">
        <v>3544.59</v>
      </c>
      <c r="F269" s="1">
        <v>22100.57</v>
      </c>
    </row>
    <row r="270" spans="1:6">
      <c r="A270" t="s">
        <v>298</v>
      </c>
      <c r="B270" t="s">
        <v>2298</v>
      </c>
      <c r="C270" s="1">
        <v>1108.6199999999999</v>
      </c>
      <c r="D270">
        <v>0</v>
      </c>
      <c r="E270">
        <v>0</v>
      </c>
      <c r="F270" s="1">
        <v>1108.6199999999999</v>
      </c>
    </row>
    <row r="271" spans="1:6">
      <c r="A271" t="s">
        <v>299</v>
      </c>
      <c r="B271" t="s">
        <v>2298</v>
      </c>
      <c r="C271" s="1">
        <v>24536.53</v>
      </c>
      <c r="D271">
        <v>0</v>
      </c>
      <c r="E271" s="1">
        <v>3544.59</v>
      </c>
      <c r="F271" s="1">
        <v>20991.95</v>
      </c>
    </row>
    <row r="272" spans="1:6">
      <c r="A272" t="s">
        <v>300</v>
      </c>
      <c r="B272" t="s">
        <v>2298</v>
      </c>
      <c r="C272">
        <v>0</v>
      </c>
      <c r="D272">
        <v>0</v>
      </c>
      <c r="E272">
        <v>0</v>
      </c>
      <c r="F272">
        <v>0</v>
      </c>
    </row>
    <row r="273" spans="1:6">
      <c r="A273" t="s">
        <v>301</v>
      </c>
      <c r="B273" t="s">
        <v>2298</v>
      </c>
      <c r="C273">
        <v>0</v>
      </c>
      <c r="D273">
        <v>0</v>
      </c>
      <c r="E273">
        <v>0</v>
      </c>
      <c r="F273">
        <v>0</v>
      </c>
    </row>
    <row r="274" spans="1:6">
      <c r="A274" t="s">
        <v>302</v>
      </c>
      <c r="B274" t="s">
        <v>2298</v>
      </c>
      <c r="C274">
        <v>0</v>
      </c>
      <c r="D274">
        <v>0</v>
      </c>
      <c r="E274">
        <v>0</v>
      </c>
      <c r="F274">
        <v>0</v>
      </c>
    </row>
    <row r="275" spans="1:6">
      <c r="A275" t="s">
        <v>303</v>
      </c>
      <c r="B275" t="s">
        <v>2298</v>
      </c>
      <c r="C275" s="1">
        <v>76801.75</v>
      </c>
      <c r="D275">
        <v>0</v>
      </c>
      <c r="E275" s="1">
        <v>10615.29</v>
      </c>
      <c r="F275" s="1">
        <v>66186.45</v>
      </c>
    </row>
    <row r="276" spans="1:6">
      <c r="A276" t="s">
        <v>304</v>
      </c>
      <c r="B276" t="s">
        <v>2298</v>
      </c>
      <c r="C276" s="1">
        <v>3320.08</v>
      </c>
      <c r="D276">
        <v>0</v>
      </c>
      <c r="E276">
        <v>0</v>
      </c>
      <c r="F276" s="1">
        <v>3320.08</v>
      </c>
    </row>
    <row r="277" spans="1:6">
      <c r="A277" t="s">
        <v>305</v>
      </c>
      <c r="B277" t="s">
        <v>2298</v>
      </c>
      <c r="C277" s="1">
        <v>73481.67</v>
      </c>
      <c r="D277">
        <v>0</v>
      </c>
      <c r="E277" s="1">
        <v>10615.29</v>
      </c>
      <c r="F277" s="1">
        <v>62866.38</v>
      </c>
    </row>
    <row r="278" spans="1:6">
      <c r="A278" t="s">
        <v>306</v>
      </c>
      <c r="B278" t="s">
        <v>2298</v>
      </c>
      <c r="C278">
        <v>0</v>
      </c>
      <c r="D278">
        <v>0</v>
      </c>
      <c r="E278">
        <v>0</v>
      </c>
      <c r="F278">
        <v>0</v>
      </c>
    </row>
    <row r="279" spans="1:6">
      <c r="A279" t="s">
        <v>307</v>
      </c>
      <c r="B279" t="s">
        <v>2298</v>
      </c>
      <c r="C279">
        <v>0</v>
      </c>
      <c r="D279">
        <v>0</v>
      </c>
      <c r="E279">
        <v>0</v>
      </c>
      <c r="F279">
        <v>0</v>
      </c>
    </row>
    <row r="280" spans="1:6">
      <c r="A280" t="s">
        <v>308</v>
      </c>
      <c r="B280" t="s">
        <v>2298</v>
      </c>
      <c r="C280">
        <v>0</v>
      </c>
      <c r="D280">
        <v>0</v>
      </c>
      <c r="E280">
        <v>0</v>
      </c>
      <c r="F280">
        <v>0</v>
      </c>
    </row>
    <row r="281" spans="1:6">
      <c r="A281" t="s">
        <v>309</v>
      </c>
      <c r="B281" t="s">
        <v>2298</v>
      </c>
      <c r="C281">
        <v>0</v>
      </c>
      <c r="D281">
        <v>0</v>
      </c>
      <c r="E281">
        <v>0</v>
      </c>
      <c r="F281">
        <v>0</v>
      </c>
    </row>
    <row r="282" spans="1:6">
      <c r="A282" t="s">
        <v>310</v>
      </c>
      <c r="B282" t="s">
        <v>2298</v>
      </c>
      <c r="C282">
        <v>0</v>
      </c>
      <c r="D282">
        <v>0</v>
      </c>
      <c r="E282">
        <v>0</v>
      </c>
      <c r="F282">
        <v>0</v>
      </c>
    </row>
    <row r="283" spans="1:6">
      <c r="A283" t="s">
        <v>311</v>
      </c>
      <c r="B283" t="s">
        <v>2298</v>
      </c>
      <c r="C283">
        <v>0</v>
      </c>
      <c r="D283">
        <v>0</v>
      </c>
      <c r="E283">
        <v>0</v>
      </c>
      <c r="F283">
        <v>0</v>
      </c>
    </row>
    <row r="284" spans="1:6">
      <c r="A284" t="s">
        <v>312</v>
      </c>
      <c r="B284" t="s">
        <v>2298</v>
      </c>
      <c r="C284">
        <v>0</v>
      </c>
      <c r="D284">
        <v>0</v>
      </c>
      <c r="E284">
        <v>0</v>
      </c>
      <c r="F284">
        <v>0</v>
      </c>
    </row>
    <row r="285" spans="1:6">
      <c r="A285" t="s">
        <v>313</v>
      </c>
      <c r="B285" t="s">
        <v>2298</v>
      </c>
      <c r="C285">
        <v>0</v>
      </c>
      <c r="D285">
        <v>0</v>
      </c>
      <c r="E285">
        <v>0</v>
      </c>
      <c r="F285">
        <v>0</v>
      </c>
    </row>
    <row r="286" spans="1:6">
      <c r="A286" t="s">
        <v>314</v>
      </c>
      <c r="B286" t="s">
        <v>2298</v>
      </c>
      <c r="C286">
        <v>0</v>
      </c>
      <c r="D286">
        <v>0</v>
      </c>
      <c r="E286">
        <v>0</v>
      </c>
      <c r="F286">
        <v>0</v>
      </c>
    </row>
    <row r="287" spans="1:6">
      <c r="A287" t="s">
        <v>315</v>
      </c>
      <c r="B287" t="s">
        <v>2298</v>
      </c>
      <c r="C287">
        <v>0</v>
      </c>
      <c r="D287">
        <v>0</v>
      </c>
      <c r="E287">
        <v>0</v>
      </c>
      <c r="F287">
        <v>0</v>
      </c>
    </row>
    <row r="288" spans="1:6">
      <c r="A288" t="s">
        <v>316</v>
      </c>
      <c r="B288" t="s">
        <v>2298</v>
      </c>
      <c r="C288">
        <v>0</v>
      </c>
      <c r="D288">
        <v>0</v>
      </c>
      <c r="E288">
        <v>0</v>
      </c>
      <c r="F288">
        <v>0</v>
      </c>
    </row>
    <row r="289" spans="1:6">
      <c r="A289" t="s">
        <v>317</v>
      </c>
      <c r="B289" t="s">
        <v>2298</v>
      </c>
      <c r="C289">
        <v>0</v>
      </c>
      <c r="D289">
        <v>0</v>
      </c>
      <c r="E289">
        <v>0</v>
      </c>
      <c r="F289">
        <v>0</v>
      </c>
    </row>
    <row r="290" spans="1:6">
      <c r="A290" t="s">
        <v>318</v>
      </c>
      <c r="B290" t="s">
        <v>2298</v>
      </c>
      <c r="C290">
        <v>0</v>
      </c>
      <c r="D290">
        <v>0</v>
      </c>
      <c r="E290">
        <v>0</v>
      </c>
      <c r="F290">
        <v>0</v>
      </c>
    </row>
    <row r="291" spans="1:6">
      <c r="A291" t="s">
        <v>319</v>
      </c>
      <c r="B291" t="s">
        <v>2298</v>
      </c>
      <c r="C291">
        <v>0</v>
      </c>
      <c r="D291">
        <v>0</v>
      </c>
      <c r="E291">
        <v>0</v>
      </c>
      <c r="F291">
        <v>0</v>
      </c>
    </row>
    <row r="292" spans="1:6">
      <c r="A292" t="s">
        <v>320</v>
      </c>
      <c r="B292" t="s">
        <v>2298</v>
      </c>
      <c r="C292">
        <v>0</v>
      </c>
      <c r="D292">
        <v>0</v>
      </c>
      <c r="E292">
        <v>0</v>
      </c>
      <c r="F292">
        <v>0</v>
      </c>
    </row>
    <row r="293" spans="1:6">
      <c r="A293" t="s">
        <v>321</v>
      </c>
      <c r="B293" t="s">
        <v>2298</v>
      </c>
      <c r="C293" s="1">
        <v>268866.46999999997</v>
      </c>
      <c r="D293">
        <v>0</v>
      </c>
      <c r="E293" s="1">
        <v>69457.460000000006</v>
      </c>
      <c r="F293" s="1">
        <v>199409.01</v>
      </c>
    </row>
    <row r="294" spans="1:6">
      <c r="A294" t="s">
        <v>322</v>
      </c>
      <c r="B294" t="s">
        <v>2298</v>
      </c>
      <c r="C294" s="1">
        <v>10001.86</v>
      </c>
      <c r="D294">
        <v>0</v>
      </c>
      <c r="E294">
        <v>0</v>
      </c>
      <c r="F294" s="1">
        <v>10001.86</v>
      </c>
    </row>
    <row r="295" spans="1:6">
      <c r="A295" t="s">
        <v>323</v>
      </c>
      <c r="B295" t="s">
        <v>2298</v>
      </c>
      <c r="C295" s="1">
        <v>258864.61</v>
      </c>
      <c r="D295">
        <v>0</v>
      </c>
      <c r="E295" s="1">
        <v>69457.460000000006</v>
      </c>
      <c r="F295" s="1">
        <v>189407.15</v>
      </c>
    </row>
    <row r="296" spans="1:6">
      <c r="A296" t="s">
        <v>324</v>
      </c>
      <c r="B296" t="s">
        <v>2298</v>
      </c>
      <c r="C296">
        <v>0</v>
      </c>
      <c r="D296">
        <v>0</v>
      </c>
      <c r="E296">
        <v>0</v>
      </c>
      <c r="F296">
        <v>0</v>
      </c>
    </row>
    <row r="297" spans="1:6">
      <c r="A297" t="s">
        <v>325</v>
      </c>
      <c r="B297" t="s">
        <v>2298</v>
      </c>
      <c r="C297">
        <v>0</v>
      </c>
      <c r="D297">
        <v>0</v>
      </c>
      <c r="E297">
        <v>0</v>
      </c>
      <c r="F297">
        <v>0</v>
      </c>
    </row>
    <row r="298" spans="1:6">
      <c r="A298" t="s">
        <v>326</v>
      </c>
      <c r="B298" t="s">
        <v>2298</v>
      </c>
      <c r="C298">
        <v>0</v>
      </c>
      <c r="D298">
        <v>0</v>
      </c>
      <c r="E298">
        <v>0</v>
      </c>
      <c r="F298">
        <v>0</v>
      </c>
    </row>
    <row r="299" spans="1:6">
      <c r="A299" t="s">
        <v>327</v>
      </c>
      <c r="B299" t="s">
        <v>2298</v>
      </c>
      <c r="C299">
        <v>0</v>
      </c>
      <c r="D299">
        <v>0</v>
      </c>
      <c r="E299">
        <v>0</v>
      </c>
      <c r="F299">
        <v>0</v>
      </c>
    </row>
    <row r="300" spans="1:6">
      <c r="A300" t="s">
        <v>328</v>
      </c>
      <c r="B300" t="s">
        <v>2298</v>
      </c>
      <c r="C300">
        <v>0</v>
      </c>
      <c r="D300">
        <v>0</v>
      </c>
      <c r="E300">
        <v>0</v>
      </c>
      <c r="F300">
        <v>0</v>
      </c>
    </row>
    <row r="301" spans="1:6">
      <c r="A301" t="s">
        <v>329</v>
      </c>
      <c r="B301" t="s">
        <v>2298</v>
      </c>
      <c r="C301">
        <v>0</v>
      </c>
      <c r="D301">
        <v>0</v>
      </c>
      <c r="E301">
        <v>0</v>
      </c>
      <c r="F301">
        <v>0</v>
      </c>
    </row>
    <row r="302" spans="1:6">
      <c r="A302" t="s">
        <v>330</v>
      </c>
      <c r="B302" t="s">
        <v>2298</v>
      </c>
      <c r="C302">
        <v>0</v>
      </c>
      <c r="D302">
        <v>0</v>
      </c>
      <c r="E302">
        <v>0</v>
      </c>
      <c r="F302">
        <v>0</v>
      </c>
    </row>
    <row r="303" spans="1:6">
      <c r="A303" t="s">
        <v>331</v>
      </c>
      <c r="B303" t="s">
        <v>2298</v>
      </c>
      <c r="C303">
        <v>0</v>
      </c>
      <c r="D303">
        <v>0</v>
      </c>
      <c r="E303">
        <v>0</v>
      </c>
      <c r="F303">
        <v>0</v>
      </c>
    </row>
    <row r="304" spans="1:6">
      <c r="A304" t="s">
        <v>332</v>
      </c>
      <c r="B304" t="s">
        <v>2298</v>
      </c>
      <c r="C304">
        <v>0</v>
      </c>
      <c r="D304">
        <v>0</v>
      </c>
      <c r="E304">
        <v>0</v>
      </c>
      <c r="F304">
        <v>0</v>
      </c>
    </row>
    <row r="305" spans="1:6">
      <c r="A305" t="s">
        <v>333</v>
      </c>
      <c r="B305" t="s">
        <v>2298</v>
      </c>
      <c r="C305">
        <v>0</v>
      </c>
      <c r="D305">
        <v>0</v>
      </c>
      <c r="E305">
        <v>0</v>
      </c>
      <c r="F305">
        <v>0</v>
      </c>
    </row>
    <row r="306" spans="1:6">
      <c r="A306" t="s">
        <v>334</v>
      </c>
      <c r="B306" t="s">
        <v>2298</v>
      </c>
      <c r="C306">
        <v>0</v>
      </c>
      <c r="D306">
        <v>0</v>
      </c>
      <c r="E306">
        <v>0</v>
      </c>
      <c r="F306">
        <v>0</v>
      </c>
    </row>
    <row r="307" spans="1:6">
      <c r="A307" t="s">
        <v>335</v>
      </c>
      <c r="B307" t="s">
        <v>2298</v>
      </c>
      <c r="C307">
        <v>0</v>
      </c>
      <c r="D307">
        <v>0</v>
      </c>
      <c r="E307">
        <v>0</v>
      </c>
      <c r="F307">
        <v>0</v>
      </c>
    </row>
    <row r="308" spans="1:6">
      <c r="A308" t="s">
        <v>336</v>
      </c>
      <c r="B308" t="s">
        <v>2298</v>
      </c>
      <c r="C308">
        <v>0</v>
      </c>
      <c r="D308">
        <v>0</v>
      </c>
      <c r="E308">
        <v>0</v>
      </c>
      <c r="F308">
        <v>0</v>
      </c>
    </row>
    <row r="309" spans="1:6">
      <c r="A309" t="s">
        <v>337</v>
      </c>
      <c r="B309" t="s">
        <v>2298</v>
      </c>
      <c r="C309">
        <v>0</v>
      </c>
      <c r="D309">
        <v>0</v>
      </c>
      <c r="E309">
        <v>0</v>
      </c>
      <c r="F309">
        <v>0</v>
      </c>
    </row>
    <row r="310" spans="1:6">
      <c r="A310" t="s">
        <v>338</v>
      </c>
      <c r="B310" t="s">
        <v>2298</v>
      </c>
      <c r="C310">
        <v>0</v>
      </c>
      <c r="D310">
        <v>0</v>
      </c>
      <c r="E310">
        <v>0</v>
      </c>
      <c r="F310">
        <v>0</v>
      </c>
    </row>
    <row r="311" spans="1:6">
      <c r="A311" t="s">
        <v>339</v>
      </c>
      <c r="B311" t="s">
        <v>2298</v>
      </c>
      <c r="C311">
        <v>0</v>
      </c>
      <c r="D311">
        <v>0</v>
      </c>
      <c r="E311">
        <v>0</v>
      </c>
      <c r="F311">
        <v>0</v>
      </c>
    </row>
    <row r="312" spans="1:6">
      <c r="A312" t="s">
        <v>340</v>
      </c>
      <c r="B312" t="s">
        <v>2298</v>
      </c>
      <c r="C312">
        <v>0</v>
      </c>
      <c r="D312">
        <v>0</v>
      </c>
      <c r="E312">
        <v>0</v>
      </c>
      <c r="F312">
        <v>0</v>
      </c>
    </row>
    <row r="313" spans="1:6">
      <c r="A313" t="s">
        <v>341</v>
      </c>
      <c r="B313" t="s">
        <v>2298</v>
      </c>
      <c r="C313">
        <v>0</v>
      </c>
      <c r="D313">
        <v>0</v>
      </c>
      <c r="E313">
        <v>0</v>
      </c>
      <c r="F313">
        <v>0</v>
      </c>
    </row>
    <row r="314" spans="1:6">
      <c r="A314" t="s">
        <v>342</v>
      </c>
      <c r="B314" t="s">
        <v>2298</v>
      </c>
      <c r="C314" s="1">
        <v>268336.77</v>
      </c>
      <c r="D314">
        <v>0</v>
      </c>
      <c r="E314" s="1">
        <v>37088.65</v>
      </c>
      <c r="F314" s="1">
        <v>231248.12</v>
      </c>
    </row>
    <row r="315" spans="1:6">
      <c r="A315" t="s">
        <v>343</v>
      </c>
      <c r="B315" t="s">
        <v>2298</v>
      </c>
      <c r="C315" s="1">
        <v>11599.99</v>
      </c>
      <c r="D315">
        <v>0</v>
      </c>
      <c r="E315">
        <v>0</v>
      </c>
      <c r="F315" s="1">
        <v>11599.99</v>
      </c>
    </row>
    <row r="316" spans="1:6">
      <c r="A316" t="s">
        <v>344</v>
      </c>
      <c r="B316" t="s">
        <v>2298</v>
      </c>
      <c r="C316" s="1">
        <v>256736.78</v>
      </c>
      <c r="D316">
        <v>0</v>
      </c>
      <c r="E316" s="1">
        <v>37088.65</v>
      </c>
      <c r="F316" s="1">
        <v>219648.13</v>
      </c>
    </row>
    <row r="317" spans="1:6">
      <c r="A317" t="s">
        <v>345</v>
      </c>
      <c r="B317" t="s">
        <v>2298</v>
      </c>
      <c r="C317">
        <v>0</v>
      </c>
      <c r="D317">
        <v>0</v>
      </c>
      <c r="E317">
        <v>0</v>
      </c>
      <c r="F317">
        <v>0</v>
      </c>
    </row>
    <row r="318" spans="1:6">
      <c r="A318" t="s">
        <v>346</v>
      </c>
      <c r="B318" t="s">
        <v>2298</v>
      </c>
      <c r="C318">
        <v>0</v>
      </c>
      <c r="D318">
        <v>0</v>
      </c>
      <c r="E318">
        <v>0</v>
      </c>
      <c r="F318">
        <v>0</v>
      </c>
    </row>
    <row r="319" spans="1:6">
      <c r="A319" t="s">
        <v>347</v>
      </c>
      <c r="B319" t="s">
        <v>2298</v>
      </c>
      <c r="C319">
        <v>0</v>
      </c>
      <c r="D319">
        <v>0</v>
      </c>
      <c r="E319">
        <v>0</v>
      </c>
      <c r="F319">
        <v>0</v>
      </c>
    </row>
    <row r="320" spans="1:6">
      <c r="A320" t="s">
        <v>348</v>
      </c>
      <c r="B320" t="s">
        <v>2298</v>
      </c>
      <c r="C320">
        <v>0</v>
      </c>
      <c r="D320">
        <v>0</v>
      </c>
      <c r="E320">
        <v>0</v>
      </c>
      <c r="F320">
        <v>0</v>
      </c>
    </row>
    <row r="321" spans="1:6">
      <c r="A321" t="s">
        <v>349</v>
      </c>
      <c r="B321" t="s">
        <v>2298</v>
      </c>
      <c r="C321">
        <v>0</v>
      </c>
      <c r="D321">
        <v>0</v>
      </c>
      <c r="E321">
        <v>0</v>
      </c>
      <c r="F321">
        <v>0</v>
      </c>
    </row>
    <row r="322" spans="1:6">
      <c r="A322" t="s">
        <v>350</v>
      </c>
      <c r="B322" t="s">
        <v>2298</v>
      </c>
      <c r="C322">
        <v>0</v>
      </c>
      <c r="D322">
        <v>0</v>
      </c>
      <c r="E322">
        <v>0</v>
      </c>
      <c r="F322">
        <v>0</v>
      </c>
    </row>
    <row r="323" spans="1:6">
      <c r="A323" t="s">
        <v>351</v>
      </c>
      <c r="B323" t="s">
        <v>2298</v>
      </c>
      <c r="C323">
        <v>0</v>
      </c>
      <c r="D323">
        <v>0</v>
      </c>
      <c r="E323">
        <v>0</v>
      </c>
      <c r="F323">
        <v>0</v>
      </c>
    </row>
    <row r="324" spans="1:6">
      <c r="A324" t="s">
        <v>352</v>
      </c>
      <c r="B324" t="s">
        <v>2298</v>
      </c>
      <c r="C324">
        <v>0</v>
      </c>
      <c r="D324">
        <v>0</v>
      </c>
      <c r="E324">
        <v>0</v>
      </c>
      <c r="F324">
        <v>0</v>
      </c>
    </row>
    <row r="325" spans="1:6">
      <c r="A325" t="s">
        <v>353</v>
      </c>
      <c r="B325" t="s">
        <v>2298</v>
      </c>
      <c r="C325">
        <v>0</v>
      </c>
      <c r="D325">
        <v>0</v>
      </c>
      <c r="E325">
        <v>0</v>
      </c>
      <c r="F325">
        <v>0</v>
      </c>
    </row>
    <row r="326" spans="1:6">
      <c r="A326" t="s">
        <v>354</v>
      </c>
      <c r="B326" t="s">
        <v>2298</v>
      </c>
      <c r="C326">
        <v>0</v>
      </c>
      <c r="D326">
        <v>0</v>
      </c>
      <c r="E326">
        <v>0</v>
      </c>
      <c r="F326">
        <v>0</v>
      </c>
    </row>
    <row r="327" spans="1:6">
      <c r="A327" t="s">
        <v>355</v>
      </c>
      <c r="B327" t="s">
        <v>2298</v>
      </c>
      <c r="C327">
        <v>0</v>
      </c>
      <c r="D327">
        <v>0</v>
      </c>
      <c r="E327">
        <v>0</v>
      </c>
      <c r="F327">
        <v>0</v>
      </c>
    </row>
    <row r="328" spans="1:6">
      <c r="A328" t="s">
        <v>356</v>
      </c>
      <c r="B328" t="s">
        <v>2298</v>
      </c>
      <c r="C328">
        <v>0</v>
      </c>
      <c r="D328">
        <v>0</v>
      </c>
      <c r="E328">
        <v>0</v>
      </c>
      <c r="F328">
        <v>0</v>
      </c>
    </row>
    <row r="329" spans="1:6">
      <c r="A329" t="s">
        <v>357</v>
      </c>
      <c r="B329" t="s">
        <v>2298</v>
      </c>
      <c r="C329">
        <v>0</v>
      </c>
      <c r="D329">
        <v>0</v>
      </c>
      <c r="E329">
        <v>0</v>
      </c>
      <c r="F329">
        <v>0</v>
      </c>
    </row>
    <row r="330" spans="1:6">
      <c r="A330" t="s">
        <v>358</v>
      </c>
      <c r="B330" t="s">
        <v>2298</v>
      </c>
      <c r="C330">
        <v>0</v>
      </c>
      <c r="D330">
        <v>0</v>
      </c>
      <c r="E330">
        <v>0</v>
      </c>
      <c r="F330">
        <v>0</v>
      </c>
    </row>
    <row r="331" spans="1:6">
      <c r="A331" t="s">
        <v>359</v>
      </c>
      <c r="B331" t="s">
        <v>2298</v>
      </c>
      <c r="C331">
        <v>0</v>
      </c>
      <c r="D331">
        <v>0</v>
      </c>
      <c r="E331">
        <v>0</v>
      </c>
      <c r="F331">
        <v>0</v>
      </c>
    </row>
    <row r="332" spans="1:6">
      <c r="A332" t="s">
        <v>360</v>
      </c>
      <c r="B332" t="s">
        <v>2298</v>
      </c>
      <c r="C332">
        <v>0</v>
      </c>
      <c r="D332">
        <v>0</v>
      </c>
      <c r="E332">
        <v>0</v>
      </c>
      <c r="F332">
        <v>0</v>
      </c>
    </row>
    <row r="333" spans="1:6">
      <c r="A333" t="s">
        <v>361</v>
      </c>
      <c r="B333" t="s">
        <v>2298</v>
      </c>
      <c r="C333">
        <v>0</v>
      </c>
      <c r="D333">
        <v>0</v>
      </c>
      <c r="E333">
        <v>0</v>
      </c>
      <c r="F333">
        <v>0</v>
      </c>
    </row>
    <row r="334" spans="1:6">
      <c r="A334" t="s">
        <v>362</v>
      </c>
      <c r="B334" t="s">
        <v>2298</v>
      </c>
      <c r="C334">
        <v>0</v>
      </c>
      <c r="D334">
        <v>0</v>
      </c>
      <c r="E334">
        <v>0</v>
      </c>
      <c r="F334">
        <v>0</v>
      </c>
    </row>
    <row r="335" spans="1:6">
      <c r="A335" t="s">
        <v>363</v>
      </c>
      <c r="B335" t="s">
        <v>2298</v>
      </c>
      <c r="C335" s="1">
        <v>277086.94</v>
      </c>
      <c r="D335">
        <v>0</v>
      </c>
      <c r="E335" s="1">
        <v>277086.94</v>
      </c>
      <c r="F335">
        <v>0</v>
      </c>
    </row>
    <row r="336" spans="1:6">
      <c r="A336" t="s">
        <v>364</v>
      </c>
      <c r="B336" t="s">
        <v>2298</v>
      </c>
      <c r="C336">
        <v>0</v>
      </c>
      <c r="D336">
        <v>0</v>
      </c>
      <c r="E336">
        <v>0</v>
      </c>
      <c r="F336">
        <v>0</v>
      </c>
    </row>
    <row r="337" spans="1:6">
      <c r="A337" t="s">
        <v>365</v>
      </c>
      <c r="B337" t="s">
        <v>2298</v>
      </c>
      <c r="C337" s="1">
        <v>277086.94</v>
      </c>
      <c r="D337">
        <v>0</v>
      </c>
      <c r="E337" s="1">
        <v>277086.94</v>
      </c>
      <c r="F337">
        <v>0</v>
      </c>
    </row>
    <row r="338" spans="1:6">
      <c r="A338" t="s">
        <v>366</v>
      </c>
      <c r="B338" t="s">
        <v>2298</v>
      </c>
      <c r="C338" s="1">
        <v>10134.69</v>
      </c>
      <c r="D338">
        <v>0</v>
      </c>
      <c r="E338" s="1">
        <v>10134.69</v>
      </c>
      <c r="F338">
        <v>0</v>
      </c>
    </row>
    <row r="339" spans="1:6">
      <c r="A339" t="s">
        <v>367</v>
      </c>
      <c r="B339" t="s">
        <v>2298</v>
      </c>
      <c r="C339">
        <v>0</v>
      </c>
      <c r="D339">
        <v>0</v>
      </c>
      <c r="E339">
        <v>0</v>
      </c>
      <c r="F339">
        <v>0</v>
      </c>
    </row>
    <row r="340" spans="1:6">
      <c r="A340" t="s">
        <v>368</v>
      </c>
      <c r="B340" t="s">
        <v>2298</v>
      </c>
      <c r="C340" s="1">
        <v>10134.69</v>
      </c>
      <c r="D340">
        <v>0</v>
      </c>
      <c r="E340" s="1">
        <v>10134.69</v>
      </c>
      <c r="F340">
        <v>0</v>
      </c>
    </row>
    <row r="341" spans="1:6">
      <c r="A341" t="s">
        <v>369</v>
      </c>
      <c r="B341" t="s">
        <v>2298</v>
      </c>
      <c r="C341">
        <v>0</v>
      </c>
      <c r="D341">
        <v>0</v>
      </c>
      <c r="E341">
        <v>0</v>
      </c>
      <c r="F341">
        <v>0</v>
      </c>
    </row>
    <row r="342" spans="1:6">
      <c r="A342" t="s">
        <v>370</v>
      </c>
      <c r="B342" t="s">
        <v>2298</v>
      </c>
      <c r="C342">
        <v>0</v>
      </c>
      <c r="D342">
        <v>0</v>
      </c>
      <c r="E342">
        <v>0</v>
      </c>
      <c r="F342">
        <v>0</v>
      </c>
    </row>
    <row r="343" spans="1:6">
      <c r="A343" t="s">
        <v>371</v>
      </c>
      <c r="B343" t="s">
        <v>2298</v>
      </c>
      <c r="C343">
        <v>0</v>
      </c>
      <c r="D343">
        <v>0</v>
      </c>
      <c r="E343">
        <v>0</v>
      </c>
      <c r="F343">
        <v>0</v>
      </c>
    </row>
    <row r="344" spans="1:6">
      <c r="A344" t="s">
        <v>372</v>
      </c>
      <c r="B344" t="s">
        <v>2298</v>
      </c>
      <c r="C344">
        <v>0</v>
      </c>
      <c r="D344" s="1">
        <v>580435.05000000005</v>
      </c>
      <c r="E344" s="1">
        <v>580435.05000000005</v>
      </c>
      <c r="F344">
        <v>0</v>
      </c>
    </row>
    <row r="345" spans="1:6">
      <c r="A345" t="s">
        <v>373</v>
      </c>
      <c r="B345" t="s">
        <v>2298</v>
      </c>
      <c r="C345">
        <v>0</v>
      </c>
      <c r="D345">
        <v>0</v>
      </c>
      <c r="E345">
        <v>0</v>
      </c>
      <c r="F345">
        <v>0</v>
      </c>
    </row>
    <row r="346" spans="1:6">
      <c r="A346" t="s">
        <v>374</v>
      </c>
      <c r="B346" t="s">
        <v>2298</v>
      </c>
      <c r="C346">
        <v>0</v>
      </c>
      <c r="D346" s="1">
        <v>580435.05000000005</v>
      </c>
      <c r="E346" s="1">
        <v>580435.05000000005</v>
      </c>
      <c r="F346">
        <v>0</v>
      </c>
    </row>
    <row r="347" spans="1:6">
      <c r="A347" t="s">
        <v>375</v>
      </c>
      <c r="B347" t="s">
        <v>2298</v>
      </c>
      <c r="C347">
        <v>0</v>
      </c>
      <c r="D347">
        <v>0</v>
      </c>
      <c r="E347">
        <v>0</v>
      </c>
      <c r="F347">
        <v>0</v>
      </c>
    </row>
    <row r="348" spans="1:6">
      <c r="A348" t="s">
        <v>376</v>
      </c>
      <c r="B348" t="s">
        <v>2298</v>
      </c>
      <c r="C348">
        <v>0</v>
      </c>
      <c r="D348">
        <v>0</v>
      </c>
      <c r="E348">
        <v>0</v>
      </c>
      <c r="F348">
        <v>0</v>
      </c>
    </row>
    <row r="349" spans="1:6">
      <c r="A349" t="s">
        <v>377</v>
      </c>
      <c r="B349" t="s">
        <v>2298</v>
      </c>
      <c r="C349">
        <v>0</v>
      </c>
      <c r="D349">
        <v>0</v>
      </c>
      <c r="E349">
        <v>0</v>
      </c>
      <c r="F349">
        <v>0</v>
      </c>
    </row>
    <row r="350" spans="1:6">
      <c r="A350" t="s">
        <v>378</v>
      </c>
      <c r="B350" t="s">
        <v>2298</v>
      </c>
      <c r="C350">
        <v>0</v>
      </c>
      <c r="D350">
        <v>0</v>
      </c>
      <c r="E350">
        <v>0</v>
      </c>
      <c r="F350">
        <v>0</v>
      </c>
    </row>
    <row r="351" spans="1:6">
      <c r="A351" t="s">
        <v>379</v>
      </c>
      <c r="B351" t="s">
        <v>2298</v>
      </c>
      <c r="C351">
        <v>0</v>
      </c>
      <c r="D351">
        <v>0</v>
      </c>
      <c r="E351">
        <v>0</v>
      </c>
      <c r="F351">
        <v>0</v>
      </c>
    </row>
    <row r="352" spans="1:6">
      <c r="A352" t="s">
        <v>380</v>
      </c>
      <c r="B352" t="s">
        <v>2298</v>
      </c>
      <c r="C352">
        <v>0</v>
      </c>
      <c r="D352">
        <v>0</v>
      </c>
      <c r="E352">
        <v>0</v>
      </c>
      <c r="F352">
        <v>0</v>
      </c>
    </row>
    <row r="353" spans="1:6">
      <c r="A353" t="s">
        <v>381</v>
      </c>
      <c r="B353" t="s">
        <v>2298</v>
      </c>
      <c r="C353">
        <v>0</v>
      </c>
      <c r="D353">
        <v>0</v>
      </c>
      <c r="E353">
        <v>0</v>
      </c>
      <c r="F353">
        <v>0</v>
      </c>
    </row>
    <row r="354" spans="1:6">
      <c r="A354" t="s">
        <v>382</v>
      </c>
      <c r="B354" t="s">
        <v>2298</v>
      </c>
      <c r="C354">
        <v>0</v>
      </c>
      <c r="D354">
        <v>0</v>
      </c>
      <c r="E354">
        <v>0</v>
      </c>
      <c r="F354">
        <v>0</v>
      </c>
    </row>
    <row r="355" spans="1:6">
      <c r="A355" t="s">
        <v>383</v>
      </c>
      <c r="B355" t="s">
        <v>2298</v>
      </c>
      <c r="C355">
        <v>0</v>
      </c>
      <c r="D355">
        <v>0</v>
      </c>
      <c r="E355">
        <v>0</v>
      </c>
      <c r="F355">
        <v>0</v>
      </c>
    </row>
    <row r="356" spans="1:6">
      <c r="A356" t="s">
        <v>384</v>
      </c>
      <c r="B356" t="s">
        <v>2298</v>
      </c>
      <c r="C356">
        <v>0</v>
      </c>
      <c r="D356">
        <v>0</v>
      </c>
      <c r="E356">
        <v>0</v>
      </c>
      <c r="F356">
        <v>0</v>
      </c>
    </row>
    <row r="357" spans="1:6">
      <c r="A357" t="s">
        <v>385</v>
      </c>
      <c r="B357" t="s">
        <v>2298</v>
      </c>
      <c r="C357">
        <v>0</v>
      </c>
      <c r="D357">
        <v>0</v>
      </c>
      <c r="E357">
        <v>0</v>
      </c>
      <c r="F357">
        <v>0</v>
      </c>
    </row>
    <row r="358" spans="1:6">
      <c r="A358" t="s">
        <v>386</v>
      </c>
      <c r="B358" t="s">
        <v>2298</v>
      </c>
      <c r="C358">
        <v>0</v>
      </c>
      <c r="D358">
        <v>0</v>
      </c>
      <c r="E358">
        <v>0</v>
      </c>
      <c r="F358">
        <v>0</v>
      </c>
    </row>
    <row r="359" spans="1:6">
      <c r="A359" t="s">
        <v>387</v>
      </c>
      <c r="B359" t="s">
        <v>2298</v>
      </c>
      <c r="C359">
        <v>0</v>
      </c>
      <c r="D359">
        <v>0</v>
      </c>
      <c r="E359">
        <v>0</v>
      </c>
      <c r="F359">
        <v>0</v>
      </c>
    </row>
    <row r="360" spans="1:6">
      <c r="A360" t="s">
        <v>388</v>
      </c>
      <c r="B360" t="s">
        <v>2298</v>
      </c>
      <c r="C360">
        <v>0</v>
      </c>
      <c r="D360">
        <v>0</v>
      </c>
      <c r="E360">
        <v>0</v>
      </c>
      <c r="F360">
        <v>0</v>
      </c>
    </row>
    <row r="361" spans="1:6">
      <c r="A361" t="s">
        <v>389</v>
      </c>
      <c r="B361" t="s">
        <v>2298</v>
      </c>
      <c r="C361">
        <v>0</v>
      </c>
      <c r="D361">
        <v>0</v>
      </c>
      <c r="E361">
        <v>0</v>
      </c>
      <c r="F361">
        <v>0</v>
      </c>
    </row>
    <row r="362" spans="1:6">
      <c r="A362" t="s">
        <v>390</v>
      </c>
      <c r="B362" t="s">
        <v>2298</v>
      </c>
      <c r="C362">
        <v>0</v>
      </c>
      <c r="D362">
        <v>0</v>
      </c>
      <c r="E362">
        <v>0</v>
      </c>
      <c r="F362">
        <v>0</v>
      </c>
    </row>
    <row r="363" spans="1:6">
      <c r="A363" t="s">
        <v>391</v>
      </c>
      <c r="B363" t="s">
        <v>2298</v>
      </c>
      <c r="C363">
        <v>0</v>
      </c>
      <c r="D363">
        <v>0</v>
      </c>
      <c r="E363">
        <v>0</v>
      </c>
      <c r="F363">
        <v>0</v>
      </c>
    </row>
    <row r="364" spans="1:6">
      <c r="A364" t="s">
        <v>392</v>
      </c>
      <c r="B364" t="s">
        <v>2298</v>
      </c>
      <c r="C364">
        <v>0</v>
      </c>
      <c r="D364">
        <v>0</v>
      </c>
      <c r="E364">
        <v>0</v>
      </c>
      <c r="F364">
        <v>0</v>
      </c>
    </row>
    <row r="365" spans="1:6">
      <c r="A365" t="s">
        <v>393</v>
      </c>
      <c r="B365" t="s">
        <v>2298</v>
      </c>
      <c r="C365">
        <v>0</v>
      </c>
      <c r="D365">
        <v>0</v>
      </c>
      <c r="E365">
        <v>0</v>
      </c>
      <c r="F365">
        <v>0</v>
      </c>
    </row>
    <row r="366" spans="1:6">
      <c r="A366" t="s">
        <v>394</v>
      </c>
      <c r="B366" t="s">
        <v>2298</v>
      </c>
      <c r="C366">
        <v>0</v>
      </c>
      <c r="D366">
        <v>0</v>
      </c>
      <c r="E366">
        <v>0</v>
      </c>
      <c r="F366">
        <v>0</v>
      </c>
    </row>
    <row r="367" spans="1:6">
      <c r="A367" t="s">
        <v>395</v>
      </c>
      <c r="B367" t="s">
        <v>2298</v>
      </c>
      <c r="C367">
        <v>0</v>
      </c>
      <c r="D367">
        <v>0</v>
      </c>
      <c r="E367">
        <v>0</v>
      </c>
      <c r="F367">
        <v>0</v>
      </c>
    </row>
    <row r="368" spans="1:6">
      <c r="A368" t="s">
        <v>396</v>
      </c>
      <c r="B368" t="s">
        <v>2298</v>
      </c>
      <c r="C368">
        <v>0</v>
      </c>
      <c r="D368">
        <v>0</v>
      </c>
      <c r="E368">
        <v>0</v>
      </c>
      <c r="F368">
        <v>0</v>
      </c>
    </row>
    <row r="369" spans="1:6">
      <c r="A369" t="s">
        <v>397</v>
      </c>
      <c r="B369" t="s">
        <v>2298</v>
      </c>
      <c r="C369">
        <v>0</v>
      </c>
      <c r="D369">
        <v>0</v>
      </c>
      <c r="E369">
        <v>0</v>
      </c>
      <c r="F369">
        <v>0</v>
      </c>
    </row>
    <row r="370" spans="1:6">
      <c r="A370" t="s">
        <v>398</v>
      </c>
      <c r="B370" t="s">
        <v>2298</v>
      </c>
      <c r="C370">
        <v>0</v>
      </c>
      <c r="D370">
        <v>0</v>
      </c>
      <c r="E370">
        <v>0</v>
      </c>
      <c r="F370">
        <v>0</v>
      </c>
    </row>
    <row r="371" spans="1:6">
      <c r="A371" t="s">
        <v>399</v>
      </c>
      <c r="B371" t="s">
        <v>2298</v>
      </c>
      <c r="C371">
        <v>0</v>
      </c>
      <c r="D371">
        <v>0</v>
      </c>
      <c r="E371">
        <v>0</v>
      </c>
      <c r="F371">
        <v>0</v>
      </c>
    </row>
    <row r="372" spans="1:6">
      <c r="A372" t="s">
        <v>400</v>
      </c>
      <c r="B372" t="s">
        <v>2298</v>
      </c>
      <c r="C372">
        <v>0</v>
      </c>
      <c r="D372">
        <v>0</v>
      </c>
      <c r="E372">
        <v>0</v>
      </c>
      <c r="F372">
        <v>0</v>
      </c>
    </row>
    <row r="373" spans="1:6">
      <c r="A373" t="s">
        <v>401</v>
      </c>
      <c r="B373" t="s">
        <v>2298</v>
      </c>
      <c r="C373">
        <v>0</v>
      </c>
      <c r="D373">
        <v>0</v>
      </c>
      <c r="E373">
        <v>0</v>
      </c>
      <c r="F373">
        <v>0</v>
      </c>
    </row>
    <row r="374" spans="1:6">
      <c r="A374" t="s">
        <v>402</v>
      </c>
      <c r="B374" t="s">
        <v>2298</v>
      </c>
      <c r="C374">
        <v>0</v>
      </c>
      <c r="D374">
        <v>0</v>
      </c>
      <c r="E374">
        <v>0</v>
      </c>
      <c r="F374">
        <v>0</v>
      </c>
    </row>
    <row r="375" spans="1:6">
      <c r="A375" t="s">
        <v>403</v>
      </c>
      <c r="B375" t="s">
        <v>2298</v>
      </c>
      <c r="C375">
        <v>0</v>
      </c>
      <c r="D375">
        <v>0</v>
      </c>
      <c r="E375">
        <v>0</v>
      </c>
      <c r="F375">
        <v>0</v>
      </c>
    </row>
    <row r="376" spans="1:6">
      <c r="A376" t="s">
        <v>404</v>
      </c>
      <c r="B376" t="s">
        <v>2298</v>
      </c>
      <c r="C376">
        <v>0</v>
      </c>
      <c r="D376">
        <v>0</v>
      </c>
      <c r="E376">
        <v>0</v>
      </c>
      <c r="F376">
        <v>0</v>
      </c>
    </row>
    <row r="377" spans="1:6">
      <c r="A377" t="s">
        <v>405</v>
      </c>
      <c r="B377" t="s">
        <v>2298</v>
      </c>
      <c r="C377">
        <v>0</v>
      </c>
      <c r="D377">
        <v>0</v>
      </c>
      <c r="E377">
        <v>0</v>
      </c>
      <c r="F377">
        <v>0</v>
      </c>
    </row>
    <row r="378" spans="1:6">
      <c r="A378" t="s">
        <v>406</v>
      </c>
      <c r="B378" t="s">
        <v>2298</v>
      </c>
      <c r="C378">
        <v>0</v>
      </c>
      <c r="D378">
        <v>0</v>
      </c>
      <c r="E378">
        <v>0</v>
      </c>
      <c r="F378">
        <v>0</v>
      </c>
    </row>
    <row r="379" spans="1:6">
      <c r="A379" t="s">
        <v>407</v>
      </c>
      <c r="B379" t="s">
        <v>2298</v>
      </c>
      <c r="C379">
        <v>0</v>
      </c>
      <c r="D379">
        <v>0</v>
      </c>
      <c r="E379">
        <v>0</v>
      </c>
      <c r="F379">
        <v>0</v>
      </c>
    </row>
    <row r="380" spans="1:6">
      <c r="A380" t="s">
        <v>408</v>
      </c>
      <c r="B380" t="s">
        <v>2298</v>
      </c>
      <c r="C380">
        <v>0</v>
      </c>
      <c r="D380">
        <v>0</v>
      </c>
      <c r="E380">
        <v>0</v>
      </c>
      <c r="F380">
        <v>0</v>
      </c>
    </row>
    <row r="381" spans="1:6">
      <c r="A381" t="s">
        <v>409</v>
      </c>
      <c r="B381" t="s">
        <v>2298</v>
      </c>
      <c r="C381">
        <v>0</v>
      </c>
      <c r="D381">
        <v>0</v>
      </c>
      <c r="E381">
        <v>0</v>
      </c>
      <c r="F381">
        <v>0</v>
      </c>
    </row>
    <row r="382" spans="1:6">
      <c r="A382" t="s">
        <v>410</v>
      </c>
      <c r="B382" t="s">
        <v>2298</v>
      </c>
      <c r="C382">
        <v>0</v>
      </c>
      <c r="D382">
        <v>0</v>
      </c>
      <c r="E382">
        <v>0</v>
      </c>
      <c r="F382">
        <v>0</v>
      </c>
    </row>
    <row r="383" spans="1:6">
      <c r="A383" t="s">
        <v>411</v>
      </c>
      <c r="B383" t="s">
        <v>2298</v>
      </c>
      <c r="C383">
        <v>0</v>
      </c>
      <c r="D383">
        <v>0</v>
      </c>
      <c r="E383">
        <v>0</v>
      </c>
      <c r="F383">
        <v>0</v>
      </c>
    </row>
    <row r="384" spans="1:6">
      <c r="A384" t="s">
        <v>412</v>
      </c>
      <c r="B384" t="s">
        <v>2298</v>
      </c>
      <c r="C384">
        <v>0</v>
      </c>
      <c r="D384">
        <v>0</v>
      </c>
      <c r="E384">
        <v>0</v>
      </c>
      <c r="F384">
        <v>0</v>
      </c>
    </row>
    <row r="385" spans="1:6">
      <c r="A385" t="s">
        <v>413</v>
      </c>
      <c r="B385" t="s">
        <v>2298</v>
      </c>
      <c r="C385">
        <v>0</v>
      </c>
      <c r="D385">
        <v>0</v>
      </c>
      <c r="E385">
        <v>0</v>
      </c>
      <c r="F385">
        <v>0</v>
      </c>
    </row>
    <row r="386" spans="1:6">
      <c r="A386" t="s">
        <v>414</v>
      </c>
      <c r="B386" t="s">
        <v>2298</v>
      </c>
      <c r="C386">
        <v>0</v>
      </c>
      <c r="D386">
        <v>0</v>
      </c>
      <c r="E386">
        <v>0</v>
      </c>
      <c r="F386">
        <v>0</v>
      </c>
    </row>
    <row r="387" spans="1:6">
      <c r="A387" t="s">
        <v>415</v>
      </c>
      <c r="B387" t="s">
        <v>2298</v>
      </c>
      <c r="C387">
        <v>0</v>
      </c>
      <c r="D387">
        <v>0</v>
      </c>
      <c r="E387">
        <v>0</v>
      </c>
      <c r="F387">
        <v>0</v>
      </c>
    </row>
    <row r="388" spans="1:6">
      <c r="A388" t="s">
        <v>416</v>
      </c>
      <c r="B388" t="s">
        <v>2298</v>
      </c>
      <c r="C388">
        <v>0</v>
      </c>
      <c r="D388">
        <v>0</v>
      </c>
      <c r="E388">
        <v>0</v>
      </c>
      <c r="F388">
        <v>0</v>
      </c>
    </row>
    <row r="389" spans="1:6">
      <c r="A389" t="s">
        <v>417</v>
      </c>
      <c r="B389" t="s">
        <v>2298</v>
      </c>
      <c r="C389">
        <v>0</v>
      </c>
      <c r="D389">
        <v>0</v>
      </c>
      <c r="E389">
        <v>0</v>
      </c>
      <c r="F389">
        <v>0</v>
      </c>
    </row>
    <row r="390" spans="1:6">
      <c r="A390" t="s">
        <v>418</v>
      </c>
      <c r="B390" t="s">
        <v>2298</v>
      </c>
      <c r="C390">
        <v>0</v>
      </c>
      <c r="D390">
        <v>0</v>
      </c>
      <c r="E390">
        <v>0</v>
      </c>
      <c r="F390">
        <v>0</v>
      </c>
    </row>
    <row r="391" spans="1:6">
      <c r="A391" t="s">
        <v>419</v>
      </c>
      <c r="B391" t="s">
        <v>2298</v>
      </c>
      <c r="C391">
        <v>0</v>
      </c>
      <c r="D391">
        <v>0</v>
      </c>
      <c r="E391">
        <v>0</v>
      </c>
      <c r="F391">
        <v>0</v>
      </c>
    </row>
    <row r="392" spans="1:6">
      <c r="A392" t="s">
        <v>420</v>
      </c>
      <c r="B392" t="s">
        <v>2298</v>
      </c>
      <c r="C392">
        <v>0</v>
      </c>
      <c r="D392">
        <v>0</v>
      </c>
      <c r="E392">
        <v>0</v>
      </c>
      <c r="F392">
        <v>0</v>
      </c>
    </row>
    <row r="393" spans="1:6">
      <c r="A393" t="s">
        <v>421</v>
      </c>
      <c r="B393" t="s">
        <v>2298</v>
      </c>
      <c r="C393">
        <v>0</v>
      </c>
      <c r="D393">
        <v>0</v>
      </c>
      <c r="E393">
        <v>0</v>
      </c>
      <c r="F393">
        <v>0</v>
      </c>
    </row>
    <row r="394" spans="1:6">
      <c r="A394" t="s">
        <v>422</v>
      </c>
      <c r="B394" t="s">
        <v>2298</v>
      </c>
      <c r="C394">
        <v>0</v>
      </c>
      <c r="D394">
        <v>0</v>
      </c>
      <c r="E394">
        <v>0</v>
      </c>
      <c r="F394">
        <v>0</v>
      </c>
    </row>
    <row r="395" spans="1:6">
      <c r="A395" t="s">
        <v>423</v>
      </c>
      <c r="B395" t="s">
        <v>2298</v>
      </c>
      <c r="C395">
        <v>0</v>
      </c>
      <c r="D395">
        <v>0</v>
      </c>
      <c r="E395">
        <v>0</v>
      </c>
      <c r="F395">
        <v>0</v>
      </c>
    </row>
    <row r="396" spans="1:6">
      <c r="A396" t="s">
        <v>424</v>
      </c>
      <c r="B396" t="s">
        <v>2298</v>
      </c>
      <c r="C396">
        <v>0</v>
      </c>
      <c r="D396">
        <v>0</v>
      </c>
      <c r="E396">
        <v>0</v>
      </c>
      <c r="F396">
        <v>0</v>
      </c>
    </row>
    <row r="397" spans="1:6">
      <c r="A397" t="s">
        <v>425</v>
      </c>
      <c r="B397" t="s">
        <v>2298</v>
      </c>
      <c r="C397">
        <v>0</v>
      </c>
      <c r="D397">
        <v>0</v>
      </c>
      <c r="E397">
        <v>0</v>
      </c>
      <c r="F397">
        <v>0</v>
      </c>
    </row>
    <row r="398" spans="1:6">
      <c r="A398" t="s">
        <v>426</v>
      </c>
      <c r="B398" t="s">
        <v>2298</v>
      </c>
      <c r="C398">
        <v>0</v>
      </c>
      <c r="D398">
        <v>0</v>
      </c>
      <c r="E398">
        <v>0</v>
      </c>
      <c r="F398">
        <v>0</v>
      </c>
    </row>
    <row r="399" spans="1:6">
      <c r="A399" t="s">
        <v>427</v>
      </c>
      <c r="B399" t="s">
        <v>2298</v>
      </c>
      <c r="C399">
        <v>0</v>
      </c>
      <c r="D399">
        <v>0</v>
      </c>
      <c r="E399">
        <v>0</v>
      </c>
      <c r="F399">
        <v>0</v>
      </c>
    </row>
    <row r="400" spans="1:6">
      <c r="A400" t="s">
        <v>428</v>
      </c>
      <c r="B400" t="s">
        <v>2298</v>
      </c>
      <c r="C400">
        <v>0</v>
      </c>
      <c r="D400">
        <v>0</v>
      </c>
      <c r="E400">
        <v>0</v>
      </c>
      <c r="F400">
        <v>0</v>
      </c>
    </row>
    <row r="401" spans="1:6">
      <c r="A401" t="s">
        <v>429</v>
      </c>
      <c r="B401" t="s">
        <v>2298</v>
      </c>
      <c r="C401">
        <v>0</v>
      </c>
      <c r="D401">
        <v>0</v>
      </c>
      <c r="E401">
        <v>0</v>
      </c>
      <c r="F401">
        <v>0</v>
      </c>
    </row>
    <row r="402" spans="1:6">
      <c r="A402" t="s">
        <v>430</v>
      </c>
      <c r="B402" t="s">
        <v>2298</v>
      </c>
      <c r="C402">
        <v>0</v>
      </c>
      <c r="D402">
        <v>0</v>
      </c>
      <c r="E402">
        <v>0</v>
      </c>
      <c r="F402">
        <v>0</v>
      </c>
    </row>
    <row r="403" spans="1:6">
      <c r="A403" t="s">
        <v>431</v>
      </c>
      <c r="B403" t="s">
        <v>2298</v>
      </c>
      <c r="C403">
        <v>0</v>
      </c>
      <c r="D403">
        <v>0</v>
      </c>
      <c r="E403">
        <v>0</v>
      </c>
      <c r="F403">
        <v>0</v>
      </c>
    </row>
    <row r="404" spans="1:6">
      <c r="A404" t="s">
        <v>432</v>
      </c>
      <c r="B404" t="s">
        <v>2298</v>
      </c>
      <c r="C404">
        <v>0</v>
      </c>
      <c r="D404">
        <v>0</v>
      </c>
      <c r="E404">
        <v>0</v>
      </c>
      <c r="F404">
        <v>0</v>
      </c>
    </row>
    <row r="405" spans="1:6">
      <c r="A405" t="s">
        <v>433</v>
      </c>
      <c r="B405" t="s">
        <v>2298</v>
      </c>
      <c r="C405" s="1">
        <v>4329.83</v>
      </c>
      <c r="D405">
        <v>0</v>
      </c>
      <c r="E405" s="1">
        <v>4329.83</v>
      </c>
      <c r="F405">
        <v>0</v>
      </c>
    </row>
    <row r="406" spans="1:6">
      <c r="A406" t="s">
        <v>434</v>
      </c>
      <c r="B406" t="s">
        <v>2298</v>
      </c>
      <c r="C406">
        <v>0</v>
      </c>
      <c r="D406">
        <v>0</v>
      </c>
      <c r="E406">
        <v>0</v>
      </c>
      <c r="F406">
        <v>0</v>
      </c>
    </row>
    <row r="407" spans="1:6">
      <c r="A407" t="s">
        <v>435</v>
      </c>
      <c r="B407" t="s">
        <v>2298</v>
      </c>
      <c r="C407" s="1">
        <v>4329.83</v>
      </c>
      <c r="D407">
        <v>0</v>
      </c>
      <c r="E407" s="1">
        <v>4329.83</v>
      </c>
      <c r="F407">
        <v>0</v>
      </c>
    </row>
    <row r="408" spans="1:6">
      <c r="A408" t="s">
        <v>436</v>
      </c>
      <c r="B408" t="s">
        <v>2298</v>
      </c>
      <c r="C408">
        <v>0</v>
      </c>
      <c r="D408">
        <v>0</v>
      </c>
      <c r="E408">
        <v>0</v>
      </c>
      <c r="F408">
        <v>0</v>
      </c>
    </row>
    <row r="409" spans="1:6">
      <c r="A409" t="s">
        <v>437</v>
      </c>
      <c r="B409" t="s">
        <v>2298</v>
      </c>
      <c r="C409">
        <v>0</v>
      </c>
      <c r="D409">
        <v>0</v>
      </c>
      <c r="E409">
        <v>0</v>
      </c>
      <c r="F409">
        <v>0</v>
      </c>
    </row>
    <row r="410" spans="1:6">
      <c r="A410" t="s">
        <v>438</v>
      </c>
      <c r="B410" t="s">
        <v>2298</v>
      </c>
      <c r="C410">
        <v>0</v>
      </c>
      <c r="D410">
        <v>0</v>
      </c>
      <c r="E410">
        <v>0</v>
      </c>
      <c r="F410">
        <v>0</v>
      </c>
    </row>
    <row r="411" spans="1:6">
      <c r="A411" t="s">
        <v>439</v>
      </c>
      <c r="B411" t="s">
        <v>2298</v>
      </c>
      <c r="C411">
        <v>0</v>
      </c>
      <c r="D411">
        <v>0</v>
      </c>
      <c r="E411">
        <v>0</v>
      </c>
      <c r="F411">
        <v>0</v>
      </c>
    </row>
    <row r="412" spans="1:6">
      <c r="A412" t="s">
        <v>440</v>
      </c>
      <c r="B412" t="s">
        <v>2298</v>
      </c>
      <c r="C412">
        <v>0</v>
      </c>
      <c r="D412">
        <v>0</v>
      </c>
      <c r="E412">
        <v>0</v>
      </c>
      <c r="F412">
        <v>0</v>
      </c>
    </row>
    <row r="413" spans="1:6">
      <c r="A413" t="s">
        <v>441</v>
      </c>
      <c r="B413" t="s">
        <v>2298</v>
      </c>
      <c r="C413">
        <v>0</v>
      </c>
      <c r="D413">
        <v>0</v>
      </c>
      <c r="E413">
        <v>0</v>
      </c>
      <c r="F413">
        <v>0</v>
      </c>
    </row>
    <row r="414" spans="1:6">
      <c r="A414" t="s">
        <v>442</v>
      </c>
      <c r="B414" t="s">
        <v>2298</v>
      </c>
      <c r="C414">
        <v>0</v>
      </c>
      <c r="D414">
        <v>0</v>
      </c>
      <c r="E414">
        <v>0</v>
      </c>
      <c r="F414">
        <v>0</v>
      </c>
    </row>
    <row r="415" spans="1:6">
      <c r="A415" t="s">
        <v>443</v>
      </c>
      <c r="B415" t="s">
        <v>2298</v>
      </c>
      <c r="C415">
        <v>0</v>
      </c>
      <c r="D415">
        <v>0</v>
      </c>
      <c r="E415">
        <v>0</v>
      </c>
      <c r="F415">
        <v>0</v>
      </c>
    </row>
    <row r="416" spans="1:6">
      <c r="A416" t="s">
        <v>444</v>
      </c>
      <c r="B416" t="s">
        <v>2298</v>
      </c>
      <c r="C416">
        <v>0</v>
      </c>
      <c r="D416">
        <v>0</v>
      </c>
      <c r="E416">
        <v>0</v>
      </c>
      <c r="F416">
        <v>0</v>
      </c>
    </row>
    <row r="417" spans="1:6">
      <c r="A417" t="s">
        <v>445</v>
      </c>
      <c r="B417" t="s">
        <v>2298</v>
      </c>
      <c r="C417">
        <v>0</v>
      </c>
      <c r="D417">
        <v>0</v>
      </c>
      <c r="E417">
        <v>0</v>
      </c>
      <c r="F417">
        <v>0</v>
      </c>
    </row>
    <row r="418" spans="1:6">
      <c r="A418" t="s">
        <v>446</v>
      </c>
      <c r="B418" t="s">
        <v>2298</v>
      </c>
      <c r="C418">
        <v>0</v>
      </c>
      <c r="D418">
        <v>0</v>
      </c>
      <c r="E418">
        <v>0</v>
      </c>
      <c r="F418">
        <v>0</v>
      </c>
    </row>
    <row r="419" spans="1:6">
      <c r="A419" t="s">
        <v>447</v>
      </c>
      <c r="B419" t="s">
        <v>2298</v>
      </c>
      <c r="C419">
        <v>0</v>
      </c>
      <c r="D419">
        <v>0</v>
      </c>
      <c r="E419">
        <v>0</v>
      </c>
      <c r="F419">
        <v>0</v>
      </c>
    </row>
    <row r="420" spans="1:6">
      <c r="A420" t="s">
        <v>448</v>
      </c>
      <c r="B420" t="s">
        <v>2298</v>
      </c>
      <c r="C420">
        <v>0</v>
      </c>
      <c r="D420">
        <v>0</v>
      </c>
      <c r="E420">
        <v>0</v>
      </c>
      <c r="F420">
        <v>0</v>
      </c>
    </row>
    <row r="421" spans="1:6">
      <c r="A421" t="s">
        <v>449</v>
      </c>
      <c r="B421" t="s">
        <v>2298</v>
      </c>
      <c r="C421">
        <v>0</v>
      </c>
      <c r="D421">
        <v>0</v>
      </c>
      <c r="E421">
        <v>0</v>
      </c>
      <c r="F421">
        <v>0</v>
      </c>
    </row>
    <row r="422" spans="1:6">
      <c r="A422" t="s">
        <v>450</v>
      </c>
      <c r="B422" t="s">
        <v>2298</v>
      </c>
      <c r="C422">
        <v>0</v>
      </c>
      <c r="D422">
        <v>0</v>
      </c>
      <c r="E422">
        <v>0</v>
      </c>
      <c r="F422">
        <v>0</v>
      </c>
    </row>
    <row r="423" spans="1:6">
      <c r="A423" t="s">
        <v>451</v>
      </c>
      <c r="B423" t="s">
        <v>2298</v>
      </c>
      <c r="C423">
        <v>0</v>
      </c>
      <c r="D423">
        <v>0</v>
      </c>
      <c r="E423">
        <v>0</v>
      </c>
      <c r="F423">
        <v>0</v>
      </c>
    </row>
    <row r="424" spans="1:6">
      <c r="A424" t="s">
        <v>452</v>
      </c>
      <c r="B424" t="s">
        <v>2298</v>
      </c>
      <c r="C424">
        <v>0</v>
      </c>
      <c r="D424">
        <v>0</v>
      </c>
      <c r="E424">
        <v>0</v>
      </c>
      <c r="F424">
        <v>0</v>
      </c>
    </row>
    <row r="425" spans="1:6">
      <c r="A425" t="s">
        <v>453</v>
      </c>
      <c r="B425" t="s">
        <v>2298</v>
      </c>
      <c r="C425">
        <v>0</v>
      </c>
      <c r="D425">
        <v>0</v>
      </c>
      <c r="E425">
        <v>0</v>
      </c>
      <c r="F425">
        <v>0</v>
      </c>
    </row>
    <row r="426" spans="1:6">
      <c r="A426" t="s">
        <v>454</v>
      </c>
      <c r="B426" t="s">
        <v>2298</v>
      </c>
      <c r="C426">
        <v>0</v>
      </c>
      <c r="D426">
        <v>0</v>
      </c>
      <c r="E426">
        <v>0</v>
      </c>
      <c r="F426">
        <v>0</v>
      </c>
    </row>
    <row r="427" spans="1:6">
      <c r="A427" t="s">
        <v>455</v>
      </c>
      <c r="B427" t="s">
        <v>2298</v>
      </c>
      <c r="C427">
        <v>0</v>
      </c>
      <c r="D427">
        <v>0</v>
      </c>
      <c r="E427">
        <v>0</v>
      </c>
      <c r="F427">
        <v>0</v>
      </c>
    </row>
    <row r="428" spans="1:6">
      <c r="A428" t="s">
        <v>456</v>
      </c>
      <c r="B428" t="s">
        <v>2298</v>
      </c>
      <c r="C428">
        <v>0</v>
      </c>
      <c r="D428">
        <v>0</v>
      </c>
      <c r="E428">
        <v>0</v>
      </c>
      <c r="F428">
        <v>0</v>
      </c>
    </row>
    <row r="429" spans="1:6">
      <c r="A429" t="s">
        <v>457</v>
      </c>
      <c r="B429" t="s">
        <v>2298</v>
      </c>
      <c r="C429">
        <v>0</v>
      </c>
      <c r="D429">
        <v>0</v>
      </c>
      <c r="E429">
        <v>0</v>
      </c>
      <c r="F429">
        <v>0</v>
      </c>
    </row>
    <row r="430" spans="1:6">
      <c r="A430" t="s">
        <v>458</v>
      </c>
      <c r="B430" t="s">
        <v>2298</v>
      </c>
      <c r="C430">
        <v>0</v>
      </c>
      <c r="D430">
        <v>0</v>
      </c>
      <c r="E430">
        <v>0</v>
      </c>
      <c r="F430">
        <v>0</v>
      </c>
    </row>
    <row r="431" spans="1:6">
      <c r="A431" t="s">
        <v>459</v>
      </c>
      <c r="B431" t="s">
        <v>2298</v>
      </c>
      <c r="C431">
        <v>0</v>
      </c>
      <c r="D431">
        <v>0</v>
      </c>
      <c r="E431">
        <v>0</v>
      </c>
      <c r="F431">
        <v>0</v>
      </c>
    </row>
    <row r="432" spans="1:6">
      <c r="A432" t="s">
        <v>460</v>
      </c>
      <c r="B432" t="s">
        <v>2298</v>
      </c>
      <c r="C432">
        <v>0</v>
      </c>
      <c r="D432">
        <v>0</v>
      </c>
      <c r="E432">
        <v>0</v>
      </c>
      <c r="F432">
        <v>0</v>
      </c>
    </row>
    <row r="433" spans="1:6">
      <c r="A433" t="s">
        <v>461</v>
      </c>
      <c r="B433" t="s">
        <v>2298</v>
      </c>
      <c r="C433">
        <v>0</v>
      </c>
      <c r="D433">
        <v>0</v>
      </c>
      <c r="E433">
        <v>0</v>
      </c>
      <c r="F433">
        <v>0</v>
      </c>
    </row>
    <row r="434" spans="1:6">
      <c r="A434" t="s">
        <v>462</v>
      </c>
      <c r="B434" t="s">
        <v>2298</v>
      </c>
      <c r="C434">
        <v>0</v>
      </c>
      <c r="D434">
        <v>0</v>
      </c>
      <c r="E434">
        <v>0</v>
      </c>
      <c r="F434">
        <v>0</v>
      </c>
    </row>
    <row r="435" spans="1:6">
      <c r="A435" t="s">
        <v>463</v>
      </c>
      <c r="B435" t="s">
        <v>2298</v>
      </c>
      <c r="C435">
        <v>0</v>
      </c>
      <c r="D435">
        <v>0</v>
      </c>
      <c r="E435">
        <v>0</v>
      </c>
      <c r="F435">
        <v>0</v>
      </c>
    </row>
    <row r="436" spans="1:6">
      <c r="A436" t="s">
        <v>464</v>
      </c>
      <c r="B436" t="s">
        <v>2298</v>
      </c>
      <c r="C436">
        <v>0</v>
      </c>
      <c r="D436">
        <v>0</v>
      </c>
      <c r="E436">
        <v>0</v>
      </c>
      <c r="F436">
        <v>0</v>
      </c>
    </row>
    <row r="437" spans="1:6">
      <c r="A437" t="s">
        <v>465</v>
      </c>
      <c r="B437" t="s">
        <v>2298</v>
      </c>
      <c r="C437">
        <v>0</v>
      </c>
      <c r="D437">
        <v>0</v>
      </c>
      <c r="E437">
        <v>0</v>
      </c>
      <c r="F437">
        <v>0</v>
      </c>
    </row>
    <row r="438" spans="1:6">
      <c r="A438" t="s">
        <v>466</v>
      </c>
      <c r="B438" t="s">
        <v>2298</v>
      </c>
      <c r="C438">
        <v>0</v>
      </c>
      <c r="D438">
        <v>0</v>
      </c>
      <c r="E438">
        <v>0</v>
      </c>
      <c r="F438">
        <v>0</v>
      </c>
    </row>
    <row r="439" spans="1:6">
      <c r="A439" t="s">
        <v>467</v>
      </c>
      <c r="B439" t="s">
        <v>2298</v>
      </c>
      <c r="C439">
        <v>0</v>
      </c>
      <c r="D439">
        <v>0</v>
      </c>
      <c r="E439">
        <v>0</v>
      </c>
      <c r="F439">
        <v>0</v>
      </c>
    </row>
    <row r="440" spans="1:6">
      <c r="A440" t="s">
        <v>468</v>
      </c>
      <c r="B440" t="s">
        <v>2298</v>
      </c>
      <c r="C440">
        <v>0</v>
      </c>
      <c r="D440">
        <v>0</v>
      </c>
      <c r="E440">
        <v>0</v>
      </c>
      <c r="F440">
        <v>0</v>
      </c>
    </row>
    <row r="441" spans="1:6">
      <c r="A441" t="s">
        <v>469</v>
      </c>
      <c r="B441" t="s">
        <v>2298</v>
      </c>
      <c r="C441">
        <v>0</v>
      </c>
      <c r="D441">
        <v>0</v>
      </c>
      <c r="E441">
        <v>0</v>
      </c>
      <c r="F441">
        <v>0</v>
      </c>
    </row>
    <row r="442" spans="1:6">
      <c r="A442" t="s">
        <v>470</v>
      </c>
      <c r="B442" t="s">
        <v>2298</v>
      </c>
      <c r="C442">
        <v>0</v>
      </c>
      <c r="D442">
        <v>0</v>
      </c>
      <c r="E442">
        <v>0</v>
      </c>
      <c r="F442">
        <v>0</v>
      </c>
    </row>
    <row r="443" spans="1:6">
      <c r="A443" t="s">
        <v>471</v>
      </c>
      <c r="B443" t="s">
        <v>2298</v>
      </c>
      <c r="C443">
        <v>0</v>
      </c>
      <c r="D443">
        <v>0</v>
      </c>
      <c r="E443">
        <v>0</v>
      </c>
      <c r="F443">
        <v>0</v>
      </c>
    </row>
    <row r="444" spans="1:6">
      <c r="A444" t="s">
        <v>472</v>
      </c>
      <c r="B444" t="s">
        <v>2298</v>
      </c>
      <c r="C444">
        <v>0</v>
      </c>
      <c r="D444">
        <v>0</v>
      </c>
      <c r="E444">
        <v>0</v>
      </c>
      <c r="F444">
        <v>0</v>
      </c>
    </row>
    <row r="445" spans="1:6">
      <c r="A445" t="s">
        <v>473</v>
      </c>
      <c r="B445" t="s">
        <v>2298</v>
      </c>
      <c r="C445">
        <v>0</v>
      </c>
      <c r="D445">
        <v>0</v>
      </c>
      <c r="E445">
        <v>0</v>
      </c>
      <c r="F445">
        <v>0</v>
      </c>
    </row>
    <row r="446" spans="1:6">
      <c r="A446" t="s">
        <v>474</v>
      </c>
      <c r="B446" t="s">
        <v>2298</v>
      </c>
      <c r="C446">
        <v>0</v>
      </c>
      <c r="D446">
        <v>0</v>
      </c>
      <c r="E446">
        <v>0</v>
      </c>
      <c r="F446">
        <v>0</v>
      </c>
    </row>
    <row r="447" spans="1:6">
      <c r="A447" t="s">
        <v>475</v>
      </c>
      <c r="B447" t="s">
        <v>2298</v>
      </c>
      <c r="C447">
        <v>0</v>
      </c>
      <c r="D447">
        <v>0</v>
      </c>
      <c r="E447">
        <v>0</v>
      </c>
      <c r="F447">
        <v>0</v>
      </c>
    </row>
    <row r="448" spans="1:6">
      <c r="A448" t="s">
        <v>476</v>
      </c>
      <c r="B448" t="s">
        <v>2298</v>
      </c>
      <c r="C448">
        <v>0</v>
      </c>
      <c r="D448">
        <v>0</v>
      </c>
      <c r="E448">
        <v>0</v>
      </c>
      <c r="F448">
        <v>0</v>
      </c>
    </row>
    <row r="449" spans="1:6">
      <c r="A449" t="s">
        <v>477</v>
      </c>
      <c r="B449" t="s">
        <v>2298</v>
      </c>
      <c r="C449">
        <v>0</v>
      </c>
      <c r="D449">
        <v>0</v>
      </c>
      <c r="E449">
        <v>0</v>
      </c>
      <c r="F449">
        <v>0</v>
      </c>
    </row>
    <row r="450" spans="1:6">
      <c r="A450" t="s">
        <v>478</v>
      </c>
      <c r="B450" t="s">
        <v>2298</v>
      </c>
      <c r="C450">
        <v>0</v>
      </c>
      <c r="D450">
        <v>0</v>
      </c>
      <c r="E450">
        <v>0</v>
      </c>
      <c r="F450">
        <v>0</v>
      </c>
    </row>
    <row r="451" spans="1:6">
      <c r="A451" t="s">
        <v>479</v>
      </c>
      <c r="B451" t="s">
        <v>2298</v>
      </c>
      <c r="C451">
        <v>0</v>
      </c>
      <c r="D451">
        <v>0</v>
      </c>
      <c r="E451">
        <v>0</v>
      </c>
      <c r="F451">
        <v>0</v>
      </c>
    </row>
    <row r="452" spans="1:6">
      <c r="A452" t="s">
        <v>480</v>
      </c>
      <c r="B452" t="s">
        <v>2298</v>
      </c>
      <c r="C452">
        <v>0</v>
      </c>
      <c r="D452">
        <v>0</v>
      </c>
      <c r="E452">
        <v>0</v>
      </c>
      <c r="F452">
        <v>0</v>
      </c>
    </row>
    <row r="453" spans="1:6">
      <c r="A453" t="s">
        <v>481</v>
      </c>
      <c r="B453" t="s">
        <v>2298</v>
      </c>
      <c r="C453">
        <v>0</v>
      </c>
      <c r="D453">
        <v>0</v>
      </c>
      <c r="E453">
        <v>0</v>
      </c>
      <c r="F453">
        <v>0</v>
      </c>
    </row>
    <row r="454" spans="1:6">
      <c r="A454" t="s">
        <v>482</v>
      </c>
      <c r="B454" t="s">
        <v>2298</v>
      </c>
      <c r="C454">
        <v>0</v>
      </c>
      <c r="D454">
        <v>0</v>
      </c>
      <c r="E454">
        <v>0</v>
      </c>
      <c r="F454">
        <v>0</v>
      </c>
    </row>
    <row r="455" spans="1:6">
      <c r="A455" t="s">
        <v>483</v>
      </c>
      <c r="B455" t="s">
        <v>2298</v>
      </c>
      <c r="C455">
        <v>0</v>
      </c>
      <c r="D455">
        <v>0</v>
      </c>
      <c r="E455">
        <v>0</v>
      </c>
      <c r="F455">
        <v>0</v>
      </c>
    </row>
    <row r="456" spans="1:6">
      <c r="A456" t="s">
        <v>484</v>
      </c>
      <c r="B456" t="s">
        <v>2298</v>
      </c>
      <c r="C456" s="1">
        <v>392503.55</v>
      </c>
      <c r="D456" s="1">
        <v>71001.179999999993</v>
      </c>
      <c r="E456" s="1">
        <v>71001.179999999993</v>
      </c>
      <c r="F456" s="1">
        <v>392503.55</v>
      </c>
    </row>
    <row r="457" spans="1:6">
      <c r="A457" t="s">
        <v>485</v>
      </c>
      <c r="B457" t="s">
        <v>2298</v>
      </c>
      <c r="C457" s="1">
        <v>4871.75</v>
      </c>
      <c r="D457" s="1">
        <v>71001.179999999993</v>
      </c>
      <c r="E457" s="1">
        <v>71001.179999999993</v>
      </c>
      <c r="F457" s="1">
        <v>4871.75</v>
      </c>
    </row>
    <row r="458" spans="1:6">
      <c r="A458" t="s">
        <v>486</v>
      </c>
      <c r="B458" t="s">
        <v>2298</v>
      </c>
      <c r="C458" s="1">
        <v>387631.8</v>
      </c>
      <c r="D458">
        <v>0</v>
      </c>
      <c r="E458">
        <v>0</v>
      </c>
      <c r="F458" s="1">
        <v>387631.8</v>
      </c>
    </row>
    <row r="459" spans="1:6">
      <c r="A459" t="s">
        <v>487</v>
      </c>
      <c r="B459" t="s">
        <v>2298</v>
      </c>
      <c r="C459" s="1">
        <v>3980.97</v>
      </c>
      <c r="D459">
        <v>0</v>
      </c>
      <c r="E459" s="1">
        <v>3980.97</v>
      </c>
      <c r="F459">
        <v>0</v>
      </c>
    </row>
    <row r="460" spans="1:6">
      <c r="A460" t="s">
        <v>488</v>
      </c>
      <c r="B460" t="s">
        <v>2298</v>
      </c>
      <c r="C460">
        <v>0</v>
      </c>
      <c r="D460">
        <v>0</v>
      </c>
      <c r="E460">
        <v>0</v>
      </c>
      <c r="F460">
        <v>0</v>
      </c>
    </row>
    <row r="461" spans="1:6">
      <c r="A461" t="s">
        <v>489</v>
      </c>
      <c r="B461" t="s">
        <v>2298</v>
      </c>
      <c r="C461" s="1">
        <v>3980.97</v>
      </c>
      <c r="D461">
        <v>0</v>
      </c>
      <c r="E461" s="1">
        <v>3980.97</v>
      </c>
      <c r="F461">
        <v>0</v>
      </c>
    </row>
    <row r="462" spans="1:6">
      <c r="A462" t="s">
        <v>490</v>
      </c>
      <c r="B462" t="s">
        <v>2298</v>
      </c>
      <c r="C462">
        <v>885.53</v>
      </c>
      <c r="D462">
        <v>0</v>
      </c>
      <c r="E462">
        <v>885.53</v>
      </c>
      <c r="F462">
        <v>0</v>
      </c>
    </row>
    <row r="463" spans="1:6">
      <c r="A463" t="s">
        <v>491</v>
      </c>
      <c r="B463" t="s">
        <v>2298</v>
      </c>
      <c r="C463">
        <v>0</v>
      </c>
      <c r="D463">
        <v>0</v>
      </c>
      <c r="E463">
        <v>0</v>
      </c>
      <c r="F463">
        <v>0</v>
      </c>
    </row>
    <row r="464" spans="1:6">
      <c r="A464" t="s">
        <v>492</v>
      </c>
      <c r="B464" t="s">
        <v>2298</v>
      </c>
      <c r="C464">
        <v>885.53</v>
      </c>
      <c r="D464">
        <v>0</v>
      </c>
      <c r="E464">
        <v>885.53</v>
      </c>
      <c r="F464">
        <v>0</v>
      </c>
    </row>
    <row r="465" spans="1:6">
      <c r="A465" t="s">
        <v>493</v>
      </c>
      <c r="B465" t="s">
        <v>2298</v>
      </c>
      <c r="C465" s="1">
        <v>15775.21</v>
      </c>
      <c r="D465">
        <v>0</v>
      </c>
      <c r="E465" s="1">
        <v>2180.4</v>
      </c>
      <c r="F465" s="1">
        <v>13594.81</v>
      </c>
    </row>
    <row r="466" spans="1:6">
      <c r="A466" t="s">
        <v>494</v>
      </c>
      <c r="B466" t="s">
        <v>2298</v>
      </c>
      <c r="C466">
        <v>681.95</v>
      </c>
      <c r="D466">
        <v>0</v>
      </c>
      <c r="E466">
        <v>0</v>
      </c>
      <c r="F466">
        <v>681.95</v>
      </c>
    </row>
    <row r="467" spans="1:6">
      <c r="A467" t="s">
        <v>495</v>
      </c>
      <c r="B467" t="s">
        <v>2298</v>
      </c>
      <c r="C467" s="1">
        <v>15093.26</v>
      </c>
      <c r="D467">
        <v>0</v>
      </c>
      <c r="E467" s="1">
        <v>2180.4</v>
      </c>
      <c r="F467" s="1">
        <v>12912.86</v>
      </c>
    </row>
    <row r="468" spans="1:6">
      <c r="A468" t="s">
        <v>496</v>
      </c>
      <c r="B468" t="s">
        <v>2298</v>
      </c>
      <c r="C468">
        <v>0</v>
      </c>
      <c r="D468">
        <v>0</v>
      </c>
      <c r="E468">
        <v>0</v>
      </c>
      <c r="F468">
        <v>0</v>
      </c>
    </row>
    <row r="469" spans="1:6">
      <c r="A469" t="s">
        <v>497</v>
      </c>
      <c r="B469" t="s">
        <v>2298</v>
      </c>
      <c r="C469">
        <v>0</v>
      </c>
      <c r="D469">
        <v>0</v>
      </c>
      <c r="E469">
        <v>0</v>
      </c>
      <c r="F469">
        <v>0</v>
      </c>
    </row>
    <row r="470" spans="1:6">
      <c r="A470" t="s">
        <v>498</v>
      </c>
      <c r="B470" t="s">
        <v>2298</v>
      </c>
      <c r="C470">
        <v>0</v>
      </c>
      <c r="D470">
        <v>0</v>
      </c>
      <c r="E470">
        <v>0</v>
      </c>
      <c r="F470">
        <v>0</v>
      </c>
    </row>
    <row r="471" spans="1:6">
      <c r="A471" t="s">
        <v>499</v>
      </c>
      <c r="B471" t="s">
        <v>2298</v>
      </c>
      <c r="C471">
        <v>0</v>
      </c>
      <c r="D471">
        <v>0</v>
      </c>
      <c r="E471">
        <v>0</v>
      </c>
      <c r="F471">
        <v>0</v>
      </c>
    </row>
    <row r="472" spans="1:6">
      <c r="A472" t="s">
        <v>500</v>
      </c>
      <c r="B472" t="s">
        <v>2298</v>
      </c>
      <c r="C472">
        <v>0</v>
      </c>
      <c r="D472">
        <v>0</v>
      </c>
      <c r="E472">
        <v>0</v>
      </c>
      <c r="F472">
        <v>0</v>
      </c>
    </row>
    <row r="473" spans="1:6">
      <c r="A473" t="s">
        <v>501</v>
      </c>
      <c r="B473" t="s">
        <v>2298</v>
      </c>
      <c r="C473">
        <v>0</v>
      </c>
      <c r="D473">
        <v>0</v>
      </c>
      <c r="E473">
        <v>0</v>
      </c>
      <c r="F473">
        <v>0</v>
      </c>
    </row>
    <row r="474" spans="1:6">
      <c r="A474" t="s">
        <v>502</v>
      </c>
      <c r="B474" t="s">
        <v>2298</v>
      </c>
      <c r="C474">
        <v>0</v>
      </c>
      <c r="D474" s="1">
        <v>41412.97</v>
      </c>
      <c r="E474" s="1">
        <v>41412.97</v>
      </c>
      <c r="F474">
        <v>0</v>
      </c>
    </row>
    <row r="475" spans="1:6">
      <c r="A475" t="s">
        <v>503</v>
      </c>
      <c r="B475" t="s">
        <v>2298</v>
      </c>
      <c r="C475">
        <v>0</v>
      </c>
      <c r="D475">
        <v>0</v>
      </c>
      <c r="E475">
        <v>0</v>
      </c>
      <c r="F475">
        <v>0</v>
      </c>
    </row>
    <row r="476" spans="1:6">
      <c r="A476" t="s">
        <v>504</v>
      </c>
      <c r="B476" t="s">
        <v>2298</v>
      </c>
      <c r="C476">
        <v>0</v>
      </c>
      <c r="D476" s="1">
        <v>41412.97</v>
      </c>
      <c r="E476" s="1">
        <v>41412.97</v>
      </c>
      <c r="F476">
        <v>0</v>
      </c>
    </row>
    <row r="477" spans="1:6">
      <c r="A477" t="s">
        <v>505</v>
      </c>
      <c r="B477" t="s">
        <v>2298</v>
      </c>
      <c r="C477">
        <v>0</v>
      </c>
      <c r="D477">
        <v>0</v>
      </c>
      <c r="E477">
        <v>0</v>
      </c>
      <c r="F477">
        <v>0</v>
      </c>
    </row>
    <row r="478" spans="1:6">
      <c r="A478" t="s">
        <v>506</v>
      </c>
      <c r="B478" t="s">
        <v>2298</v>
      </c>
      <c r="C478">
        <v>0</v>
      </c>
      <c r="D478">
        <v>0</v>
      </c>
      <c r="E478">
        <v>0</v>
      </c>
      <c r="F478">
        <v>0</v>
      </c>
    </row>
    <row r="479" spans="1:6">
      <c r="A479" t="s">
        <v>507</v>
      </c>
      <c r="B479" t="s">
        <v>2298</v>
      </c>
      <c r="C479">
        <v>0</v>
      </c>
      <c r="D479">
        <v>0</v>
      </c>
      <c r="E479">
        <v>0</v>
      </c>
      <c r="F479">
        <v>0</v>
      </c>
    </row>
    <row r="480" spans="1:6">
      <c r="A480" t="s">
        <v>508</v>
      </c>
      <c r="B480" t="s">
        <v>509</v>
      </c>
      <c r="C480">
        <v>0</v>
      </c>
      <c r="D480">
        <v>0</v>
      </c>
      <c r="E480">
        <v>0</v>
      </c>
      <c r="F480">
        <v>0</v>
      </c>
    </row>
    <row r="481" spans="1:6">
      <c r="A481" t="s">
        <v>510</v>
      </c>
      <c r="B481" t="s">
        <v>2299</v>
      </c>
      <c r="C481">
        <v>0</v>
      </c>
      <c r="D481">
        <v>0</v>
      </c>
      <c r="E481">
        <v>0</v>
      </c>
      <c r="F481">
        <v>0</v>
      </c>
    </row>
    <row r="482" spans="1:6">
      <c r="A482" t="s">
        <v>511</v>
      </c>
      <c r="B482" t="s">
        <v>2299</v>
      </c>
      <c r="C482">
        <v>0</v>
      </c>
      <c r="D482">
        <v>0</v>
      </c>
      <c r="E482">
        <v>0</v>
      </c>
      <c r="F482">
        <v>0</v>
      </c>
    </row>
    <row r="483" spans="1:6">
      <c r="A483" t="s">
        <v>512</v>
      </c>
      <c r="B483" t="s">
        <v>2299</v>
      </c>
      <c r="C483">
        <v>0</v>
      </c>
      <c r="D483">
        <v>0</v>
      </c>
      <c r="E483">
        <v>0</v>
      </c>
      <c r="F483">
        <v>0</v>
      </c>
    </row>
    <row r="484" spans="1:6">
      <c r="A484" t="s">
        <v>513</v>
      </c>
      <c r="B484" t="s">
        <v>2299</v>
      </c>
      <c r="C484">
        <v>0</v>
      </c>
      <c r="D484">
        <v>0</v>
      </c>
      <c r="E484">
        <v>0</v>
      </c>
      <c r="F484">
        <v>0</v>
      </c>
    </row>
    <row r="485" spans="1:6">
      <c r="A485" t="s">
        <v>514</v>
      </c>
      <c r="B485" t="s">
        <v>2299</v>
      </c>
      <c r="C485">
        <v>0</v>
      </c>
      <c r="D485">
        <v>0</v>
      </c>
      <c r="E485">
        <v>0</v>
      </c>
      <c r="F485">
        <v>0</v>
      </c>
    </row>
    <row r="486" spans="1:6">
      <c r="A486" t="s">
        <v>515</v>
      </c>
      <c r="B486" t="s">
        <v>2299</v>
      </c>
      <c r="C486">
        <v>0</v>
      </c>
      <c r="D486">
        <v>0</v>
      </c>
      <c r="E486">
        <v>0</v>
      </c>
      <c r="F486">
        <v>0</v>
      </c>
    </row>
    <row r="487" spans="1:6">
      <c r="A487" t="s">
        <v>516</v>
      </c>
      <c r="B487" t="s">
        <v>2299</v>
      </c>
      <c r="C487">
        <v>0</v>
      </c>
      <c r="D487">
        <v>0</v>
      </c>
      <c r="E487">
        <v>0</v>
      </c>
      <c r="F487">
        <v>0</v>
      </c>
    </row>
    <row r="488" spans="1:6">
      <c r="A488" t="s">
        <v>517</v>
      </c>
      <c r="B488" t="s">
        <v>2299</v>
      </c>
      <c r="C488">
        <v>0</v>
      </c>
      <c r="D488">
        <v>0</v>
      </c>
      <c r="E488">
        <v>0</v>
      </c>
      <c r="F488">
        <v>0</v>
      </c>
    </row>
    <row r="489" spans="1:6">
      <c r="A489" t="s">
        <v>518</v>
      </c>
      <c r="B489" t="s">
        <v>2299</v>
      </c>
      <c r="C489">
        <v>0</v>
      </c>
      <c r="D489">
        <v>0</v>
      </c>
      <c r="E489">
        <v>0</v>
      </c>
      <c r="F489">
        <v>0</v>
      </c>
    </row>
    <row r="490" spans="1:6">
      <c r="A490" t="s">
        <v>519</v>
      </c>
      <c r="B490" t="s">
        <v>520</v>
      </c>
      <c r="C490">
        <v>0</v>
      </c>
      <c r="D490">
        <v>0</v>
      </c>
      <c r="E490">
        <v>0</v>
      </c>
      <c r="F490">
        <v>0</v>
      </c>
    </row>
    <row r="491" spans="1:6">
      <c r="A491" t="s">
        <v>521</v>
      </c>
      <c r="B491" t="s">
        <v>522</v>
      </c>
      <c r="C491">
        <v>0</v>
      </c>
      <c r="D491">
        <v>0</v>
      </c>
      <c r="E491">
        <v>0</v>
      </c>
      <c r="F491">
        <v>0</v>
      </c>
    </row>
    <row r="492" spans="1:6">
      <c r="A492" t="s">
        <v>523</v>
      </c>
      <c r="B492" t="s">
        <v>2300</v>
      </c>
      <c r="C492">
        <v>0</v>
      </c>
      <c r="D492">
        <v>0</v>
      </c>
      <c r="E492">
        <v>0</v>
      </c>
      <c r="F492">
        <v>0</v>
      </c>
    </row>
    <row r="493" spans="1:6">
      <c r="A493" t="s">
        <v>525</v>
      </c>
      <c r="B493" t="s">
        <v>2300</v>
      </c>
      <c r="C493">
        <v>0</v>
      </c>
      <c r="D493">
        <v>0</v>
      </c>
      <c r="E493">
        <v>0</v>
      </c>
      <c r="F493">
        <v>0</v>
      </c>
    </row>
    <row r="494" spans="1:6">
      <c r="A494" t="s">
        <v>526</v>
      </c>
      <c r="B494" t="s">
        <v>2300</v>
      </c>
      <c r="C494">
        <v>0</v>
      </c>
      <c r="D494">
        <v>0</v>
      </c>
      <c r="E494">
        <v>0</v>
      </c>
      <c r="F494">
        <v>0</v>
      </c>
    </row>
    <row r="495" spans="1:6">
      <c r="A495" t="s">
        <v>527</v>
      </c>
      <c r="B495" t="s">
        <v>2300</v>
      </c>
      <c r="C495">
        <v>0</v>
      </c>
      <c r="D495">
        <v>0</v>
      </c>
      <c r="E495">
        <v>0</v>
      </c>
      <c r="F495">
        <v>0</v>
      </c>
    </row>
    <row r="496" spans="1:6">
      <c r="A496" t="s">
        <v>528</v>
      </c>
      <c r="B496" t="s">
        <v>2300</v>
      </c>
      <c r="C496">
        <v>0</v>
      </c>
      <c r="D496">
        <v>0</v>
      </c>
      <c r="E496">
        <v>0</v>
      </c>
      <c r="F496">
        <v>0</v>
      </c>
    </row>
    <row r="497" spans="1:6">
      <c r="A497" t="s">
        <v>529</v>
      </c>
      <c r="B497" t="s">
        <v>2300</v>
      </c>
      <c r="C497">
        <v>0</v>
      </c>
      <c r="D497">
        <v>0</v>
      </c>
      <c r="E497">
        <v>0</v>
      </c>
      <c r="F497">
        <v>0</v>
      </c>
    </row>
    <row r="498" spans="1:6">
      <c r="A498" t="s">
        <v>530</v>
      </c>
      <c r="B498" t="s">
        <v>2300</v>
      </c>
      <c r="C498">
        <v>0</v>
      </c>
      <c r="D498">
        <v>0</v>
      </c>
      <c r="E498">
        <v>0</v>
      </c>
      <c r="F498">
        <v>0</v>
      </c>
    </row>
    <row r="499" spans="1:6">
      <c r="A499" t="s">
        <v>531</v>
      </c>
      <c r="B499" t="s">
        <v>2300</v>
      </c>
      <c r="C499">
        <v>0</v>
      </c>
      <c r="D499">
        <v>0</v>
      </c>
      <c r="E499">
        <v>0</v>
      </c>
      <c r="F499">
        <v>0</v>
      </c>
    </row>
    <row r="500" spans="1:6">
      <c r="A500" t="s">
        <v>532</v>
      </c>
      <c r="B500" t="s">
        <v>533</v>
      </c>
      <c r="C500" s="1">
        <v>1035873.41</v>
      </c>
      <c r="D500">
        <v>0</v>
      </c>
      <c r="E500">
        <v>0</v>
      </c>
      <c r="F500" s="1">
        <v>1035873.41</v>
      </c>
    </row>
    <row r="501" spans="1:6">
      <c r="A501" t="s">
        <v>534</v>
      </c>
      <c r="B501" t="s">
        <v>2301</v>
      </c>
      <c r="C501">
        <v>0</v>
      </c>
      <c r="D501">
        <v>0</v>
      </c>
      <c r="E501">
        <v>0</v>
      </c>
      <c r="F501">
        <v>0</v>
      </c>
    </row>
    <row r="502" spans="1:6">
      <c r="A502" t="s">
        <v>535</v>
      </c>
      <c r="B502" t="s">
        <v>2301</v>
      </c>
      <c r="C502">
        <v>0</v>
      </c>
      <c r="D502">
        <v>0</v>
      </c>
      <c r="E502">
        <v>0</v>
      </c>
      <c r="F502">
        <v>0</v>
      </c>
    </row>
    <row r="503" spans="1:6">
      <c r="A503" t="s">
        <v>536</v>
      </c>
      <c r="B503" t="s">
        <v>537</v>
      </c>
      <c r="C503" s="1">
        <v>1035873.41</v>
      </c>
      <c r="D503">
        <v>0</v>
      </c>
      <c r="E503">
        <v>0</v>
      </c>
      <c r="F503" s="1">
        <v>1035873.41</v>
      </c>
    </row>
    <row r="504" spans="1:6">
      <c r="A504" t="s">
        <v>538</v>
      </c>
      <c r="B504" t="s">
        <v>2302</v>
      </c>
      <c r="C504">
        <v>0</v>
      </c>
      <c r="D504">
        <v>0</v>
      </c>
      <c r="E504">
        <v>0</v>
      </c>
      <c r="F504">
        <v>0</v>
      </c>
    </row>
    <row r="505" spans="1:6">
      <c r="A505" t="s">
        <v>539</v>
      </c>
      <c r="B505" t="s">
        <v>2302</v>
      </c>
      <c r="C505" s="1">
        <v>9123.73</v>
      </c>
      <c r="D505">
        <v>0</v>
      </c>
      <c r="E505">
        <v>0</v>
      </c>
      <c r="F505" s="1">
        <v>9123.73</v>
      </c>
    </row>
    <row r="506" spans="1:6">
      <c r="A506" t="s">
        <v>540</v>
      </c>
      <c r="B506" t="s">
        <v>2302</v>
      </c>
      <c r="C506">
        <v>0</v>
      </c>
      <c r="D506">
        <v>0</v>
      </c>
      <c r="E506">
        <v>0</v>
      </c>
      <c r="F506">
        <v>0</v>
      </c>
    </row>
    <row r="507" spans="1:6">
      <c r="A507" t="s">
        <v>541</v>
      </c>
      <c r="B507" t="s">
        <v>2302</v>
      </c>
      <c r="C507">
        <v>0</v>
      </c>
      <c r="D507">
        <v>0</v>
      </c>
      <c r="E507">
        <v>0</v>
      </c>
      <c r="F507">
        <v>0</v>
      </c>
    </row>
    <row r="508" spans="1:6">
      <c r="A508" t="s">
        <v>542</v>
      </c>
      <c r="B508" t="s">
        <v>2302</v>
      </c>
      <c r="C508" s="1">
        <v>26749.68</v>
      </c>
      <c r="D508">
        <v>0</v>
      </c>
      <c r="E508">
        <v>0</v>
      </c>
      <c r="F508" s="1">
        <v>26749.68</v>
      </c>
    </row>
    <row r="509" spans="1:6">
      <c r="A509" t="s">
        <v>543</v>
      </c>
      <c r="B509" t="s">
        <v>2302</v>
      </c>
      <c r="C509">
        <v>0</v>
      </c>
      <c r="D509">
        <v>0</v>
      </c>
      <c r="E509">
        <v>0</v>
      </c>
      <c r="F509">
        <v>0</v>
      </c>
    </row>
    <row r="510" spans="1:6">
      <c r="A510" t="s">
        <v>544</v>
      </c>
      <c r="B510" t="s">
        <v>2302</v>
      </c>
      <c r="C510" s="1">
        <v>1000000</v>
      </c>
      <c r="D510">
        <v>0</v>
      </c>
      <c r="E510">
        <v>0</v>
      </c>
      <c r="F510" s="1">
        <v>1000000</v>
      </c>
    </row>
    <row r="511" spans="1:6">
      <c r="A511" t="s">
        <v>545</v>
      </c>
      <c r="B511" t="s">
        <v>546</v>
      </c>
      <c r="C511">
        <v>0</v>
      </c>
      <c r="D511">
        <v>0</v>
      </c>
      <c r="E511">
        <v>0</v>
      </c>
      <c r="F511">
        <v>0</v>
      </c>
    </row>
    <row r="512" spans="1:6">
      <c r="A512" t="s">
        <v>547</v>
      </c>
      <c r="B512" t="s">
        <v>548</v>
      </c>
      <c r="C512">
        <v>0</v>
      </c>
      <c r="D512">
        <v>0</v>
      </c>
      <c r="E512">
        <v>0</v>
      </c>
      <c r="F512">
        <v>0</v>
      </c>
    </row>
    <row r="513" spans="1:6">
      <c r="A513" t="s">
        <v>549</v>
      </c>
      <c r="B513" t="s">
        <v>39</v>
      </c>
      <c r="C513">
        <v>0</v>
      </c>
      <c r="D513">
        <v>0</v>
      </c>
      <c r="E513">
        <v>0</v>
      </c>
      <c r="F513">
        <v>0</v>
      </c>
    </row>
    <row r="514" spans="1:6">
      <c r="A514" t="s">
        <v>550</v>
      </c>
      <c r="B514" t="s">
        <v>2303</v>
      </c>
      <c r="C514">
        <v>0</v>
      </c>
      <c r="D514">
        <v>0</v>
      </c>
      <c r="E514">
        <v>0</v>
      </c>
      <c r="F514">
        <v>0</v>
      </c>
    </row>
    <row r="515" spans="1:6">
      <c r="A515" t="s">
        <v>551</v>
      </c>
      <c r="B515" t="s">
        <v>45</v>
      </c>
      <c r="C515">
        <v>0</v>
      </c>
      <c r="D515">
        <v>0</v>
      </c>
      <c r="E515">
        <v>0</v>
      </c>
      <c r="F515">
        <v>0</v>
      </c>
    </row>
    <row r="516" spans="1:6">
      <c r="A516" t="s">
        <v>552</v>
      </c>
      <c r="B516" t="s">
        <v>2304</v>
      </c>
      <c r="C516">
        <v>0</v>
      </c>
      <c r="D516">
        <v>0</v>
      </c>
      <c r="E516">
        <v>0</v>
      </c>
      <c r="F516">
        <v>0</v>
      </c>
    </row>
    <row r="517" spans="1:6">
      <c r="A517" t="s">
        <v>553</v>
      </c>
      <c r="B517" t="s">
        <v>554</v>
      </c>
      <c r="C517" s="1">
        <v>110285.67</v>
      </c>
      <c r="D517" s="1">
        <v>100496.42</v>
      </c>
      <c r="E517">
        <v>0</v>
      </c>
      <c r="F517" s="1">
        <v>210782.09</v>
      </c>
    </row>
    <row r="518" spans="1:6">
      <c r="A518" t="s">
        <v>555</v>
      </c>
      <c r="B518" t="s">
        <v>556</v>
      </c>
      <c r="C518" s="1">
        <v>1407.15</v>
      </c>
      <c r="D518">
        <v>0</v>
      </c>
      <c r="E518">
        <v>0</v>
      </c>
      <c r="F518" s="1">
        <v>1407.15</v>
      </c>
    </row>
    <row r="519" spans="1:6">
      <c r="A519" t="s">
        <v>557</v>
      </c>
      <c r="B519" t="s">
        <v>558</v>
      </c>
      <c r="C519">
        <v>0</v>
      </c>
      <c r="D519">
        <v>0</v>
      </c>
      <c r="E519">
        <v>0</v>
      </c>
      <c r="F519">
        <v>0</v>
      </c>
    </row>
    <row r="520" spans="1:6">
      <c r="A520" t="s">
        <v>559</v>
      </c>
      <c r="B520" t="s">
        <v>560</v>
      </c>
      <c r="C520" s="1">
        <v>1407.15</v>
      </c>
      <c r="D520">
        <v>0</v>
      </c>
      <c r="E520">
        <v>0</v>
      </c>
      <c r="F520" s="1">
        <v>1407.15</v>
      </c>
    </row>
    <row r="521" spans="1:6">
      <c r="A521" t="s">
        <v>561</v>
      </c>
      <c r="B521" t="s">
        <v>562</v>
      </c>
      <c r="C521" s="1">
        <v>108878.52</v>
      </c>
      <c r="D521" s="1">
        <v>100496.42</v>
      </c>
      <c r="E521">
        <v>0</v>
      </c>
      <c r="F521" s="1">
        <v>209374.94</v>
      </c>
    </row>
    <row r="522" spans="1:6">
      <c r="A522" t="s">
        <v>563</v>
      </c>
      <c r="B522" t="s">
        <v>564</v>
      </c>
      <c r="C522" s="1">
        <v>14646.8</v>
      </c>
      <c r="D522">
        <v>0</v>
      </c>
      <c r="E522">
        <v>0</v>
      </c>
      <c r="F522" s="1">
        <v>14646.8</v>
      </c>
    </row>
    <row r="523" spans="1:6">
      <c r="A523" t="s">
        <v>565</v>
      </c>
      <c r="B523" t="s">
        <v>566</v>
      </c>
      <c r="C523" s="1">
        <v>94231.72</v>
      </c>
      <c r="D523" s="1">
        <v>100496.42</v>
      </c>
      <c r="E523">
        <v>0</v>
      </c>
      <c r="F523" s="1">
        <v>194728.14</v>
      </c>
    </row>
    <row r="524" spans="1:6">
      <c r="A524" t="s">
        <v>567</v>
      </c>
      <c r="B524" t="s">
        <v>568</v>
      </c>
      <c r="C524">
        <v>0</v>
      </c>
      <c r="D524">
        <v>0</v>
      </c>
      <c r="E524">
        <v>0</v>
      </c>
      <c r="F524">
        <v>0</v>
      </c>
    </row>
    <row r="525" spans="1:6">
      <c r="A525" t="s">
        <v>569</v>
      </c>
      <c r="B525" t="s">
        <v>570</v>
      </c>
      <c r="C525">
        <v>0</v>
      </c>
      <c r="D525">
        <v>0</v>
      </c>
      <c r="E525">
        <v>0</v>
      </c>
      <c r="F525">
        <v>0</v>
      </c>
    </row>
    <row r="526" spans="1:6">
      <c r="A526" t="s">
        <v>571</v>
      </c>
      <c r="B526" t="s">
        <v>572</v>
      </c>
      <c r="C526">
        <v>0</v>
      </c>
      <c r="D526">
        <v>0</v>
      </c>
      <c r="E526">
        <v>0</v>
      </c>
      <c r="F526">
        <v>0</v>
      </c>
    </row>
    <row r="527" spans="1:6">
      <c r="A527" t="s">
        <v>573</v>
      </c>
      <c r="B527" t="s">
        <v>574</v>
      </c>
      <c r="C527">
        <v>0</v>
      </c>
      <c r="D527">
        <v>0</v>
      </c>
      <c r="E527">
        <v>0</v>
      </c>
      <c r="F527">
        <v>0</v>
      </c>
    </row>
    <row r="528" spans="1:6">
      <c r="A528" t="s">
        <v>575</v>
      </c>
      <c r="B528" t="s">
        <v>576</v>
      </c>
      <c r="C528">
        <v>0</v>
      </c>
      <c r="D528">
        <v>0</v>
      </c>
      <c r="E528">
        <v>0</v>
      </c>
      <c r="F528">
        <v>0</v>
      </c>
    </row>
    <row r="529" spans="1:6">
      <c r="A529" t="s">
        <v>577</v>
      </c>
      <c r="B529" t="s">
        <v>578</v>
      </c>
      <c r="C529">
        <v>0</v>
      </c>
      <c r="D529">
        <v>0</v>
      </c>
      <c r="E529">
        <v>0</v>
      </c>
      <c r="F529">
        <v>0</v>
      </c>
    </row>
    <row r="530" spans="1:6">
      <c r="A530" t="s">
        <v>579</v>
      </c>
      <c r="B530" t="s">
        <v>580</v>
      </c>
      <c r="C530">
        <v>0</v>
      </c>
      <c r="D530">
        <v>0</v>
      </c>
      <c r="E530">
        <v>0</v>
      </c>
      <c r="F530">
        <v>0</v>
      </c>
    </row>
    <row r="531" spans="1:6">
      <c r="A531" t="s">
        <v>581</v>
      </c>
      <c r="B531" t="s">
        <v>582</v>
      </c>
      <c r="C531">
        <v>0</v>
      </c>
      <c r="D531">
        <v>0</v>
      </c>
      <c r="E531">
        <v>0</v>
      </c>
      <c r="F531">
        <v>0</v>
      </c>
    </row>
    <row r="532" spans="1:6">
      <c r="A532" t="s">
        <v>583</v>
      </c>
      <c r="B532" t="s">
        <v>584</v>
      </c>
      <c r="C532">
        <v>0</v>
      </c>
      <c r="D532">
        <v>0</v>
      </c>
      <c r="E532">
        <v>0</v>
      </c>
      <c r="F532">
        <v>0</v>
      </c>
    </row>
    <row r="533" spans="1:6">
      <c r="A533" t="s">
        <v>585</v>
      </c>
      <c r="B533" t="s">
        <v>586</v>
      </c>
      <c r="C533">
        <v>0</v>
      </c>
      <c r="D533">
        <v>0</v>
      </c>
      <c r="E533">
        <v>0</v>
      </c>
      <c r="F533">
        <v>0</v>
      </c>
    </row>
    <row r="534" spans="1:6">
      <c r="A534" t="s">
        <v>587</v>
      </c>
      <c r="B534" t="s">
        <v>588</v>
      </c>
      <c r="C534">
        <v>0</v>
      </c>
      <c r="D534">
        <v>0</v>
      </c>
      <c r="E534">
        <v>0</v>
      </c>
      <c r="F534">
        <v>0</v>
      </c>
    </row>
    <row r="535" spans="1:6">
      <c r="A535" t="s">
        <v>589</v>
      </c>
      <c r="B535" t="s">
        <v>590</v>
      </c>
      <c r="C535">
        <v>0</v>
      </c>
      <c r="D535">
        <v>0</v>
      </c>
      <c r="E535">
        <v>0</v>
      </c>
      <c r="F535">
        <v>0</v>
      </c>
    </row>
    <row r="536" spans="1:6">
      <c r="A536" t="s">
        <v>591</v>
      </c>
      <c r="B536" t="s">
        <v>592</v>
      </c>
      <c r="C536" s="1">
        <v>1705705.59</v>
      </c>
      <c r="D536" s="1">
        <v>47496.17</v>
      </c>
      <c r="E536" s="1">
        <v>172099.59</v>
      </c>
      <c r="F536" s="1">
        <v>1581102.16</v>
      </c>
    </row>
    <row r="537" spans="1:6">
      <c r="A537" t="s">
        <v>593</v>
      </c>
      <c r="B537" t="s">
        <v>594</v>
      </c>
      <c r="C537" s="1">
        <v>438176.78</v>
      </c>
      <c r="D537" s="1">
        <v>47496.17</v>
      </c>
      <c r="E537">
        <v>0</v>
      </c>
      <c r="F537" s="1">
        <v>485672.95</v>
      </c>
    </row>
    <row r="538" spans="1:6">
      <c r="A538" t="s">
        <v>595</v>
      </c>
      <c r="B538" t="s">
        <v>2304</v>
      </c>
      <c r="C538" s="1">
        <v>65924</v>
      </c>
      <c r="D538">
        <v>0</v>
      </c>
      <c r="E538">
        <v>0</v>
      </c>
      <c r="F538" s="1">
        <v>65924</v>
      </c>
    </row>
    <row r="539" spans="1:6">
      <c r="A539" t="s">
        <v>596</v>
      </c>
      <c r="B539" t="s">
        <v>2304</v>
      </c>
      <c r="C539">
        <v>0</v>
      </c>
      <c r="D539">
        <v>0</v>
      </c>
      <c r="E539">
        <v>0</v>
      </c>
      <c r="F539">
        <v>0</v>
      </c>
    </row>
    <row r="540" spans="1:6">
      <c r="A540" t="s">
        <v>597</v>
      </c>
      <c r="B540" t="s">
        <v>2304</v>
      </c>
      <c r="C540" s="1">
        <v>33850.639999999999</v>
      </c>
      <c r="D540">
        <v>0</v>
      </c>
      <c r="E540">
        <v>0</v>
      </c>
      <c r="F540" s="1">
        <v>33850.639999999999</v>
      </c>
    </row>
    <row r="541" spans="1:6">
      <c r="A541" t="s">
        <v>598</v>
      </c>
      <c r="B541" t="s">
        <v>2304</v>
      </c>
      <c r="C541" s="1">
        <v>54222.32</v>
      </c>
      <c r="D541">
        <v>0</v>
      </c>
      <c r="E541">
        <v>0</v>
      </c>
      <c r="F541" s="1">
        <v>54222.32</v>
      </c>
    </row>
    <row r="542" spans="1:6">
      <c r="A542" t="s">
        <v>599</v>
      </c>
      <c r="B542" t="s">
        <v>2304</v>
      </c>
      <c r="C542" s="1">
        <v>24900</v>
      </c>
      <c r="D542">
        <v>0</v>
      </c>
      <c r="E542">
        <v>0</v>
      </c>
      <c r="F542" s="1">
        <v>24900</v>
      </c>
    </row>
    <row r="543" spans="1:6">
      <c r="A543" t="s">
        <v>600</v>
      </c>
      <c r="B543" t="s">
        <v>2304</v>
      </c>
      <c r="C543" s="1">
        <v>1542.8</v>
      </c>
      <c r="D543" s="1">
        <v>41232.17</v>
      </c>
      <c r="E543">
        <v>0</v>
      </c>
      <c r="F543" s="1">
        <v>42774.97</v>
      </c>
    </row>
    <row r="544" spans="1:6">
      <c r="A544" t="s">
        <v>601</v>
      </c>
      <c r="B544" t="s">
        <v>2304</v>
      </c>
      <c r="C544" s="1">
        <v>2498</v>
      </c>
      <c r="D544">
        <v>0</v>
      </c>
      <c r="E544">
        <v>0</v>
      </c>
      <c r="F544" s="1">
        <v>2498</v>
      </c>
    </row>
    <row r="545" spans="1:6">
      <c r="A545" t="s">
        <v>602</v>
      </c>
      <c r="B545" t="s">
        <v>2304</v>
      </c>
      <c r="C545">
        <v>0</v>
      </c>
      <c r="D545">
        <v>0</v>
      </c>
      <c r="E545">
        <v>0</v>
      </c>
      <c r="F545">
        <v>0</v>
      </c>
    </row>
    <row r="546" spans="1:6">
      <c r="A546" t="s">
        <v>603</v>
      </c>
      <c r="B546" t="s">
        <v>2304</v>
      </c>
      <c r="C546" s="1">
        <v>3065.42</v>
      </c>
      <c r="D546">
        <v>0</v>
      </c>
      <c r="E546">
        <v>0</v>
      </c>
      <c r="F546" s="1">
        <v>3065.42</v>
      </c>
    </row>
    <row r="547" spans="1:6">
      <c r="A547" t="s">
        <v>604</v>
      </c>
      <c r="B547" t="s">
        <v>2304</v>
      </c>
      <c r="C547" s="1">
        <v>4437.1499999999996</v>
      </c>
      <c r="D547">
        <v>0</v>
      </c>
      <c r="E547">
        <v>0</v>
      </c>
      <c r="F547" s="1">
        <v>4437.1499999999996</v>
      </c>
    </row>
    <row r="548" spans="1:6">
      <c r="A548" t="s">
        <v>605</v>
      </c>
      <c r="B548" t="s">
        <v>2304</v>
      </c>
      <c r="C548">
        <v>0</v>
      </c>
      <c r="D548">
        <v>0</v>
      </c>
      <c r="E548">
        <v>0</v>
      </c>
      <c r="F548">
        <v>0</v>
      </c>
    </row>
    <row r="549" spans="1:6">
      <c r="A549" t="s">
        <v>606</v>
      </c>
      <c r="B549" t="s">
        <v>2304</v>
      </c>
      <c r="C549" s="1">
        <v>1032.49</v>
      </c>
      <c r="D549">
        <v>0</v>
      </c>
      <c r="E549">
        <v>0</v>
      </c>
      <c r="F549" s="1">
        <v>1032.49</v>
      </c>
    </row>
    <row r="550" spans="1:6">
      <c r="A550" t="s">
        <v>607</v>
      </c>
      <c r="B550" t="s">
        <v>2304</v>
      </c>
      <c r="C550" s="1">
        <v>63428.89</v>
      </c>
      <c r="D550">
        <v>0</v>
      </c>
      <c r="E550">
        <v>0</v>
      </c>
      <c r="F550" s="1">
        <v>63428.89</v>
      </c>
    </row>
    <row r="551" spans="1:6">
      <c r="A551" t="s">
        <v>608</v>
      </c>
      <c r="B551" t="s">
        <v>2304</v>
      </c>
      <c r="C551">
        <v>0</v>
      </c>
      <c r="D551">
        <v>0</v>
      </c>
      <c r="E551">
        <v>0</v>
      </c>
      <c r="F551">
        <v>0</v>
      </c>
    </row>
    <row r="552" spans="1:6">
      <c r="A552" t="s">
        <v>609</v>
      </c>
      <c r="B552" t="s">
        <v>2304</v>
      </c>
      <c r="C552">
        <v>0</v>
      </c>
      <c r="D552">
        <v>0</v>
      </c>
      <c r="E552">
        <v>0</v>
      </c>
      <c r="F552">
        <v>0</v>
      </c>
    </row>
    <row r="553" spans="1:6">
      <c r="A553" t="s">
        <v>610</v>
      </c>
      <c r="B553" t="s">
        <v>2304</v>
      </c>
      <c r="C553">
        <v>681.34</v>
      </c>
      <c r="D553">
        <v>0</v>
      </c>
      <c r="E553">
        <v>0</v>
      </c>
      <c r="F553">
        <v>681.34</v>
      </c>
    </row>
    <row r="554" spans="1:6">
      <c r="A554" t="s">
        <v>611</v>
      </c>
      <c r="B554" t="s">
        <v>2304</v>
      </c>
      <c r="C554" s="1">
        <v>170620</v>
      </c>
      <c r="D554">
        <v>0</v>
      </c>
      <c r="E554">
        <v>0</v>
      </c>
      <c r="F554" s="1">
        <v>170620</v>
      </c>
    </row>
    <row r="555" spans="1:6">
      <c r="A555" t="s">
        <v>612</v>
      </c>
      <c r="B555" t="s">
        <v>2304</v>
      </c>
      <c r="C555" s="1">
        <v>2309.54</v>
      </c>
      <c r="D555">
        <v>0</v>
      </c>
      <c r="E555">
        <v>0</v>
      </c>
      <c r="F555" s="1">
        <v>2309.54</v>
      </c>
    </row>
    <row r="556" spans="1:6">
      <c r="A556" t="s">
        <v>613</v>
      </c>
      <c r="B556" t="s">
        <v>2304</v>
      </c>
      <c r="C556">
        <v>0</v>
      </c>
      <c r="D556">
        <v>0</v>
      </c>
      <c r="E556">
        <v>0</v>
      </c>
      <c r="F556">
        <v>0</v>
      </c>
    </row>
    <row r="557" spans="1:6">
      <c r="A557" t="s">
        <v>614</v>
      </c>
      <c r="B557" t="s">
        <v>2304</v>
      </c>
      <c r="C557" s="1">
        <v>6960</v>
      </c>
      <c r="D557">
        <v>0</v>
      </c>
      <c r="E557">
        <v>0</v>
      </c>
      <c r="F557" s="1">
        <v>6960</v>
      </c>
    </row>
    <row r="558" spans="1:6">
      <c r="A558" t="s">
        <v>615</v>
      </c>
      <c r="B558" t="s">
        <v>2304</v>
      </c>
      <c r="C558">
        <v>0</v>
      </c>
      <c r="D558">
        <v>0</v>
      </c>
      <c r="E558">
        <v>0</v>
      </c>
      <c r="F558">
        <v>0</v>
      </c>
    </row>
    <row r="559" spans="1:6">
      <c r="A559" t="s">
        <v>616</v>
      </c>
      <c r="B559" t="s">
        <v>2304</v>
      </c>
      <c r="C559">
        <v>0</v>
      </c>
      <c r="D559">
        <v>0</v>
      </c>
      <c r="E559">
        <v>0</v>
      </c>
      <c r="F559">
        <v>0</v>
      </c>
    </row>
    <row r="560" spans="1:6">
      <c r="A560" t="s">
        <v>617</v>
      </c>
      <c r="B560" t="s">
        <v>2304</v>
      </c>
      <c r="C560" s="1">
        <v>2704.19</v>
      </c>
      <c r="D560">
        <v>0</v>
      </c>
      <c r="E560">
        <v>0</v>
      </c>
      <c r="F560" s="1">
        <v>2704.19</v>
      </c>
    </row>
    <row r="561" spans="1:6">
      <c r="A561" t="s">
        <v>618</v>
      </c>
      <c r="B561" t="s">
        <v>2304</v>
      </c>
      <c r="C561">
        <v>0</v>
      </c>
      <c r="D561" s="1">
        <v>6264</v>
      </c>
      <c r="E561">
        <v>0</v>
      </c>
      <c r="F561" s="1">
        <v>6264</v>
      </c>
    </row>
    <row r="562" spans="1:6">
      <c r="A562" t="s">
        <v>619</v>
      </c>
      <c r="B562" t="s">
        <v>2304</v>
      </c>
      <c r="C562">
        <v>0</v>
      </c>
      <c r="D562">
        <v>0</v>
      </c>
      <c r="E562">
        <v>0</v>
      </c>
      <c r="F562">
        <v>0</v>
      </c>
    </row>
    <row r="563" spans="1:6">
      <c r="A563" t="s">
        <v>620</v>
      </c>
      <c r="B563" t="s">
        <v>2304</v>
      </c>
      <c r="C563">
        <v>0</v>
      </c>
      <c r="D563">
        <v>0</v>
      </c>
      <c r="E563">
        <v>0</v>
      </c>
      <c r="F563">
        <v>0</v>
      </c>
    </row>
    <row r="564" spans="1:6">
      <c r="A564" t="s">
        <v>621</v>
      </c>
      <c r="B564" t="s">
        <v>622</v>
      </c>
      <c r="C564" s="1">
        <v>457182.75</v>
      </c>
      <c r="D564">
        <v>0</v>
      </c>
      <c r="E564" s="1">
        <v>60096.15</v>
      </c>
      <c r="F564" s="1">
        <v>397086.6</v>
      </c>
    </row>
    <row r="565" spans="1:6">
      <c r="A565" t="s">
        <v>623</v>
      </c>
      <c r="B565" t="s">
        <v>2305</v>
      </c>
      <c r="C565">
        <v>0</v>
      </c>
      <c r="D565">
        <v>0</v>
      </c>
      <c r="E565">
        <v>0</v>
      </c>
      <c r="F565">
        <v>0</v>
      </c>
    </row>
    <row r="566" spans="1:6">
      <c r="A566" t="s">
        <v>624</v>
      </c>
      <c r="B566" t="s">
        <v>2305</v>
      </c>
      <c r="C566" s="1">
        <v>6048.15</v>
      </c>
      <c r="D566">
        <v>0</v>
      </c>
      <c r="E566">
        <v>0</v>
      </c>
      <c r="F566" s="1">
        <v>6048.15</v>
      </c>
    </row>
    <row r="567" spans="1:6">
      <c r="A567" t="s">
        <v>625</v>
      </c>
      <c r="B567" t="s">
        <v>2305</v>
      </c>
      <c r="C567">
        <v>0</v>
      </c>
      <c r="D567">
        <v>0</v>
      </c>
      <c r="E567">
        <v>0</v>
      </c>
      <c r="F567">
        <v>0</v>
      </c>
    </row>
    <row r="568" spans="1:6">
      <c r="A568" t="s">
        <v>626</v>
      </c>
      <c r="B568" t="s">
        <v>2305</v>
      </c>
      <c r="C568">
        <v>0</v>
      </c>
      <c r="D568">
        <v>0</v>
      </c>
      <c r="E568">
        <v>0</v>
      </c>
      <c r="F568">
        <v>0</v>
      </c>
    </row>
    <row r="569" spans="1:6">
      <c r="A569" t="s">
        <v>627</v>
      </c>
      <c r="B569" t="s">
        <v>2305</v>
      </c>
      <c r="C569">
        <v>0</v>
      </c>
      <c r="D569">
        <v>0</v>
      </c>
      <c r="E569">
        <v>0</v>
      </c>
      <c r="F569">
        <v>0</v>
      </c>
    </row>
    <row r="570" spans="1:6">
      <c r="A570" t="s">
        <v>628</v>
      </c>
      <c r="B570" t="s">
        <v>2305</v>
      </c>
      <c r="C570" s="1">
        <v>7966.37</v>
      </c>
      <c r="D570">
        <v>0</v>
      </c>
      <c r="E570">
        <v>0</v>
      </c>
      <c r="F570" s="1">
        <v>7966.37</v>
      </c>
    </row>
    <row r="571" spans="1:6">
      <c r="A571" t="s">
        <v>629</v>
      </c>
      <c r="B571" t="s">
        <v>2305</v>
      </c>
      <c r="C571">
        <v>0</v>
      </c>
      <c r="D571">
        <v>0</v>
      </c>
      <c r="E571">
        <v>0</v>
      </c>
      <c r="F571">
        <v>0</v>
      </c>
    </row>
    <row r="572" spans="1:6">
      <c r="A572" t="s">
        <v>630</v>
      </c>
      <c r="B572" t="s">
        <v>2305</v>
      </c>
      <c r="C572" s="1">
        <v>1054.83</v>
      </c>
      <c r="D572">
        <v>0</v>
      </c>
      <c r="E572">
        <v>0</v>
      </c>
      <c r="F572" s="1">
        <v>1054.83</v>
      </c>
    </row>
    <row r="573" spans="1:6">
      <c r="A573" t="s">
        <v>631</v>
      </c>
      <c r="B573" t="s">
        <v>2305</v>
      </c>
      <c r="C573">
        <v>0</v>
      </c>
      <c r="D573">
        <v>0</v>
      </c>
      <c r="E573">
        <v>0</v>
      </c>
      <c r="F573">
        <v>0</v>
      </c>
    </row>
    <row r="574" spans="1:6">
      <c r="A574" t="s">
        <v>632</v>
      </c>
      <c r="B574" t="s">
        <v>2305</v>
      </c>
      <c r="C574">
        <v>0</v>
      </c>
      <c r="D574">
        <v>0</v>
      </c>
      <c r="E574">
        <v>0</v>
      </c>
      <c r="F574">
        <v>0</v>
      </c>
    </row>
    <row r="575" spans="1:6">
      <c r="A575" t="s">
        <v>633</v>
      </c>
      <c r="B575" t="s">
        <v>2305</v>
      </c>
      <c r="C575">
        <v>0</v>
      </c>
      <c r="D575">
        <v>0</v>
      </c>
      <c r="E575">
        <v>0</v>
      </c>
      <c r="F575">
        <v>0</v>
      </c>
    </row>
    <row r="576" spans="1:6">
      <c r="A576" t="s">
        <v>634</v>
      </c>
      <c r="B576" t="s">
        <v>2305</v>
      </c>
      <c r="C576">
        <v>0</v>
      </c>
      <c r="D576">
        <v>0</v>
      </c>
      <c r="E576">
        <v>0</v>
      </c>
      <c r="F576">
        <v>0</v>
      </c>
    </row>
    <row r="577" spans="1:6">
      <c r="A577" t="s">
        <v>635</v>
      </c>
      <c r="B577" t="s">
        <v>2305</v>
      </c>
      <c r="C577">
        <v>0</v>
      </c>
      <c r="D577">
        <v>0</v>
      </c>
      <c r="E577">
        <v>0</v>
      </c>
      <c r="F577">
        <v>0</v>
      </c>
    </row>
    <row r="578" spans="1:6">
      <c r="A578" t="s">
        <v>636</v>
      </c>
      <c r="B578" t="s">
        <v>2305</v>
      </c>
      <c r="C578" s="1">
        <v>7317.01</v>
      </c>
      <c r="D578">
        <v>0</v>
      </c>
      <c r="E578">
        <v>0</v>
      </c>
      <c r="F578" s="1">
        <v>7317.01</v>
      </c>
    </row>
    <row r="579" spans="1:6">
      <c r="A579" t="s">
        <v>637</v>
      </c>
      <c r="B579" t="s">
        <v>2305</v>
      </c>
      <c r="C579" s="1">
        <v>2050</v>
      </c>
      <c r="D579">
        <v>0</v>
      </c>
      <c r="E579">
        <v>0</v>
      </c>
      <c r="F579" s="1">
        <v>2050</v>
      </c>
    </row>
    <row r="580" spans="1:6">
      <c r="A580" t="s">
        <v>638</v>
      </c>
      <c r="B580" t="s">
        <v>2305</v>
      </c>
      <c r="C580" s="1">
        <v>45371.62</v>
      </c>
      <c r="D580">
        <v>0</v>
      </c>
      <c r="E580" s="1">
        <v>6554.46</v>
      </c>
      <c r="F580" s="1">
        <v>38817.160000000003</v>
      </c>
    </row>
    <row r="581" spans="1:6">
      <c r="A581" t="s">
        <v>639</v>
      </c>
      <c r="B581" t="s">
        <v>2305</v>
      </c>
      <c r="C581" s="1">
        <v>7908.11</v>
      </c>
      <c r="D581">
        <v>0</v>
      </c>
      <c r="E581">
        <v>0</v>
      </c>
      <c r="F581" s="1">
        <v>7908.11</v>
      </c>
    </row>
    <row r="582" spans="1:6">
      <c r="A582" t="s">
        <v>640</v>
      </c>
      <c r="B582" t="s">
        <v>2305</v>
      </c>
      <c r="C582" s="1">
        <v>175026.24</v>
      </c>
      <c r="D582">
        <v>0</v>
      </c>
      <c r="E582" s="1">
        <v>25284.6</v>
      </c>
      <c r="F582" s="1">
        <v>149741.64000000001</v>
      </c>
    </row>
    <row r="583" spans="1:6">
      <c r="A583" t="s">
        <v>641</v>
      </c>
      <c r="B583" t="s">
        <v>2305</v>
      </c>
      <c r="C583" s="1">
        <v>8837.7999999999993</v>
      </c>
      <c r="D583">
        <v>0</v>
      </c>
      <c r="E583">
        <v>0</v>
      </c>
      <c r="F583" s="1">
        <v>8837.7999999999993</v>
      </c>
    </row>
    <row r="584" spans="1:6">
      <c r="A584" t="s">
        <v>642</v>
      </c>
      <c r="B584" t="s">
        <v>2305</v>
      </c>
      <c r="C584" s="1">
        <v>195602.61</v>
      </c>
      <c r="D584">
        <v>0</v>
      </c>
      <c r="E584" s="1">
        <v>28257.1</v>
      </c>
      <c r="F584" s="1">
        <v>167345.51</v>
      </c>
    </row>
    <row r="585" spans="1:6">
      <c r="A585" t="s">
        <v>643</v>
      </c>
      <c r="B585" t="s">
        <v>644</v>
      </c>
      <c r="C585" s="1">
        <v>810346.06</v>
      </c>
      <c r="D585">
        <v>0</v>
      </c>
      <c r="E585" s="1">
        <v>112003.43</v>
      </c>
      <c r="F585" s="1">
        <v>698342.62</v>
      </c>
    </row>
    <row r="586" spans="1:6">
      <c r="A586" t="s">
        <v>645</v>
      </c>
      <c r="B586" t="s">
        <v>646</v>
      </c>
      <c r="C586">
        <v>0</v>
      </c>
      <c r="D586">
        <v>0</v>
      </c>
      <c r="E586">
        <v>0</v>
      </c>
      <c r="F586">
        <v>0</v>
      </c>
    </row>
    <row r="587" spans="1:6">
      <c r="A587" t="s">
        <v>647</v>
      </c>
      <c r="B587" t="s">
        <v>648</v>
      </c>
      <c r="C587">
        <v>0</v>
      </c>
      <c r="D587">
        <v>0</v>
      </c>
      <c r="E587">
        <v>0</v>
      </c>
      <c r="F587">
        <v>0</v>
      </c>
    </row>
    <row r="588" spans="1:6">
      <c r="A588" t="s">
        <v>649</v>
      </c>
      <c r="B588" t="s">
        <v>2306</v>
      </c>
      <c r="C588" s="1">
        <v>3859.85</v>
      </c>
      <c r="D588">
        <v>0</v>
      </c>
      <c r="E588">
        <v>0</v>
      </c>
      <c r="F588" s="1">
        <v>3859.85</v>
      </c>
    </row>
    <row r="589" spans="1:6">
      <c r="A589" t="s">
        <v>650</v>
      </c>
      <c r="B589" t="s">
        <v>2306</v>
      </c>
      <c r="C589" s="1">
        <v>85428.13</v>
      </c>
      <c r="D589">
        <v>0</v>
      </c>
      <c r="E589" s="1">
        <v>12341.1</v>
      </c>
      <c r="F589" s="1">
        <v>73087.039999999994</v>
      </c>
    </row>
    <row r="590" spans="1:6">
      <c r="A590" t="s">
        <v>651</v>
      </c>
      <c r="B590" t="s">
        <v>2306</v>
      </c>
      <c r="C590" s="1">
        <v>29349.58</v>
      </c>
      <c r="D590">
        <v>0</v>
      </c>
      <c r="E590">
        <v>0</v>
      </c>
      <c r="F590" s="1">
        <v>29349.58</v>
      </c>
    </row>
    <row r="591" spans="1:6">
      <c r="A591" t="s">
        <v>652</v>
      </c>
      <c r="B591" t="s">
        <v>2306</v>
      </c>
      <c r="C591" s="1">
        <v>649579.57999999996</v>
      </c>
      <c r="D591">
        <v>0</v>
      </c>
      <c r="E591" s="1">
        <v>93839.41</v>
      </c>
      <c r="F591" s="1">
        <v>555740.17000000004</v>
      </c>
    </row>
    <row r="592" spans="1:6">
      <c r="A592" t="s">
        <v>653</v>
      </c>
      <c r="B592" t="s">
        <v>2306</v>
      </c>
      <c r="C592" s="1">
        <v>1821.2</v>
      </c>
      <c r="D592">
        <v>0</v>
      </c>
      <c r="E592">
        <v>0</v>
      </c>
      <c r="F592" s="1">
        <v>1821.2</v>
      </c>
    </row>
    <row r="593" spans="1:6">
      <c r="A593" t="s">
        <v>654</v>
      </c>
      <c r="B593" t="s">
        <v>2306</v>
      </c>
      <c r="C593" s="1">
        <v>40307.71</v>
      </c>
      <c r="D593">
        <v>0</v>
      </c>
      <c r="E593" s="1">
        <v>5822.92</v>
      </c>
      <c r="F593" s="1">
        <v>34484.79</v>
      </c>
    </row>
    <row r="594" spans="1:6">
      <c r="A594" t="s">
        <v>655</v>
      </c>
      <c r="B594" t="s">
        <v>656</v>
      </c>
      <c r="C594" s="1">
        <v>139800.41</v>
      </c>
      <c r="D594" s="1">
        <v>61690.48</v>
      </c>
      <c r="E594">
        <v>0</v>
      </c>
      <c r="F594" s="1">
        <v>201490.89</v>
      </c>
    </row>
    <row r="595" spans="1:6">
      <c r="A595" t="s">
        <v>657</v>
      </c>
      <c r="B595" t="s">
        <v>658</v>
      </c>
      <c r="C595" s="1">
        <v>87502</v>
      </c>
      <c r="D595" s="1">
        <v>60145</v>
      </c>
      <c r="E595">
        <v>0</v>
      </c>
      <c r="F595" s="1">
        <v>147647</v>
      </c>
    </row>
    <row r="596" spans="1:6">
      <c r="A596" t="s">
        <v>659</v>
      </c>
      <c r="B596" t="s">
        <v>660</v>
      </c>
      <c r="C596">
        <v>0</v>
      </c>
      <c r="D596">
        <v>0</v>
      </c>
      <c r="E596">
        <v>0</v>
      </c>
      <c r="F596">
        <v>0</v>
      </c>
    </row>
    <row r="597" spans="1:6">
      <c r="A597" t="s">
        <v>661</v>
      </c>
      <c r="B597" t="s">
        <v>662</v>
      </c>
      <c r="C597" s="1">
        <v>52298.41</v>
      </c>
      <c r="D597" s="1">
        <v>1545.48</v>
      </c>
      <c r="E597">
        <v>0</v>
      </c>
      <c r="F597" s="1">
        <v>53843.89</v>
      </c>
    </row>
    <row r="598" spans="1:6">
      <c r="A598" t="s">
        <v>663</v>
      </c>
      <c r="B598" t="s">
        <v>664</v>
      </c>
      <c r="C598">
        <v>0</v>
      </c>
      <c r="D598">
        <v>0</v>
      </c>
      <c r="E598">
        <v>0</v>
      </c>
      <c r="F598">
        <v>0</v>
      </c>
    </row>
    <row r="599" spans="1:6">
      <c r="A599" t="s">
        <v>665</v>
      </c>
      <c r="B599" t="s">
        <v>666</v>
      </c>
      <c r="C599">
        <v>0</v>
      </c>
      <c r="D599">
        <v>0</v>
      </c>
      <c r="E599">
        <v>0</v>
      </c>
      <c r="F599">
        <v>0</v>
      </c>
    </row>
    <row r="600" spans="1:6">
      <c r="A600" t="s">
        <v>667</v>
      </c>
      <c r="B600" t="s">
        <v>668</v>
      </c>
      <c r="C600">
        <v>0</v>
      </c>
      <c r="D600">
        <v>0</v>
      </c>
      <c r="E600">
        <v>0</v>
      </c>
      <c r="F600">
        <v>0</v>
      </c>
    </row>
    <row r="601" spans="1:6">
      <c r="A601" t="s">
        <v>669</v>
      </c>
      <c r="B601" t="s">
        <v>670</v>
      </c>
      <c r="C601">
        <v>0</v>
      </c>
      <c r="D601">
        <v>0</v>
      </c>
      <c r="E601">
        <v>0</v>
      </c>
      <c r="F601">
        <v>0</v>
      </c>
    </row>
    <row r="602" spans="1:6">
      <c r="A602" t="s">
        <v>671</v>
      </c>
      <c r="B602" t="s">
        <v>672</v>
      </c>
      <c r="C602" s="1">
        <v>1277859.67</v>
      </c>
      <c r="D602" s="1">
        <v>1981299.43</v>
      </c>
      <c r="E602" s="1">
        <v>1451782.37</v>
      </c>
      <c r="F602" s="1">
        <v>1807376.72</v>
      </c>
    </row>
    <row r="603" spans="1:6">
      <c r="A603" t="s">
        <v>673</v>
      </c>
      <c r="B603" t="s">
        <v>674</v>
      </c>
      <c r="C603">
        <v>0</v>
      </c>
      <c r="D603" s="1">
        <v>685874.12</v>
      </c>
      <c r="E603" s="1">
        <v>685874.12</v>
      </c>
      <c r="F603">
        <v>0</v>
      </c>
    </row>
    <row r="604" spans="1:6">
      <c r="A604" t="s">
        <v>675</v>
      </c>
      <c r="B604" t="s">
        <v>676</v>
      </c>
      <c r="C604">
        <v>0</v>
      </c>
      <c r="D604">
        <v>0</v>
      </c>
      <c r="E604">
        <v>0</v>
      </c>
      <c r="F604">
        <v>0</v>
      </c>
    </row>
    <row r="605" spans="1:6">
      <c r="A605" t="s">
        <v>677</v>
      </c>
      <c r="B605" t="s">
        <v>678</v>
      </c>
      <c r="C605" s="1">
        <v>248284.35</v>
      </c>
      <c r="D605" s="1">
        <v>514720.81</v>
      </c>
      <c r="E605" s="1">
        <v>2122</v>
      </c>
      <c r="F605" s="1">
        <v>760883.16</v>
      </c>
    </row>
    <row r="606" spans="1:6">
      <c r="A606" t="s">
        <v>679</v>
      </c>
      <c r="B606" t="s">
        <v>680</v>
      </c>
      <c r="C606" s="1">
        <v>1007533.52</v>
      </c>
      <c r="D606" s="1">
        <v>765872.7</v>
      </c>
      <c r="E606" s="1">
        <v>736048.45</v>
      </c>
      <c r="F606" s="1">
        <v>1037357.76</v>
      </c>
    </row>
    <row r="607" spans="1:6">
      <c r="A607" t="s">
        <v>681</v>
      </c>
      <c r="B607" t="s">
        <v>682</v>
      </c>
      <c r="C607">
        <v>0</v>
      </c>
      <c r="D607" s="1">
        <v>13868.9</v>
      </c>
      <c r="E607" s="1">
        <v>13868.9</v>
      </c>
      <c r="F607">
        <v>0</v>
      </c>
    </row>
    <row r="608" spans="1:6">
      <c r="A608" t="s">
        <v>683</v>
      </c>
      <c r="B608" t="s">
        <v>684</v>
      </c>
      <c r="C608" s="1">
        <v>22041.8</v>
      </c>
      <c r="D608">
        <v>962.9</v>
      </c>
      <c r="E608" s="1">
        <v>13868.9</v>
      </c>
      <c r="F608" s="1">
        <v>9135.7999999999993</v>
      </c>
    </row>
    <row r="609" spans="1:6">
      <c r="A609" t="s">
        <v>685</v>
      </c>
      <c r="B609" t="s">
        <v>686</v>
      </c>
      <c r="C609">
        <v>0</v>
      </c>
      <c r="D609">
        <v>0</v>
      </c>
      <c r="E609">
        <v>0</v>
      </c>
      <c r="F609">
        <v>0</v>
      </c>
    </row>
    <row r="610" spans="1:6">
      <c r="A610" t="s">
        <v>687</v>
      </c>
      <c r="B610" t="s">
        <v>688</v>
      </c>
      <c r="C610">
        <v>0</v>
      </c>
      <c r="D610">
        <v>0</v>
      </c>
      <c r="E610">
        <v>0</v>
      </c>
      <c r="F610">
        <v>0</v>
      </c>
    </row>
    <row r="611" spans="1:6">
      <c r="A611" t="s">
        <v>689</v>
      </c>
      <c r="B611" t="s">
        <v>690</v>
      </c>
      <c r="C611">
        <v>0</v>
      </c>
      <c r="D611">
        <v>0</v>
      </c>
      <c r="E611">
        <v>0</v>
      </c>
      <c r="F611">
        <v>0</v>
      </c>
    </row>
    <row r="612" spans="1:6">
      <c r="A612" t="s">
        <v>691</v>
      </c>
      <c r="B612" t="s">
        <v>692</v>
      </c>
      <c r="C612" s="1">
        <v>278164.37</v>
      </c>
      <c r="D612">
        <v>0</v>
      </c>
      <c r="E612" s="1">
        <v>11891.53</v>
      </c>
      <c r="F612" s="1">
        <v>266272.84000000003</v>
      </c>
    </row>
    <row r="613" spans="1:6">
      <c r="A613" t="s">
        <v>693</v>
      </c>
      <c r="B613" t="s">
        <v>694</v>
      </c>
      <c r="C613">
        <v>0</v>
      </c>
      <c r="D613">
        <v>0</v>
      </c>
      <c r="E613">
        <v>0</v>
      </c>
      <c r="F613">
        <v>0</v>
      </c>
    </row>
    <row r="614" spans="1:6">
      <c r="A614" t="s">
        <v>695</v>
      </c>
      <c r="B614" t="s">
        <v>696</v>
      </c>
      <c r="C614">
        <v>0</v>
      </c>
      <c r="D614">
        <v>0</v>
      </c>
      <c r="E614">
        <v>0</v>
      </c>
      <c r="F614">
        <v>0</v>
      </c>
    </row>
    <row r="615" spans="1:6">
      <c r="A615" t="s">
        <v>697</v>
      </c>
      <c r="B615" t="s">
        <v>698</v>
      </c>
      <c r="C615">
        <v>0</v>
      </c>
      <c r="D615">
        <v>0</v>
      </c>
      <c r="E615">
        <v>0</v>
      </c>
      <c r="F615">
        <v>0</v>
      </c>
    </row>
    <row r="616" spans="1:6">
      <c r="A616" t="s">
        <v>699</v>
      </c>
      <c r="B616" t="s">
        <v>700</v>
      </c>
      <c r="C616">
        <v>0</v>
      </c>
      <c r="D616">
        <v>0</v>
      </c>
      <c r="E616">
        <v>0</v>
      </c>
      <c r="F616">
        <v>0</v>
      </c>
    </row>
    <row r="617" spans="1:6">
      <c r="A617" t="s">
        <v>701</v>
      </c>
      <c r="B617" t="s">
        <v>696</v>
      </c>
      <c r="C617">
        <v>0</v>
      </c>
      <c r="D617">
        <v>0</v>
      </c>
      <c r="E617">
        <v>0</v>
      </c>
      <c r="F617">
        <v>0</v>
      </c>
    </row>
    <row r="618" spans="1:6">
      <c r="A618" t="s">
        <v>702</v>
      </c>
      <c r="B618" t="s">
        <v>698</v>
      </c>
      <c r="C618">
        <v>0</v>
      </c>
      <c r="D618">
        <v>0</v>
      </c>
      <c r="E618">
        <v>0</v>
      </c>
      <c r="F618">
        <v>0</v>
      </c>
    </row>
    <row r="619" spans="1:6">
      <c r="A619" t="s">
        <v>703</v>
      </c>
      <c r="B619" t="s">
        <v>704</v>
      </c>
      <c r="C619">
        <v>0</v>
      </c>
      <c r="D619">
        <v>0</v>
      </c>
      <c r="E619">
        <v>0</v>
      </c>
      <c r="F619">
        <v>0</v>
      </c>
    </row>
    <row r="620" spans="1:6">
      <c r="A620" t="s">
        <v>705</v>
      </c>
      <c r="B620" t="s">
        <v>696</v>
      </c>
      <c r="C620">
        <v>0</v>
      </c>
      <c r="D620">
        <v>0</v>
      </c>
      <c r="E620">
        <v>0</v>
      </c>
      <c r="F620">
        <v>0</v>
      </c>
    </row>
    <row r="621" spans="1:6">
      <c r="A621" t="s">
        <v>706</v>
      </c>
      <c r="B621" t="s">
        <v>698</v>
      </c>
      <c r="C621">
        <v>0</v>
      </c>
      <c r="D621">
        <v>0</v>
      </c>
      <c r="E621">
        <v>0</v>
      </c>
      <c r="F621">
        <v>0</v>
      </c>
    </row>
    <row r="622" spans="1:6">
      <c r="A622" t="s">
        <v>707</v>
      </c>
      <c r="B622" t="s">
        <v>708</v>
      </c>
      <c r="C622" s="1">
        <v>75385.820000000007</v>
      </c>
      <c r="D622">
        <v>0</v>
      </c>
      <c r="E622">
        <v>0</v>
      </c>
      <c r="F622" s="1">
        <v>75385.820000000007</v>
      </c>
    </row>
    <row r="623" spans="1:6">
      <c r="A623" t="s">
        <v>709</v>
      </c>
      <c r="B623">
        <v>2017</v>
      </c>
      <c r="C623" s="1">
        <v>16204.31</v>
      </c>
      <c r="D623">
        <v>0</v>
      </c>
      <c r="E623">
        <v>0</v>
      </c>
      <c r="F623" s="1">
        <v>16204.31</v>
      </c>
    </row>
    <row r="624" spans="1:6">
      <c r="A624" t="s">
        <v>710</v>
      </c>
      <c r="B624" t="s">
        <v>711</v>
      </c>
      <c r="C624" s="1">
        <v>16204.31</v>
      </c>
      <c r="D624">
        <v>0</v>
      </c>
      <c r="E624">
        <v>0</v>
      </c>
      <c r="F624" s="1">
        <v>16204.31</v>
      </c>
    </row>
    <row r="625" spans="1:6">
      <c r="A625" t="s">
        <v>712</v>
      </c>
      <c r="B625">
        <v>2018</v>
      </c>
      <c r="C625" s="1">
        <v>59181.51</v>
      </c>
      <c r="D625">
        <v>0</v>
      </c>
      <c r="E625">
        <v>0</v>
      </c>
      <c r="F625" s="1">
        <v>59181.51</v>
      </c>
    </row>
    <row r="626" spans="1:6">
      <c r="A626" t="s">
        <v>713</v>
      </c>
      <c r="B626" t="s">
        <v>714</v>
      </c>
      <c r="C626" s="1">
        <v>59181.51</v>
      </c>
      <c r="D626">
        <v>0</v>
      </c>
      <c r="E626">
        <v>0</v>
      </c>
      <c r="F626" s="1">
        <v>59181.51</v>
      </c>
    </row>
    <row r="627" spans="1:6">
      <c r="A627" t="s">
        <v>715</v>
      </c>
      <c r="B627" t="s">
        <v>716</v>
      </c>
      <c r="C627">
        <v>0</v>
      </c>
      <c r="D627">
        <v>0</v>
      </c>
      <c r="E627">
        <v>0</v>
      </c>
      <c r="F627">
        <v>0</v>
      </c>
    </row>
    <row r="628" spans="1:6">
      <c r="A628" t="s">
        <v>717</v>
      </c>
      <c r="B628">
        <v>2011</v>
      </c>
      <c r="C628">
        <v>0</v>
      </c>
      <c r="D628">
        <v>0</v>
      </c>
      <c r="E628">
        <v>0</v>
      </c>
      <c r="F628">
        <v>0</v>
      </c>
    </row>
    <row r="629" spans="1:6">
      <c r="A629" t="s">
        <v>718</v>
      </c>
      <c r="B629" t="s">
        <v>719</v>
      </c>
      <c r="C629">
        <v>0</v>
      </c>
      <c r="D629">
        <v>0</v>
      </c>
      <c r="E629">
        <v>0</v>
      </c>
      <c r="F629">
        <v>0</v>
      </c>
    </row>
    <row r="630" spans="1:6">
      <c r="A630" t="s">
        <v>720</v>
      </c>
      <c r="B630">
        <v>2012</v>
      </c>
      <c r="C630">
        <v>0</v>
      </c>
      <c r="D630">
        <v>0</v>
      </c>
      <c r="E630">
        <v>0</v>
      </c>
      <c r="F630">
        <v>0</v>
      </c>
    </row>
    <row r="631" spans="1:6">
      <c r="A631" t="s">
        <v>721</v>
      </c>
      <c r="B631" t="s">
        <v>722</v>
      </c>
      <c r="C631">
        <v>0</v>
      </c>
      <c r="D631">
        <v>0</v>
      </c>
      <c r="E631">
        <v>0</v>
      </c>
      <c r="F631">
        <v>0</v>
      </c>
    </row>
    <row r="632" spans="1:6">
      <c r="A632" t="s">
        <v>723</v>
      </c>
      <c r="B632" t="s">
        <v>724</v>
      </c>
      <c r="C632">
        <v>0</v>
      </c>
      <c r="D632">
        <v>0</v>
      </c>
      <c r="E632">
        <v>0</v>
      </c>
      <c r="F632">
        <v>0</v>
      </c>
    </row>
    <row r="633" spans="1:6">
      <c r="A633" t="s">
        <v>725</v>
      </c>
      <c r="B633">
        <v>2013</v>
      </c>
      <c r="C633">
        <v>0</v>
      </c>
      <c r="D633">
        <v>0</v>
      </c>
      <c r="E633">
        <v>0</v>
      </c>
      <c r="F633">
        <v>0</v>
      </c>
    </row>
    <row r="634" spans="1:6">
      <c r="A634" t="s">
        <v>726</v>
      </c>
      <c r="B634" t="s">
        <v>727</v>
      </c>
      <c r="C634">
        <v>0</v>
      </c>
      <c r="D634">
        <v>0</v>
      </c>
      <c r="E634">
        <v>0</v>
      </c>
      <c r="F634">
        <v>0</v>
      </c>
    </row>
    <row r="635" spans="1:6">
      <c r="A635" t="s">
        <v>728</v>
      </c>
      <c r="B635">
        <v>2014</v>
      </c>
      <c r="C635">
        <v>0</v>
      </c>
      <c r="D635">
        <v>0</v>
      </c>
      <c r="E635">
        <v>0</v>
      </c>
      <c r="F635">
        <v>0</v>
      </c>
    </row>
    <row r="636" spans="1:6">
      <c r="A636" t="s">
        <v>729</v>
      </c>
      <c r="B636" t="s">
        <v>730</v>
      </c>
      <c r="C636">
        <v>0</v>
      </c>
      <c r="D636">
        <v>0</v>
      </c>
      <c r="E636">
        <v>0</v>
      </c>
      <c r="F636">
        <v>0</v>
      </c>
    </row>
    <row r="637" spans="1:6">
      <c r="A637" t="s">
        <v>731</v>
      </c>
      <c r="B637" t="s">
        <v>732</v>
      </c>
      <c r="C637">
        <v>0</v>
      </c>
      <c r="D637">
        <v>0</v>
      </c>
      <c r="E637">
        <v>0</v>
      </c>
      <c r="F637">
        <v>0</v>
      </c>
    </row>
    <row r="638" spans="1:6">
      <c r="A638" t="s">
        <v>733</v>
      </c>
      <c r="B638" t="s">
        <v>734</v>
      </c>
      <c r="C638">
        <v>0</v>
      </c>
      <c r="D638">
        <v>0</v>
      </c>
      <c r="E638">
        <v>0</v>
      </c>
      <c r="F638">
        <v>0</v>
      </c>
    </row>
    <row r="639" spans="1:6">
      <c r="A639" t="s">
        <v>735</v>
      </c>
      <c r="B639" t="s">
        <v>736</v>
      </c>
      <c r="C639">
        <v>0</v>
      </c>
      <c r="D639">
        <v>0</v>
      </c>
      <c r="E639">
        <v>0</v>
      </c>
      <c r="F639">
        <v>0</v>
      </c>
    </row>
    <row r="640" spans="1:6">
      <c r="A640" t="s">
        <v>737</v>
      </c>
      <c r="B640">
        <v>2017</v>
      </c>
      <c r="C640">
        <v>0</v>
      </c>
      <c r="D640">
        <v>0</v>
      </c>
      <c r="E640">
        <v>0</v>
      </c>
      <c r="F640">
        <v>0</v>
      </c>
    </row>
    <row r="641" spans="1:6">
      <c r="A641" t="s">
        <v>738</v>
      </c>
      <c r="B641" t="s">
        <v>739</v>
      </c>
      <c r="C641">
        <v>0</v>
      </c>
      <c r="D641">
        <v>0</v>
      </c>
      <c r="E641">
        <v>0</v>
      </c>
      <c r="F641">
        <v>0</v>
      </c>
    </row>
    <row r="642" spans="1:6">
      <c r="A642" t="s">
        <v>740</v>
      </c>
      <c r="B642" t="s">
        <v>741</v>
      </c>
      <c r="C642">
        <v>0</v>
      </c>
      <c r="D642">
        <v>0</v>
      </c>
      <c r="E642">
        <v>0</v>
      </c>
      <c r="F642">
        <v>0</v>
      </c>
    </row>
    <row r="643" spans="1:6">
      <c r="A643" t="s">
        <v>742</v>
      </c>
      <c r="B643">
        <v>2019</v>
      </c>
      <c r="C643">
        <v>0</v>
      </c>
      <c r="D643">
        <v>0</v>
      </c>
      <c r="E643">
        <v>0</v>
      </c>
      <c r="F643">
        <v>0</v>
      </c>
    </row>
    <row r="644" spans="1:6">
      <c r="A644" t="s">
        <v>743</v>
      </c>
      <c r="B644" t="s">
        <v>744</v>
      </c>
      <c r="C644">
        <v>0</v>
      </c>
      <c r="D644">
        <v>0</v>
      </c>
      <c r="E644">
        <v>0</v>
      </c>
      <c r="F644">
        <v>0</v>
      </c>
    </row>
    <row r="645" spans="1:6">
      <c r="A645" t="s">
        <v>745</v>
      </c>
      <c r="B645" t="s">
        <v>746</v>
      </c>
      <c r="C645">
        <v>0</v>
      </c>
      <c r="D645">
        <v>0</v>
      </c>
      <c r="E645">
        <v>0</v>
      </c>
      <c r="F645">
        <v>0</v>
      </c>
    </row>
    <row r="646" spans="1:6">
      <c r="A646" t="s">
        <v>747</v>
      </c>
      <c r="B646" t="s">
        <v>748</v>
      </c>
      <c r="C646">
        <v>0</v>
      </c>
      <c r="D646">
        <v>0</v>
      </c>
      <c r="E646">
        <v>0</v>
      </c>
      <c r="F646">
        <v>0</v>
      </c>
    </row>
    <row r="647" spans="1:6">
      <c r="A647" t="s">
        <v>749</v>
      </c>
      <c r="B647" t="s">
        <v>750</v>
      </c>
      <c r="C647" s="1">
        <v>469741.1</v>
      </c>
      <c r="D647">
        <v>0</v>
      </c>
      <c r="E647">
        <v>0</v>
      </c>
      <c r="F647" s="1">
        <v>469741.1</v>
      </c>
    </row>
    <row r="648" spans="1:6">
      <c r="A648" t="s">
        <v>751</v>
      </c>
      <c r="B648">
        <v>2015</v>
      </c>
      <c r="C648" s="1">
        <v>9481.89</v>
      </c>
      <c r="D648">
        <v>0</v>
      </c>
      <c r="E648">
        <v>0</v>
      </c>
      <c r="F648" s="1">
        <v>9481.89</v>
      </c>
    </row>
    <row r="649" spans="1:6">
      <c r="A649" t="s">
        <v>752</v>
      </c>
      <c r="B649" t="s">
        <v>753</v>
      </c>
      <c r="C649" s="1">
        <v>9481.89</v>
      </c>
      <c r="D649">
        <v>0</v>
      </c>
      <c r="E649">
        <v>0</v>
      </c>
      <c r="F649" s="1">
        <v>9481.89</v>
      </c>
    </row>
    <row r="650" spans="1:6">
      <c r="A650" t="s">
        <v>754</v>
      </c>
      <c r="B650">
        <v>2017</v>
      </c>
      <c r="C650" s="1">
        <v>49879.12</v>
      </c>
      <c r="D650">
        <v>0</v>
      </c>
      <c r="E650">
        <v>0</v>
      </c>
      <c r="F650" s="1">
        <v>49879.12</v>
      </c>
    </row>
    <row r="651" spans="1:6">
      <c r="A651" t="s">
        <v>755</v>
      </c>
      <c r="B651" t="s">
        <v>756</v>
      </c>
      <c r="C651" s="1">
        <v>9525.1299999999992</v>
      </c>
      <c r="D651">
        <v>0</v>
      </c>
      <c r="E651">
        <v>0</v>
      </c>
      <c r="F651" s="1">
        <v>9525.1299999999992</v>
      </c>
    </row>
    <row r="652" spans="1:6">
      <c r="A652" t="s">
        <v>757</v>
      </c>
      <c r="B652" t="s">
        <v>758</v>
      </c>
      <c r="C652" s="1">
        <v>11206.03</v>
      </c>
      <c r="D652">
        <v>0</v>
      </c>
      <c r="E652">
        <v>0</v>
      </c>
      <c r="F652" s="1">
        <v>11206.03</v>
      </c>
    </row>
    <row r="653" spans="1:6">
      <c r="A653" t="s">
        <v>759</v>
      </c>
      <c r="B653" t="s">
        <v>760</v>
      </c>
      <c r="C653" s="1">
        <v>21390.19</v>
      </c>
      <c r="D653">
        <v>0</v>
      </c>
      <c r="E653">
        <v>0</v>
      </c>
      <c r="F653" s="1">
        <v>21390.19</v>
      </c>
    </row>
    <row r="654" spans="1:6">
      <c r="A654" t="s">
        <v>761</v>
      </c>
      <c r="B654" t="s">
        <v>760</v>
      </c>
      <c r="C654" s="1">
        <v>7757.77</v>
      </c>
      <c r="D654">
        <v>0</v>
      </c>
      <c r="E654">
        <v>0</v>
      </c>
      <c r="F654" s="1">
        <v>7757.77</v>
      </c>
    </row>
    <row r="655" spans="1:6">
      <c r="A655" t="s">
        <v>762</v>
      </c>
      <c r="B655">
        <v>2018</v>
      </c>
      <c r="C655" s="1">
        <v>83056.11</v>
      </c>
      <c r="D655">
        <v>0</v>
      </c>
      <c r="E655">
        <v>0</v>
      </c>
      <c r="F655" s="1">
        <v>83056.11</v>
      </c>
    </row>
    <row r="656" spans="1:6">
      <c r="A656" t="s">
        <v>763</v>
      </c>
      <c r="B656" t="s">
        <v>764</v>
      </c>
      <c r="C656" s="1">
        <v>13792.24</v>
      </c>
      <c r="D656">
        <v>0</v>
      </c>
      <c r="E656">
        <v>0</v>
      </c>
      <c r="F656" s="1">
        <v>13792.24</v>
      </c>
    </row>
    <row r="657" spans="1:6">
      <c r="A657" t="s">
        <v>765</v>
      </c>
      <c r="B657" t="s">
        <v>766</v>
      </c>
      <c r="C657" s="1">
        <v>11733.21</v>
      </c>
      <c r="D657">
        <v>0</v>
      </c>
      <c r="E657">
        <v>0</v>
      </c>
      <c r="F657" s="1">
        <v>11733.21</v>
      </c>
    </row>
    <row r="658" spans="1:6">
      <c r="A658" t="s">
        <v>767</v>
      </c>
      <c r="B658" t="s">
        <v>768</v>
      </c>
      <c r="C658" s="1">
        <v>10851.33</v>
      </c>
      <c r="D658">
        <v>0</v>
      </c>
      <c r="E658">
        <v>0</v>
      </c>
      <c r="F658" s="1">
        <v>10851.33</v>
      </c>
    </row>
    <row r="659" spans="1:6">
      <c r="A659" t="s">
        <v>769</v>
      </c>
      <c r="B659" t="s">
        <v>770</v>
      </c>
      <c r="C659" s="1">
        <v>13500</v>
      </c>
      <c r="D659">
        <v>0</v>
      </c>
      <c r="E659">
        <v>0</v>
      </c>
      <c r="F659" s="1">
        <v>13500</v>
      </c>
    </row>
    <row r="660" spans="1:6">
      <c r="A660" t="s">
        <v>771</v>
      </c>
      <c r="B660" t="s">
        <v>772</v>
      </c>
      <c r="C660" s="1">
        <v>12499.15</v>
      </c>
      <c r="D660">
        <v>0</v>
      </c>
      <c r="E660">
        <v>0</v>
      </c>
      <c r="F660" s="1">
        <v>12499.15</v>
      </c>
    </row>
    <row r="661" spans="1:6">
      <c r="A661" t="s">
        <v>773</v>
      </c>
      <c r="B661" t="s">
        <v>772</v>
      </c>
      <c r="C661" s="1">
        <v>12499.15</v>
      </c>
      <c r="D661">
        <v>0</v>
      </c>
      <c r="E661">
        <v>0</v>
      </c>
      <c r="F661" s="1">
        <v>12499.15</v>
      </c>
    </row>
    <row r="662" spans="1:6">
      <c r="A662" t="s">
        <v>774</v>
      </c>
      <c r="B662" t="s">
        <v>775</v>
      </c>
      <c r="C662">
        <v>0</v>
      </c>
      <c r="D662">
        <v>0</v>
      </c>
      <c r="E662">
        <v>0</v>
      </c>
      <c r="F662">
        <v>0</v>
      </c>
    </row>
    <row r="663" spans="1:6">
      <c r="A663" t="s">
        <v>776</v>
      </c>
      <c r="B663" t="s">
        <v>777</v>
      </c>
      <c r="C663" s="1">
        <v>8181.03</v>
      </c>
      <c r="D663">
        <v>0</v>
      </c>
      <c r="E663">
        <v>0</v>
      </c>
      <c r="F663" s="1">
        <v>8181.03</v>
      </c>
    </row>
    <row r="664" spans="1:6">
      <c r="A664" t="s">
        <v>778</v>
      </c>
      <c r="B664">
        <v>2019</v>
      </c>
      <c r="C664" s="1">
        <v>327323.98</v>
      </c>
      <c r="D664">
        <v>0</v>
      </c>
      <c r="E664">
        <v>0</v>
      </c>
      <c r="F664" s="1">
        <v>327323.98</v>
      </c>
    </row>
    <row r="665" spans="1:6">
      <c r="A665" t="s">
        <v>779</v>
      </c>
      <c r="B665" t="s">
        <v>780</v>
      </c>
      <c r="C665" s="1">
        <v>9000</v>
      </c>
      <c r="D665">
        <v>0</v>
      </c>
      <c r="E665">
        <v>0</v>
      </c>
      <c r="F665" s="1">
        <v>9000</v>
      </c>
    </row>
    <row r="666" spans="1:6">
      <c r="A666" t="s">
        <v>781</v>
      </c>
      <c r="B666" t="s">
        <v>782</v>
      </c>
      <c r="C666" s="1">
        <v>10343.969999999999</v>
      </c>
      <c r="D666">
        <v>0</v>
      </c>
      <c r="E666">
        <v>0</v>
      </c>
      <c r="F666" s="1">
        <v>10343.969999999999</v>
      </c>
    </row>
    <row r="667" spans="1:6">
      <c r="A667" t="s">
        <v>783</v>
      </c>
      <c r="B667" t="s">
        <v>784</v>
      </c>
      <c r="C667" s="1">
        <v>9012.2099999999991</v>
      </c>
      <c r="D667">
        <v>0</v>
      </c>
      <c r="E667">
        <v>0</v>
      </c>
      <c r="F667" s="1">
        <v>9012.2099999999991</v>
      </c>
    </row>
    <row r="668" spans="1:6">
      <c r="A668" t="s">
        <v>785</v>
      </c>
      <c r="B668" t="s">
        <v>786</v>
      </c>
      <c r="C668" s="1">
        <v>14076.73</v>
      </c>
      <c r="D668">
        <v>0</v>
      </c>
      <c r="E668">
        <v>0</v>
      </c>
      <c r="F668" s="1">
        <v>14076.73</v>
      </c>
    </row>
    <row r="669" spans="1:6">
      <c r="A669" t="s">
        <v>787</v>
      </c>
      <c r="B669" t="s">
        <v>788</v>
      </c>
      <c r="C669" s="1">
        <v>17239.66</v>
      </c>
      <c r="D669">
        <v>0</v>
      </c>
      <c r="E669">
        <v>0</v>
      </c>
      <c r="F669" s="1">
        <v>17239.66</v>
      </c>
    </row>
    <row r="670" spans="1:6">
      <c r="A670" t="s">
        <v>789</v>
      </c>
      <c r="B670" t="s">
        <v>790</v>
      </c>
      <c r="C670" s="1">
        <v>15516.38</v>
      </c>
      <c r="D670">
        <v>0</v>
      </c>
      <c r="E670">
        <v>0</v>
      </c>
      <c r="F670" s="1">
        <v>15516.38</v>
      </c>
    </row>
    <row r="671" spans="1:6">
      <c r="A671" t="s">
        <v>791</v>
      </c>
      <c r="B671" t="s">
        <v>792</v>
      </c>
      <c r="C671" s="1">
        <v>13553.4</v>
      </c>
      <c r="D671">
        <v>0</v>
      </c>
      <c r="E671">
        <v>0</v>
      </c>
      <c r="F671" s="1">
        <v>13553.4</v>
      </c>
    </row>
    <row r="672" spans="1:6">
      <c r="A672" t="s">
        <v>793</v>
      </c>
      <c r="B672" t="s">
        <v>794</v>
      </c>
      <c r="C672" s="1">
        <v>124015.08</v>
      </c>
      <c r="D672">
        <v>0</v>
      </c>
      <c r="E672">
        <v>0</v>
      </c>
      <c r="F672" s="1">
        <v>124015.08</v>
      </c>
    </row>
    <row r="673" spans="1:6">
      <c r="A673" t="s">
        <v>795</v>
      </c>
      <c r="B673" t="s">
        <v>796</v>
      </c>
      <c r="C673" s="1">
        <v>19230.5</v>
      </c>
      <c r="D673">
        <v>0</v>
      </c>
      <c r="E673">
        <v>0</v>
      </c>
      <c r="F673" s="1">
        <v>19230.5</v>
      </c>
    </row>
    <row r="674" spans="1:6">
      <c r="A674" t="s">
        <v>797</v>
      </c>
      <c r="B674" t="s">
        <v>798</v>
      </c>
      <c r="C674" s="1">
        <v>12000</v>
      </c>
      <c r="D674">
        <v>0</v>
      </c>
      <c r="E674">
        <v>0</v>
      </c>
      <c r="F674" s="1">
        <v>12000</v>
      </c>
    </row>
    <row r="675" spans="1:6">
      <c r="A675" t="s">
        <v>799</v>
      </c>
      <c r="B675" t="s">
        <v>800</v>
      </c>
      <c r="C675" s="1">
        <v>10343.969999999999</v>
      </c>
      <c r="D675">
        <v>0</v>
      </c>
      <c r="E675">
        <v>0</v>
      </c>
      <c r="F675" s="1">
        <v>10343.969999999999</v>
      </c>
    </row>
    <row r="676" spans="1:6">
      <c r="A676" t="s">
        <v>801</v>
      </c>
      <c r="B676" t="s">
        <v>802</v>
      </c>
      <c r="C676" s="1">
        <v>47412.93</v>
      </c>
      <c r="D676">
        <v>0</v>
      </c>
      <c r="E676">
        <v>0</v>
      </c>
      <c r="F676" s="1">
        <v>47412.93</v>
      </c>
    </row>
    <row r="677" spans="1:6">
      <c r="A677" t="s">
        <v>803</v>
      </c>
      <c r="B677" t="s">
        <v>804</v>
      </c>
      <c r="C677" s="1">
        <v>11804.01</v>
      </c>
      <c r="D677">
        <v>0</v>
      </c>
      <c r="E677">
        <v>0</v>
      </c>
      <c r="F677" s="1">
        <v>11804.01</v>
      </c>
    </row>
    <row r="678" spans="1:6">
      <c r="A678" t="s">
        <v>805</v>
      </c>
      <c r="B678" t="s">
        <v>806</v>
      </c>
      <c r="C678" s="1">
        <v>13775.14</v>
      </c>
      <c r="D678">
        <v>0</v>
      </c>
      <c r="E678">
        <v>0</v>
      </c>
      <c r="F678" s="1">
        <v>13775.14</v>
      </c>
    </row>
    <row r="679" spans="1:6">
      <c r="A679" t="s">
        <v>807</v>
      </c>
      <c r="B679" t="s">
        <v>808</v>
      </c>
      <c r="C679">
        <v>0</v>
      </c>
      <c r="D679">
        <v>0</v>
      </c>
      <c r="E679">
        <v>0</v>
      </c>
      <c r="F679">
        <v>0</v>
      </c>
    </row>
    <row r="680" spans="1:6">
      <c r="A680" t="s">
        <v>809</v>
      </c>
      <c r="B680" t="s">
        <v>696</v>
      </c>
      <c r="C680">
        <v>0</v>
      </c>
      <c r="D680">
        <v>0</v>
      </c>
      <c r="E680">
        <v>0</v>
      </c>
      <c r="F680">
        <v>0</v>
      </c>
    </row>
    <row r="681" spans="1:6">
      <c r="A681" t="s">
        <v>810</v>
      </c>
      <c r="B681" t="s">
        <v>698</v>
      </c>
      <c r="C681">
        <v>0</v>
      </c>
      <c r="D681">
        <v>0</v>
      </c>
      <c r="E681">
        <v>0</v>
      </c>
      <c r="F681">
        <v>0</v>
      </c>
    </row>
    <row r="682" spans="1:6">
      <c r="A682" t="s">
        <v>811</v>
      </c>
      <c r="B682" t="s">
        <v>812</v>
      </c>
      <c r="C682">
        <v>0</v>
      </c>
      <c r="D682">
        <v>0</v>
      </c>
      <c r="E682">
        <v>0</v>
      </c>
      <c r="F682">
        <v>0</v>
      </c>
    </row>
    <row r="683" spans="1:6">
      <c r="A683" t="s">
        <v>813</v>
      </c>
      <c r="B683" t="s">
        <v>696</v>
      </c>
      <c r="C683">
        <v>0</v>
      </c>
      <c r="D683">
        <v>0</v>
      </c>
      <c r="E683">
        <v>0</v>
      </c>
      <c r="F683">
        <v>0</v>
      </c>
    </row>
    <row r="684" spans="1:6">
      <c r="A684" t="s">
        <v>814</v>
      </c>
      <c r="B684" t="s">
        <v>698</v>
      </c>
      <c r="C684">
        <v>0</v>
      </c>
      <c r="D684">
        <v>0</v>
      </c>
      <c r="E684">
        <v>0</v>
      </c>
      <c r="F684">
        <v>0</v>
      </c>
    </row>
    <row r="685" spans="1:6">
      <c r="A685" t="s">
        <v>815</v>
      </c>
      <c r="B685" t="s">
        <v>816</v>
      </c>
      <c r="C685" s="1">
        <v>11976.5</v>
      </c>
      <c r="D685">
        <v>0</v>
      </c>
      <c r="E685">
        <v>385.04</v>
      </c>
      <c r="F685" s="1">
        <v>12361.54</v>
      </c>
    </row>
    <row r="686" spans="1:6">
      <c r="A686" t="s">
        <v>817</v>
      </c>
      <c r="B686">
        <v>2017</v>
      </c>
      <c r="C686" s="1">
        <v>4726.5</v>
      </c>
      <c r="D686">
        <v>0</v>
      </c>
      <c r="E686">
        <v>135.04</v>
      </c>
      <c r="F686" s="1">
        <v>4861.54</v>
      </c>
    </row>
    <row r="687" spans="1:6">
      <c r="A687" t="s">
        <v>818</v>
      </c>
      <c r="B687" t="s">
        <v>711</v>
      </c>
      <c r="C687" s="1">
        <v>4726.5</v>
      </c>
      <c r="D687">
        <v>0</v>
      </c>
      <c r="E687">
        <v>135.04</v>
      </c>
      <c r="F687" s="1">
        <v>4861.54</v>
      </c>
    </row>
    <row r="688" spans="1:6">
      <c r="A688" t="s">
        <v>819</v>
      </c>
      <c r="B688">
        <v>2018</v>
      </c>
      <c r="C688" s="1">
        <v>7250</v>
      </c>
      <c r="D688">
        <v>0</v>
      </c>
      <c r="E688">
        <v>250</v>
      </c>
      <c r="F688" s="1">
        <v>7500</v>
      </c>
    </row>
    <row r="689" spans="1:6">
      <c r="A689" t="s">
        <v>820</v>
      </c>
      <c r="B689" t="s">
        <v>714</v>
      </c>
      <c r="C689" s="1">
        <v>7250</v>
      </c>
      <c r="D689">
        <v>0</v>
      </c>
      <c r="E689">
        <v>250</v>
      </c>
      <c r="F689" s="1">
        <v>7500</v>
      </c>
    </row>
    <row r="690" spans="1:6">
      <c r="A690" t="s">
        <v>821</v>
      </c>
      <c r="B690" t="s">
        <v>822</v>
      </c>
      <c r="C690">
        <v>0</v>
      </c>
      <c r="D690">
        <v>0</v>
      </c>
      <c r="E690">
        <v>0</v>
      </c>
      <c r="F690">
        <v>0</v>
      </c>
    </row>
    <row r="691" spans="1:6">
      <c r="A691" t="s">
        <v>823</v>
      </c>
      <c r="B691">
        <v>2011</v>
      </c>
      <c r="C691">
        <v>0</v>
      </c>
      <c r="D691">
        <v>0</v>
      </c>
      <c r="E691">
        <v>0</v>
      </c>
      <c r="F691">
        <v>0</v>
      </c>
    </row>
    <row r="692" spans="1:6">
      <c r="A692" t="s">
        <v>824</v>
      </c>
      <c r="B692" t="s">
        <v>698</v>
      </c>
      <c r="C692">
        <v>0</v>
      </c>
      <c r="D692">
        <v>0</v>
      </c>
      <c r="E692">
        <v>0</v>
      </c>
      <c r="F692">
        <v>0</v>
      </c>
    </row>
    <row r="693" spans="1:6">
      <c r="A693" t="s">
        <v>825</v>
      </c>
      <c r="B693" t="s">
        <v>724</v>
      </c>
      <c r="C693">
        <v>0</v>
      </c>
      <c r="D693">
        <v>0</v>
      </c>
      <c r="E693">
        <v>0</v>
      </c>
      <c r="F693">
        <v>0</v>
      </c>
    </row>
    <row r="694" spans="1:6">
      <c r="A694" t="s">
        <v>826</v>
      </c>
      <c r="B694">
        <v>2013</v>
      </c>
      <c r="C694">
        <v>0</v>
      </c>
      <c r="D694">
        <v>0</v>
      </c>
      <c r="E694">
        <v>0</v>
      </c>
      <c r="F694">
        <v>0</v>
      </c>
    </row>
    <row r="695" spans="1:6">
      <c r="A695" t="s">
        <v>827</v>
      </c>
      <c r="B695" t="s">
        <v>722</v>
      </c>
      <c r="C695">
        <v>0</v>
      </c>
      <c r="D695">
        <v>0</v>
      </c>
      <c r="E695">
        <v>0</v>
      </c>
      <c r="F695">
        <v>0</v>
      </c>
    </row>
    <row r="696" spans="1:6">
      <c r="A696" t="s">
        <v>828</v>
      </c>
      <c r="B696" t="s">
        <v>724</v>
      </c>
      <c r="C696">
        <v>0</v>
      </c>
      <c r="D696">
        <v>0</v>
      </c>
      <c r="E696">
        <v>0</v>
      </c>
      <c r="F696">
        <v>0</v>
      </c>
    </row>
    <row r="697" spans="1:6">
      <c r="A697" t="s">
        <v>829</v>
      </c>
      <c r="B697">
        <v>2013</v>
      </c>
      <c r="C697">
        <v>0</v>
      </c>
      <c r="D697">
        <v>0</v>
      </c>
      <c r="E697">
        <v>0</v>
      </c>
      <c r="F697">
        <v>0</v>
      </c>
    </row>
    <row r="698" spans="1:6">
      <c r="A698" t="s">
        <v>830</v>
      </c>
      <c r="B698" t="s">
        <v>727</v>
      </c>
      <c r="C698">
        <v>0</v>
      </c>
      <c r="D698">
        <v>0</v>
      </c>
      <c r="E698">
        <v>0</v>
      </c>
      <c r="F698">
        <v>0</v>
      </c>
    </row>
    <row r="699" spans="1:6">
      <c r="A699" t="s">
        <v>831</v>
      </c>
      <c r="B699">
        <v>2014</v>
      </c>
      <c r="C699">
        <v>0</v>
      </c>
      <c r="D699">
        <v>0</v>
      </c>
      <c r="E699">
        <v>0</v>
      </c>
      <c r="F699">
        <v>0</v>
      </c>
    </row>
    <row r="700" spans="1:6">
      <c r="A700" t="s">
        <v>832</v>
      </c>
      <c r="B700" t="s">
        <v>730</v>
      </c>
      <c r="C700">
        <v>0</v>
      </c>
      <c r="D700">
        <v>0</v>
      </c>
      <c r="E700">
        <v>0</v>
      </c>
      <c r="F700">
        <v>0</v>
      </c>
    </row>
    <row r="701" spans="1:6">
      <c r="A701" t="s">
        <v>833</v>
      </c>
      <c r="B701" t="s">
        <v>732</v>
      </c>
      <c r="C701">
        <v>0</v>
      </c>
      <c r="D701">
        <v>0</v>
      </c>
      <c r="E701">
        <v>0</v>
      </c>
      <c r="F701">
        <v>0</v>
      </c>
    </row>
    <row r="702" spans="1:6">
      <c r="A702" t="s">
        <v>834</v>
      </c>
      <c r="B702" t="s">
        <v>734</v>
      </c>
      <c r="C702">
        <v>0</v>
      </c>
      <c r="D702">
        <v>0</v>
      </c>
      <c r="E702">
        <v>0</v>
      </c>
      <c r="F702">
        <v>0</v>
      </c>
    </row>
    <row r="703" spans="1:6">
      <c r="A703" t="s">
        <v>835</v>
      </c>
      <c r="B703" t="s">
        <v>836</v>
      </c>
      <c r="C703">
        <v>0</v>
      </c>
      <c r="D703">
        <v>0</v>
      </c>
      <c r="E703">
        <v>0</v>
      </c>
      <c r="F703">
        <v>0</v>
      </c>
    </row>
    <row r="704" spans="1:6">
      <c r="A704" t="s">
        <v>837</v>
      </c>
      <c r="B704">
        <v>2017</v>
      </c>
      <c r="C704">
        <v>0</v>
      </c>
      <c r="D704">
        <v>0</v>
      </c>
      <c r="E704">
        <v>0</v>
      </c>
      <c r="F704">
        <v>0</v>
      </c>
    </row>
    <row r="705" spans="1:6">
      <c r="A705" t="s">
        <v>838</v>
      </c>
      <c r="B705" t="s">
        <v>839</v>
      </c>
      <c r="C705">
        <v>0</v>
      </c>
      <c r="D705">
        <v>0</v>
      </c>
      <c r="E705">
        <v>0</v>
      </c>
      <c r="F705">
        <v>0</v>
      </c>
    </row>
    <row r="706" spans="1:6">
      <c r="A706" t="s">
        <v>840</v>
      </c>
      <c r="B706" t="s">
        <v>741</v>
      </c>
      <c r="C706">
        <v>0</v>
      </c>
      <c r="D706">
        <v>0</v>
      </c>
      <c r="E706">
        <v>0</v>
      </c>
      <c r="F706">
        <v>0</v>
      </c>
    </row>
    <row r="707" spans="1:6">
      <c r="A707" t="s">
        <v>841</v>
      </c>
      <c r="B707">
        <v>2019</v>
      </c>
      <c r="C707">
        <v>0</v>
      </c>
      <c r="D707">
        <v>0</v>
      </c>
      <c r="E707">
        <v>0</v>
      </c>
      <c r="F707">
        <v>0</v>
      </c>
    </row>
    <row r="708" spans="1:6">
      <c r="A708" t="s">
        <v>842</v>
      </c>
      <c r="B708" t="s">
        <v>744</v>
      </c>
      <c r="C708">
        <v>0</v>
      </c>
      <c r="D708">
        <v>0</v>
      </c>
      <c r="E708">
        <v>0</v>
      </c>
      <c r="F708">
        <v>0</v>
      </c>
    </row>
    <row r="709" spans="1:6">
      <c r="A709" t="s">
        <v>843</v>
      </c>
      <c r="B709" t="s">
        <v>746</v>
      </c>
      <c r="C709">
        <v>0</v>
      </c>
      <c r="D709">
        <v>0</v>
      </c>
      <c r="E709">
        <v>0</v>
      </c>
      <c r="F709">
        <v>0</v>
      </c>
    </row>
    <row r="710" spans="1:6">
      <c r="A710" t="s">
        <v>844</v>
      </c>
      <c r="B710" t="s">
        <v>748</v>
      </c>
      <c r="C710">
        <v>0</v>
      </c>
      <c r="D710">
        <v>0</v>
      </c>
      <c r="E710">
        <v>0</v>
      </c>
      <c r="F710">
        <v>0</v>
      </c>
    </row>
    <row r="711" spans="1:6">
      <c r="A711" t="s">
        <v>845</v>
      </c>
      <c r="B711" t="s">
        <v>846</v>
      </c>
      <c r="C711" s="1">
        <v>254986.05</v>
      </c>
      <c r="D711">
        <v>0</v>
      </c>
      <c r="E711" s="1">
        <v>11506.49</v>
      </c>
      <c r="F711" s="1">
        <v>266492.53999999998</v>
      </c>
    </row>
    <row r="712" spans="1:6">
      <c r="A712" t="s">
        <v>847</v>
      </c>
      <c r="B712">
        <v>2015</v>
      </c>
      <c r="C712" s="1">
        <v>9481.89</v>
      </c>
      <c r="D712">
        <v>0</v>
      </c>
      <c r="E712">
        <v>0</v>
      </c>
      <c r="F712" s="1">
        <v>9481.89</v>
      </c>
    </row>
    <row r="713" spans="1:6">
      <c r="A713" t="s">
        <v>848</v>
      </c>
      <c r="B713" t="s">
        <v>753</v>
      </c>
      <c r="C713" s="1">
        <v>9481.89</v>
      </c>
      <c r="D713">
        <v>0</v>
      </c>
      <c r="E713">
        <v>0</v>
      </c>
      <c r="F713" s="1">
        <v>9481.89</v>
      </c>
    </row>
    <row r="714" spans="1:6">
      <c r="A714" t="s">
        <v>849</v>
      </c>
      <c r="B714">
        <v>2017</v>
      </c>
      <c r="C714" s="1">
        <v>56090.95</v>
      </c>
      <c r="D714">
        <v>0</v>
      </c>
      <c r="E714" s="1">
        <v>1246.97</v>
      </c>
      <c r="F714" s="1">
        <v>57337.919999999998</v>
      </c>
    </row>
    <row r="715" spans="1:6">
      <c r="A715" t="s">
        <v>850</v>
      </c>
      <c r="B715" t="s">
        <v>756</v>
      </c>
      <c r="C715" s="1">
        <v>10710.18</v>
      </c>
      <c r="D715">
        <v>0</v>
      </c>
      <c r="E715">
        <v>238.13</v>
      </c>
      <c r="F715" s="1">
        <v>10948.31</v>
      </c>
    </row>
    <row r="716" spans="1:6">
      <c r="A716" t="s">
        <v>851</v>
      </c>
      <c r="B716" t="s">
        <v>758</v>
      </c>
      <c r="C716" s="1">
        <v>12601.07</v>
      </c>
      <c r="D716">
        <v>0</v>
      </c>
      <c r="E716">
        <v>280.14999999999998</v>
      </c>
      <c r="F716" s="1">
        <v>12881.22</v>
      </c>
    </row>
    <row r="717" spans="1:6">
      <c r="A717" t="s">
        <v>852</v>
      </c>
      <c r="B717" t="s">
        <v>853</v>
      </c>
      <c r="C717" s="1">
        <v>24058.080000000002</v>
      </c>
      <c r="D717">
        <v>0</v>
      </c>
      <c r="E717">
        <v>534.75</v>
      </c>
      <c r="F717" s="1">
        <v>24592.83</v>
      </c>
    </row>
    <row r="718" spans="1:6">
      <c r="A718" t="s">
        <v>854</v>
      </c>
      <c r="B718" t="s">
        <v>760</v>
      </c>
      <c r="C718" s="1">
        <v>8721.6200000000008</v>
      </c>
      <c r="D718">
        <v>0</v>
      </c>
      <c r="E718">
        <v>193.94</v>
      </c>
      <c r="F718" s="1">
        <v>8915.56</v>
      </c>
    </row>
    <row r="719" spans="1:6">
      <c r="A719" t="s">
        <v>855</v>
      </c>
      <c r="B719">
        <v>2018</v>
      </c>
      <c r="C719" s="1">
        <v>62179.07</v>
      </c>
      <c r="D719">
        <v>0</v>
      </c>
      <c r="E719" s="1">
        <v>2076.41</v>
      </c>
      <c r="F719" s="1">
        <v>64255.48</v>
      </c>
    </row>
    <row r="720" spans="1:6">
      <c r="A720" t="s">
        <v>856</v>
      </c>
      <c r="B720" t="s">
        <v>764</v>
      </c>
      <c r="C720" s="1">
        <v>10689.11</v>
      </c>
      <c r="D720">
        <v>0</v>
      </c>
      <c r="E720">
        <v>344.81</v>
      </c>
      <c r="F720" s="1">
        <v>11033.92</v>
      </c>
    </row>
    <row r="721" spans="1:6">
      <c r="A721" t="s">
        <v>857</v>
      </c>
      <c r="B721" t="s">
        <v>766</v>
      </c>
      <c r="C721" s="1">
        <v>9093.23</v>
      </c>
      <c r="D721">
        <v>0</v>
      </c>
      <c r="E721">
        <v>293.33</v>
      </c>
      <c r="F721" s="1">
        <v>9386.56</v>
      </c>
    </row>
    <row r="722" spans="1:6">
      <c r="A722" t="s">
        <v>858</v>
      </c>
      <c r="B722" t="s">
        <v>768</v>
      </c>
      <c r="C722" s="1">
        <v>8409.68</v>
      </c>
      <c r="D722">
        <v>0</v>
      </c>
      <c r="E722">
        <v>271.27999999999997</v>
      </c>
      <c r="F722" s="1">
        <v>8680.9599999999991</v>
      </c>
    </row>
    <row r="723" spans="1:6">
      <c r="A723" t="s">
        <v>859</v>
      </c>
      <c r="B723" t="s">
        <v>770</v>
      </c>
      <c r="C723" s="1">
        <v>10125</v>
      </c>
      <c r="D723">
        <v>0</v>
      </c>
      <c r="E723">
        <v>337.5</v>
      </c>
      <c r="F723" s="1">
        <v>10462.5</v>
      </c>
    </row>
    <row r="724" spans="1:6">
      <c r="A724" t="s">
        <v>860</v>
      </c>
      <c r="B724" t="s">
        <v>772</v>
      </c>
      <c r="C724" s="1">
        <v>9374.4</v>
      </c>
      <c r="D724">
        <v>0</v>
      </c>
      <c r="E724">
        <v>312.48</v>
      </c>
      <c r="F724" s="1">
        <v>9686.8799999999992</v>
      </c>
    </row>
    <row r="725" spans="1:6">
      <c r="A725" t="s">
        <v>861</v>
      </c>
      <c r="B725" t="s">
        <v>772</v>
      </c>
      <c r="C725" s="1">
        <v>9374.4</v>
      </c>
      <c r="D725">
        <v>0</v>
      </c>
      <c r="E725">
        <v>312.48</v>
      </c>
      <c r="F725" s="1">
        <v>9686.8799999999992</v>
      </c>
    </row>
    <row r="726" spans="1:6">
      <c r="A726" t="s">
        <v>862</v>
      </c>
      <c r="B726" t="s">
        <v>775</v>
      </c>
      <c r="C726">
        <v>0</v>
      </c>
      <c r="D726">
        <v>0</v>
      </c>
      <c r="E726">
        <v>0</v>
      </c>
      <c r="F726">
        <v>0</v>
      </c>
    </row>
    <row r="727" spans="1:6">
      <c r="A727" t="s">
        <v>863</v>
      </c>
      <c r="B727" t="s">
        <v>777</v>
      </c>
      <c r="C727" s="1">
        <v>5113.25</v>
      </c>
      <c r="D727">
        <v>0</v>
      </c>
      <c r="E727">
        <v>204.53</v>
      </c>
      <c r="F727" s="1">
        <v>5317.78</v>
      </c>
    </row>
    <row r="728" spans="1:6">
      <c r="A728" t="s">
        <v>864</v>
      </c>
      <c r="B728">
        <v>2019</v>
      </c>
      <c r="C728" s="1">
        <v>127234.14</v>
      </c>
      <c r="D728">
        <v>0</v>
      </c>
      <c r="E728" s="1">
        <v>8183.11</v>
      </c>
      <c r="F728" s="1">
        <v>135417.25</v>
      </c>
    </row>
    <row r="729" spans="1:6">
      <c r="A729" t="s">
        <v>865</v>
      </c>
      <c r="B729" t="s">
        <v>866</v>
      </c>
      <c r="C729" s="1">
        <v>4725</v>
      </c>
      <c r="D729">
        <v>0</v>
      </c>
      <c r="E729">
        <v>225</v>
      </c>
      <c r="F729" s="1">
        <v>4950</v>
      </c>
    </row>
    <row r="730" spans="1:6">
      <c r="A730" t="s">
        <v>867</v>
      </c>
      <c r="B730" t="s">
        <v>782</v>
      </c>
      <c r="C730" s="1">
        <v>5430.6</v>
      </c>
      <c r="D730">
        <v>0</v>
      </c>
      <c r="E730">
        <v>258.60000000000002</v>
      </c>
      <c r="F730" s="1">
        <v>5689.2</v>
      </c>
    </row>
    <row r="731" spans="1:6">
      <c r="A731" t="s">
        <v>868</v>
      </c>
      <c r="B731" t="s">
        <v>869</v>
      </c>
      <c r="C731" s="1">
        <v>4731.51</v>
      </c>
      <c r="D731">
        <v>0</v>
      </c>
      <c r="E731">
        <v>225.31</v>
      </c>
      <c r="F731" s="1">
        <v>4956.82</v>
      </c>
    </row>
    <row r="732" spans="1:6">
      <c r="A732" t="s">
        <v>870</v>
      </c>
      <c r="B732" t="s">
        <v>786</v>
      </c>
      <c r="C732" s="1">
        <v>6334.56</v>
      </c>
      <c r="D732">
        <v>0</v>
      </c>
      <c r="E732">
        <v>351.92</v>
      </c>
      <c r="F732" s="1">
        <v>6686.48</v>
      </c>
    </row>
    <row r="733" spans="1:6">
      <c r="A733" t="s">
        <v>871</v>
      </c>
      <c r="B733" t="s">
        <v>788</v>
      </c>
      <c r="C733" s="1">
        <v>7326.83</v>
      </c>
      <c r="D733">
        <v>0</v>
      </c>
      <c r="E733">
        <v>430.99</v>
      </c>
      <c r="F733" s="1">
        <v>7757.82</v>
      </c>
    </row>
    <row r="734" spans="1:6">
      <c r="A734" t="s">
        <v>872</v>
      </c>
      <c r="B734" t="s">
        <v>790</v>
      </c>
      <c r="C734" s="1">
        <v>6206.56</v>
      </c>
      <c r="D734">
        <v>0</v>
      </c>
      <c r="E734">
        <v>387.91</v>
      </c>
      <c r="F734" s="1">
        <v>6594.47</v>
      </c>
    </row>
    <row r="735" spans="1:6">
      <c r="A735" t="s">
        <v>873</v>
      </c>
      <c r="B735" t="s">
        <v>874</v>
      </c>
      <c r="C735" s="1">
        <v>5421.44</v>
      </c>
      <c r="D735">
        <v>0</v>
      </c>
      <c r="E735">
        <v>338.84</v>
      </c>
      <c r="F735" s="1">
        <v>5760.28</v>
      </c>
    </row>
    <row r="736" spans="1:6">
      <c r="A736" t="s">
        <v>875</v>
      </c>
      <c r="B736" t="s">
        <v>794</v>
      </c>
      <c r="C736" s="1">
        <v>49606.080000000002</v>
      </c>
      <c r="D736">
        <v>0</v>
      </c>
      <c r="E736" s="1">
        <v>3100.38</v>
      </c>
      <c r="F736" s="1">
        <v>52706.46</v>
      </c>
    </row>
    <row r="737" spans="1:6">
      <c r="A737" t="s">
        <v>876</v>
      </c>
      <c r="B737" t="s">
        <v>796</v>
      </c>
      <c r="C737" s="1">
        <v>7692.16</v>
      </c>
      <c r="D737">
        <v>0</v>
      </c>
      <c r="E737">
        <v>480.76</v>
      </c>
      <c r="F737" s="1">
        <v>8172.92</v>
      </c>
    </row>
    <row r="738" spans="1:6">
      <c r="A738" t="s">
        <v>877</v>
      </c>
      <c r="B738" t="s">
        <v>798</v>
      </c>
      <c r="C738" s="1">
        <v>4500</v>
      </c>
      <c r="D738">
        <v>0</v>
      </c>
      <c r="E738">
        <v>300</v>
      </c>
      <c r="F738" s="1">
        <v>4800</v>
      </c>
    </row>
    <row r="739" spans="1:6">
      <c r="A739" t="s">
        <v>878</v>
      </c>
      <c r="B739" t="s">
        <v>800</v>
      </c>
      <c r="C739" s="1">
        <v>3361.8</v>
      </c>
      <c r="D739">
        <v>0</v>
      </c>
      <c r="E739">
        <v>258.60000000000002</v>
      </c>
      <c r="F739" s="1">
        <v>3620.4</v>
      </c>
    </row>
    <row r="740" spans="1:6">
      <c r="A740" t="s">
        <v>879</v>
      </c>
      <c r="B740" t="s">
        <v>880</v>
      </c>
      <c r="C740" s="1">
        <v>14223.84</v>
      </c>
      <c r="D740">
        <v>0</v>
      </c>
      <c r="E740" s="1">
        <v>1185.32</v>
      </c>
      <c r="F740" s="1">
        <v>15409.16</v>
      </c>
    </row>
    <row r="741" spans="1:6">
      <c r="A741" t="s">
        <v>881</v>
      </c>
      <c r="B741" t="s">
        <v>804</v>
      </c>
      <c r="C741" s="1">
        <v>3541.2</v>
      </c>
      <c r="D741">
        <v>0</v>
      </c>
      <c r="E741">
        <v>295.10000000000002</v>
      </c>
      <c r="F741" s="1">
        <v>3836.3</v>
      </c>
    </row>
    <row r="742" spans="1:6">
      <c r="A742" t="s">
        <v>882</v>
      </c>
      <c r="B742" t="s">
        <v>806</v>
      </c>
      <c r="C742" s="1">
        <v>4132.5600000000004</v>
      </c>
      <c r="D742">
        <v>0</v>
      </c>
      <c r="E742">
        <v>344.38</v>
      </c>
      <c r="F742" s="1">
        <v>4476.9399999999996</v>
      </c>
    </row>
    <row r="743" spans="1:6">
      <c r="A743" t="s">
        <v>883</v>
      </c>
      <c r="B743" t="s">
        <v>884</v>
      </c>
      <c r="C743" s="1">
        <v>1488006.75</v>
      </c>
      <c r="D743">
        <v>0</v>
      </c>
      <c r="E743">
        <v>0</v>
      </c>
      <c r="F743" s="1">
        <v>1488006.75</v>
      </c>
    </row>
    <row r="744" spans="1:6">
      <c r="A744" t="s">
        <v>885</v>
      </c>
      <c r="B744" t="s">
        <v>886</v>
      </c>
      <c r="C744">
        <v>0</v>
      </c>
      <c r="D744">
        <v>0</v>
      </c>
      <c r="E744">
        <v>0</v>
      </c>
      <c r="F744">
        <v>0</v>
      </c>
    </row>
    <row r="745" spans="1:6">
      <c r="A745" t="s">
        <v>887</v>
      </c>
      <c r="B745" t="s">
        <v>696</v>
      </c>
      <c r="C745">
        <v>0</v>
      </c>
      <c r="D745">
        <v>0</v>
      </c>
      <c r="E745">
        <v>0</v>
      </c>
      <c r="F745">
        <v>0</v>
      </c>
    </row>
    <row r="746" spans="1:6">
      <c r="A746" t="s">
        <v>888</v>
      </c>
      <c r="B746" t="s">
        <v>889</v>
      </c>
      <c r="C746">
        <v>0</v>
      </c>
      <c r="D746">
        <v>0</v>
      </c>
      <c r="E746">
        <v>0</v>
      </c>
      <c r="F746">
        <v>0</v>
      </c>
    </row>
    <row r="747" spans="1:6">
      <c r="A747" t="s">
        <v>890</v>
      </c>
      <c r="B747" t="s">
        <v>891</v>
      </c>
      <c r="C747">
        <v>0</v>
      </c>
      <c r="D747">
        <v>0</v>
      </c>
      <c r="E747">
        <v>0</v>
      </c>
      <c r="F747">
        <v>0</v>
      </c>
    </row>
    <row r="748" spans="1:6">
      <c r="A748" t="s">
        <v>892</v>
      </c>
      <c r="B748" t="s">
        <v>696</v>
      </c>
      <c r="C748">
        <v>0</v>
      </c>
      <c r="D748">
        <v>0</v>
      </c>
      <c r="E748">
        <v>0</v>
      </c>
      <c r="F748">
        <v>0</v>
      </c>
    </row>
    <row r="749" spans="1:6">
      <c r="A749" t="s">
        <v>893</v>
      </c>
      <c r="B749" t="s">
        <v>889</v>
      </c>
      <c r="C749">
        <v>0</v>
      </c>
      <c r="D749">
        <v>0</v>
      </c>
      <c r="E749">
        <v>0</v>
      </c>
      <c r="F749">
        <v>0</v>
      </c>
    </row>
    <row r="750" spans="1:6">
      <c r="A750" t="s">
        <v>894</v>
      </c>
      <c r="B750" t="s">
        <v>895</v>
      </c>
      <c r="C750">
        <v>0</v>
      </c>
      <c r="D750">
        <v>0</v>
      </c>
      <c r="E750">
        <v>0</v>
      </c>
      <c r="F750">
        <v>0</v>
      </c>
    </row>
    <row r="751" spans="1:6">
      <c r="A751" t="s">
        <v>896</v>
      </c>
      <c r="B751" t="s">
        <v>696</v>
      </c>
      <c r="C751">
        <v>0</v>
      </c>
      <c r="D751">
        <v>0</v>
      </c>
      <c r="E751">
        <v>0</v>
      </c>
      <c r="F751">
        <v>0</v>
      </c>
    </row>
    <row r="752" spans="1:6">
      <c r="A752" t="s">
        <v>897</v>
      </c>
      <c r="B752" t="s">
        <v>889</v>
      </c>
      <c r="C752">
        <v>0</v>
      </c>
      <c r="D752">
        <v>0</v>
      </c>
      <c r="E752">
        <v>0</v>
      </c>
      <c r="F752">
        <v>0</v>
      </c>
    </row>
    <row r="753" spans="1:6">
      <c r="A753" t="s">
        <v>898</v>
      </c>
      <c r="B753" t="s">
        <v>899</v>
      </c>
      <c r="C753">
        <v>0</v>
      </c>
      <c r="D753">
        <v>0</v>
      </c>
      <c r="E753">
        <v>0</v>
      </c>
      <c r="F753">
        <v>0</v>
      </c>
    </row>
    <row r="754" spans="1:6">
      <c r="A754" t="s">
        <v>900</v>
      </c>
      <c r="B754" t="s">
        <v>696</v>
      </c>
      <c r="C754">
        <v>0</v>
      </c>
      <c r="D754">
        <v>0</v>
      </c>
      <c r="E754">
        <v>0</v>
      </c>
      <c r="F754">
        <v>0</v>
      </c>
    </row>
    <row r="755" spans="1:6">
      <c r="A755" t="s">
        <v>901</v>
      </c>
      <c r="B755" t="s">
        <v>889</v>
      </c>
      <c r="C755">
        <v>0</v>
      </c>
      <c r="D755">
        <v>0</v>
      </c>
      <c r="E755">
        <v>0</v>
      </c>
      <c r="F755">
        <v>0</v>
      </c>
    </row>
    <row r="756" spans="1:6">
      <c r="A756" t="s">
        <v>902</v>
      </c>
      <c r="B756" t="s">
        <v>903</v>
      </c>
      <c r="C756">
        <v>0</v>
      </c>
      <c r="D756">
        <v>0</v>
      </c>
      <c r="E756">
        <v>0</v>
      </c>
      <c r="F756">
        <v>0</v>
      </c>
    </row>
    <row r="757" spans="1:6">
      <c r="A757" t="s">
        <v>904</v>
      </c>
      <c r="B757" t="s">
        <v>696</v>
      </c>
      <c r="C757">
        <v>0</v>
      </c>
      <c r="D757">
        <v>0</v>
      </c>
      <c r="E757">
        <v>0</v>
      </c>
      <c r="F757">
        <v>0</v>
      </c>
    </row>
    <row r="758" spans="1:6">
      <c r="A758" t="s">
        <v>905</v>
      </c>
      <c r="B758" t="s">
        <v>889</v>
      </c>
      <c r="C758">
        <v>0</v>
      </c>
      <c r="D758">
        <v>0</v>
      </c>
      <c r="E758">
        <v>0</v>
      </c>
      <c r="F758">
        <v>0</v>
      </c>
    </row>
    <row r="759" spans="1:6">
      <c r="A759" t="s">
        <v>906</v>
      </c>
      <c r="B759" t="s">
        <v>907</v>
      </c>
      <c r="C759" s="1">
        <v>1455113.15</v>
      </c>
      <c r="D759">
        <v>0</v>
      </c>
      <c r="E759">
        <v>0</v>
      </c>
      <c r="F759" s="1">
        <v>1455113.15</v>
      </c>
    </row>
    <row r="760" spans="1:6">
      <c r="A760" t="s">
        <v>908</v>
      </c>
      <c r="B760">
        <v>2017</v>
      </c>
      <c r="C760" s="1">
        <v>950745.74</v>
      </c>
      <c r="D760">
        <v>0</v>
      </c>
      <c r="E760">
        <v>0</v>
      </c>
      <c r="F760" s="1">
        <v>950745.74</v>
      </c>
    </row>
    <row r="761" spans="1:6">
      <c r="A761" t="s">
        <v>909</v>
      </c>
      <c r="B761" t="s">
        <v>889</v>
      </c>
      <c r="C761" s="1">
        <v>950745.74</v>
      </c>
      <c r="D761">
        <v>0</v>
      </c>
      <c r="E761">
        <v>0</v>
      </c>
      <c r="F761" s="1">
        <v>950745.74</v>
      </c>
    </row>
    <row r="762" spans="1:6">
      <c r="A762" t="s">
        <v>910</v>
      </c>
      <c r="B762">
        <v>2018</v>
      </c>
      <c r="C762">
        <v>0</v>
      </c>
      <c r="D762">
        <v>0</v>
      </c>
      <c r="E762">
        <v>0</v>
      </c>
      <c r="F762">
        <v>0</v>
      </c>
    </row>
    <row r="763" spans="1:6">
      <c r="A763" t="s">
        <v>911</v>
      </c>
      <c r="B763">
        <v>2019</v>
      </c>
      <c r="C763" s="1">
        <v>504367.41</v>
      </c>
      <c r="D763">
        <v>0</v>
      </c>
      <c r="E763">
        <v>0</v>
      </c>
      <c r="F763" s="1">
        <v>504367.41</v>
      </c>
    </row>
    <row r="764" spans="1:6">
      <c r="A764" t="s">
        <v>912</v>
      </c>
      <c r="B764" t="s">
        <v>913</v>
      </c>
      <c r="C764" s="1">
        <v>504367.41</v>
      </c>
      <c r="D764">
        <v>0</v>
      </c>
      <c r="E764">
        <v>0</v>
      </c>
      <c r="F764" s="1">
        <v>504367.41</v>
      </c>
    </row>
    <row r="765" spans="1:6">
      <c r="A765" t="s">
        <v>914</v>
      </c>
      <c r="B765" t="s">
        <v>915</v>
      </c>
      <c r="C765">
        <v>0</v>
      </c>
      <c r="D765">
        <v>0</v>
      </c>
      <c r="E765">
        <v>0</v>
      </c>
      <c r="F765">
        <v>0</v>
      </c>
    </row>
    <row r="766" spans="1:6">
      <c r="A766" t="s">
        <v>916</v>
      </c>
      <c r="B766" t="s">
        <v>696</v>
      </c>
      <c r="C766">
        <v>0</v>
      </c>
      <c r="D766">
        <v>0</v>
      </c>
      <c r="E766">
        <v>0</v>
      </c>
      <c r="F766">
        <v>0</v>
      </c>
    </row>
    <row r="767" spans="1:6">
      <c r="A767" t="s">
        <v>917</v>
      </c>
      <c r="B767" t="s">
        <v>889</v>
      </c>
      <c r="C767">
        <v>0</v>
      </c>
      <c r="D767">
        <v>0</v>
      </c>
      <c r="E767">
        <v>0</v>
      </c>
      <c r="F767">
        <v>0</v>
      </c>
    </row>
    <row r="768" spans="1:6">
      <c r="A768" t="s">
        <v>918</v>
      </c>
      <c r="B768" t="s">
        <v>919</v>
      </c>
      <c r="C768" s="1">
        <v>32893.599999999999</v>
      </c>
      <c r="D768">
        <v>0</v>
      </c>
      <c r="E768">
        <v>0</v>
      </c>
      <c r="F768" s="1">
        <v>32893.599999999999</v>
      </c>
    </row>
    <row r="769" spans="1:6">
      <c r="A769" t="s">
        <v>920</v>
      </c>
      <c r="B769">
        <v>2019</v>
      </c>
      <c r="C769" s="1">
        <v>20771</v>
      </c>
      <c r="D769">
        <v>0</v>
      </c>
      <c r="E769">
        <v>0</v>
      </c>
      <c r="F769" s="1">
        <v>20771</v>
      </c>
    </row>
    <row r="770" spans="1:6">
      <c r="A770" t="s">
        <v>921</v>
      </c>
      <c r="B770" t="s">
        <v>922</v>
      </c>
      <c r="C770" s="1">
        <v>20000</v>
      </c>
      <c r="D770">
        <v>0</v>
      </c>
      <c r="E770">
        <v>0</v>
      </c>
      <c r="F770" s="1">
        <v>20000</v>
      </c>
    </row>
    <row r="771" spans="1:6">
      <c r="A771" t="s">
        <v>923</v>
      </c>
      <c r="B771" t="s">
        <v>924</v>
      </c>
      <c r="C771">
        <v>771</v>
      </c>
      <c r="D771">
        <v>0</v>
      </c>
      <c r="E771">
        <v>0</v>
      </c>
      <c r="F771">
        <v>771</v>
      </c>
    </row>
    <row r="772" spans="1:6">
      <c r="A772" t="s">
        <v>925</v>
      </c>
      <c r="B772">
        <v>2020</v>
      </c>
      <c r="C772" s="1">
        <v>12122.6</v>
      </c>
      <c r="D772">
        <v>0</v>
      </c>
      <c r="E772">
        <v>0</v>
      </c>
      <c r="F772" s="1">
        <v>12122.6</v>
      </c>
    </row>
    <row r="773" spans="1:6">
      <c r="A773" t="s">
        <v>926</v>
      </c>
      <c r="B773" t="s">
        <v>927</v>
      </c>
      <c r="C773" s="1">
        <v>12122.6</v>
      </c>
      <c r="D773">
        <v>0</v>
      </c>
      <c r="E773">
        <v>0</v>
      </c>
      <c r="F773" s="1">
        <v>12122.6</v>
      </c>
    </row>
    <row r="774" spans="1:6">
      <c r="A774" t="s">
        <v>928</v>
      </c>
      <c r="B774" t="s">
        <v>929</v>
      </c>
      <c r="C774">
        <v>0</v>
      </c>
      <c r="D774">
        <v>0</v>
      </c>
      <c r="E774">
        <v>0</v>
      </c>
      <c r="F774">
        <v>0</v>
      </c>
    </row>
    <row r="775" spans="1:6">
      <c r="A775" t="s">
        <v>930</v>
      </c>
      <c r="B775" t="s">
        <v>696</v>
      </c>
      <c r="C775">
        <v>0</v>
      </c>
      <c r="D775">
        <v>0</v>
      </c>
      <c r="E775">
        <v>0</v>
      </c>
      <c r="F775">
        <v>0</v>
      </c>
    </row>
    <row r="776" spans="1:6">
      <c r="A776" t="s">
        <v>931</v>
      </c>
      <c r="B776" t="s">
        <v>889</v>
      </c>
      <c r="C776">
        <v>0</v>
      </c>
      <c r="D776">
        <v>0</v>
      </c>
      <c r="E776">
        <v>0</v>
      </c>
      <c r="F776">
        <v>0</v>
      </c>
    </row>
    <row r="777" spans="1:6">
      <c r="A777" t="s">
        <v>932</v>
      </c>
      <c r="B777" t="s">
        <v>933</v>
      </c>
      <c r="C777">
        <v>0</v>
      </c>
      <c r="D777">
        <v>0</v>
      </c>
      <c r="E777">
        <v>0</v>
      </c>
      <c r="F777">
        <v>0</v>
      </c>
    </row>
    <row r="778" spans="1:6">
      <c r="A778" t="s">
        <v>934</v>
      </c>
      <c r="B778" t="s">
        <v>696</v>
      </c>
      <c r="C778">
        <v>0</v>
      </c>
      <c r="D778">
        <v>0</v>
      </c>
      <c r="E778">
        <v>0</v>
      </c>
      <c r="F778">
        <v>0</v>
      </c>
    </row>
    <row r="779" spans="1:6">
      <c r="A779" t="s">
        <v>935</v>
      </c>
      <c r="B779" t="s">
        <v>936</v>
      </c>
      <c r="C779">
        <v>0</v>
      </c>
      <c r="D779">
        <v>0</v>
      </c>
      <c r="E779">
        <v>0</v>
      </c>
      <c r="F779">
        <v>0</v>
      </c>
    </row>
    <row r="780" spans="1:6">
      <c r="A780" t="s">
        <v>937</v>
      </c>
      <c r="B780" t="s">
        <v>938</v>
      </c>
      <c r="C780">
        <v>0</v>
      </c>
      <c r="D780">
        <v>0</v>
      </c>
      <c r="E780">
        <v>0</v>
      </c>
      <c r="F780">
        <v>0</v>
      </c>
    </row>
    <row r="781" spans="1:6">
      <c r="A781" t="s">
        <v>939</v>
      </c>
      <c r="B781" t="s">
        <v>696</v>
      </c>
      <c r="C781">
        <v>0</v>
      </c>
      <c r="D781">
        <v>0</v>
      </c>
      <c r="E781">
        <v>0</v>
      </c>
      <c r="F781">
        <v>0</v>
      </c>
    </row>
    <row r="782" spans="1:6">
      <c r="A782" t="s">
        <v>940</v>
      </c>
      <c r="B782" t="s">
        <v>936</v>
      </c>
      <c r="C782">
        <v>0</v>
      </c>
      <c r="D782">
        <v>0</v>
      </c>
      <c r="E782">
        <v>0</v>
      </c>
      <c r="F782">
        <v>0</v>
      </c>
    </row>
    <row r="783" spans="1:6">
      <c r="A783" t="s">
        <v>941</v>
      </c>
      <c r="B783" t="s">
        <v>942</v>
      </c>
      <c r="C783">
        <v>0</v>
      </c>
      <c r="D783">
        <v>0</v>
      </c>
      <c r="E783">
        <v>0</v>
      </c>
      <c r="F783">
        <v>0</v>
      </c>
    </row>
    <row r="784" spans="1:6">
      <c r="A784" t="s">
        <v>943</v>
      </c>
      <c r="B784" t="s">
        <v>696</v>
      </c>
      <c r="C784">
        <v>0</v>
      </c>
      <c r="D784">
        <v>0</v>
      </c>
      <c r="E784">
        <v>0</v>
      </c>
      <c r="F784">
        <v>0</v>
      </c>
    </row>
    <row r="785" spans="1:6">
      <c r="A785" t="s">
        <v>944</v>
      </c>
      <c r="B785" t="s">
        <v>936</v>
      </c>
      <c r="C785">
        <v>0</v>
      </c>
      <c r="D785">
        <v>0</v>
      </c>
      <c r="E785">
        <v>0</v>
      </c>
      <c r="F785">
        <v>0</v>
      </c>
    </row>
    <row r="786" spans="1:6">
      <c r="A786" t="s">
        <v>945</v>
      </c>
      <c r="B786" t="s">
        <v>946</v>
      </c>
      <c r="C786">
        <v>0</v>
      </c>
      <c r="D786">
        <v>0</v>
      </c>
      <c r="E786">
        <v>0</v>
      </c>
      <c r="F786">
        <v>0</v>
      </c>
    </row>
    <row r="787" spans="1:6">
      <c r="A787" t="s">
        <v>947</v>
      </c>
      <c r="B787" t="s">
        <v>696</v>
      </c>
      <c r="C787">
        <v>0</v>
      </c>
      <c r="D787">
        <v>0</v>
      </c>
      <c r="E787">
        <v>0</v>
      </c>
      <c r="F787">
        <v>0</v>
      </c>
    </row>
    <row r="788" spans="1:6">
      <c r="A788" t="s">
        <v>948</v>
      </c>
      <c r="B788" t="s">
        <v>936</v>
      </c>
      <c r="C788">
        <v>0</v>
      </c>
      <c r="D788">
        <v>0</v>
      </c>
      <c r="E788">
        <v>0</v>
      </c>
      <c r="F788">
        <v>0</v>
      </c>
    </row>
    <row r="789" spans="1:6">
      <c r="A789" t="s">
        <v>949</v>
      </c>
      <c r="B789" t="s">
        <v>950</v>
      </c>
      <c r="C789">
        <v>0</v>
      </c>
      <c r="D789">
        <v>0</v>
      </c>
      <c r="E789">
        <v>0</v>
      </c>
      <c r="F789">
        <v>0</v>
      </c>
    </row>
    <row r="790" spans="1:6">
      <c r="A790" t="s">
        <v>951</v>
      </c>
      <c r="B790" t="s">
        <v>952</v>
      </c>
      <c r="C790">
        <v>0</v>
      </c>
      <c r="D790">
        <v>0</v>
      </c>
      <c r="E790">
        <v>0</v>
      </c>
      <c r="F790">
        <v>0</v>
      </c>
    </row>
    <row r="791" spans="1:6">
      <c r="A791" t="s">
        <v>953</v>
      </c>
      <c r="B791">
        <v>2019</v>
      </c>
      <c r="C791">
        <v>0</v>
      </c>
      <c r="D791">
        <v>0</v>
      </c>
      <c r="E791">
        <v>0</v>
      </c>
      <c r="F791">
        <v>0</v>
      </c>
    </row>
    <row r="792" spans="1:6">
      <c r="A792" t="s">
        <v>954</v>
      </c>
      <c r="B792" t="s">
        <v>955</v>
      </c>
      <c r="C792">
        <v>0</v>
      </c>
      <c r="D792">
        <v>0</v>
      </c>
      <c r="E792">
        <v>0</v>
      </c>
      <c r="F792">
        <v>0</v>
      </c>
    </row>
    <row r="793" spans="1:6">
      <c r="A793" t="s">
        <v>956</v>
      </c>
      <c r="B793" t="s">
        <v>957</v>
      </c>
      <c r="C793">
        <v>0</v>
      </c>
      <c r="D793">
        <v>0</v>
      </c>
      <c r="E793">
        <v>0</v>
      </c>
      <c r="F793">
        <v>0</v>
      </c>
    </row>
    <row r="794" spans="1:6">
      <c r="A794" t="s">
        <v>958</v>
      </c>
      <c r="B794" t="s">
        <v>959</v>
      </c>
      <c r="C794">
        <v>0</v>
      </c>
      <c r="D794">
        <v>0</v>
      </c>
      <c r="E794">
        <v>0</v>
      </c>
      <c r="F794">
        <v>0</v>
      </c>
    </row>
    <row r="795" spans="1:6">
      <c r="A795" t="s">
        <v>960</v>
      </c>
      <c r="B795" t="s">
        <v>961</v>
      </c>
      <c r="C795">
        <v>0</v>
      </c>
      <c r="D795">
        <v>0</v>
      </c>
      <c r="E795">
        <v>0</v>
      </c>
      <c r="F795">
        <v>0</v>
      </c>
    </row>
    <row r="796" spans="1:6">
      <c r="A796" t="s">
        <v>962</v>
      </c>
      <c r="B796" t="s">
        <v>963</v>
      </c>
      <c r="C796">
        <v>0</v>
      </c>
      <c r="D796">
        <v>0</v>
      </c>
      <c r="E796">
        <v>0</v>
      </c>
      <c r="F796">
        <v>0</v>
      </c>
    </row>
    <row r="797" spans="1:6">
      <c r="A797" t="s">
        <v>964</v>
      </c>
      <c r="B797" t="s">
        <v>965</v>
      </c>
      <c r="C797">
        <v>0</v>
      </c>
      <c r="D797">
        <v>0</v>
      </c>
      <c r="E797">
        <v>0</v>
      </c>
      <c r="F797">
        <v>0</v>
      </c>
    </row>
    <row r="798" spans="1:6">
      <c r="A798" t="s">
        <v>966</v>
      </c>
      <c r="B798" t="s">
        <v>967</v>
      </c>
      <c r="C798">
        <v>0</v>
      </c>
      <c r="D798">
        <v>0</v>
      </c>
      <c r="E798">
        <v>0</v>
      </c>
      <c r="F798">
        <v>0</v>
      </c>
    </row>
    <row r="799" spans="1:6">
      <c r="A799" t="s">
        <v>968</v>
      </c>
      <c r="B799" t="s">
        <v>969</v>
      </c>
      <c r="C799">
        <v>0</v>
      </c>
      <c r="D799">
        <v>0</v>
      </c>
      <c r="E799">
        <v>0</v>
      </c>
      <c r="F799">
        <v>0</v>
      </c>
    </row>
    <row r="800" spans="1:6">
      <c r="A800" t="s">
        <v>970</v>
      </c>
      <c r="B800" t="s">
        <v>971</v>
      </c>
      <c r="C800" s="1">
        <v>11027715.619999999</v>
      </c>
      <c r="D800" s="1">
        <v>11245524.300000001</v>
      </c>
      <c r="E800" s="1">
        <v>12759643.32</v>
      </c>
      <c r="F800" s="1">
        <v>12541834.640000001</v>
      </c>
    </row>
    <row r="801" spans="1:6">
      <c r="A801" t="s">
        <v>972</v>
      </c>
      <c r="B801" t="s">
        <v>973</v>
      </c>
      <c r="C801" s="1">
        <v>11027715.619999999</v>
      </c>
      <c r="D801" s="1">
        <v>11245524.300000001</v>
      </c>
      <c r="E801" s="1">
        <v>12759643.32</v>
      </c>
      <c r="F801" s="1">
        <v>12541834.640000001</v>
      </c>
    </row>
    <row r="802" spans="1:6">
      <c r="A802" t="s">
        <v>974</v>
      </c>
      <c r="B802" t="s">
        <v>975</v>
      </c>
      <c r="C802" s="1">
        <v>9356759.2699999996</v>
      </c>
      <c r="D802" s="1">
        <v>3379362.73</v>
      </c>
      <c r="E802" s="1">
        <v>3783344.06</v>
      </c>
      <c r="F802" s="1">
        <v>9760740.5899999999</v>
      </c>
    </row>
    <row r="803" spans="1:6">
      <c r="A803" t="s">
        <v>976</v>
      </c>
      <c r="B803" t="s">
        <v>977</v>
      </c>
      <c r="C803" s="1">
        <v>2430400.65</v>
      </c>
      <c r="D803" s="1">
        <v>1684116.28</v>
      </c>
      <c r="E803" s="1">
        <v>1743281.8</v>
      </c>
      <c r="F803" s="1">
        <v>2489566.17</v>
      </c>
    </row>
    <row r="804" spans="1:6">
      <c r="A804" t="s">
        <v>978</v>
      </c>
      <c r="B804" t="s">
        <v>2307</v>
      </c>
      <c r="C804">
        <v>0</v>
      </c>
      <c r="D804">
        <v>0</v>
      </c>
      <c r="E804">
        <v>0</v>
      </c>
      <c r="F804">
        <v>0</v>
      </c>
    </row>
    <row r="805" spans="1:6">
      <c r="A805" t="s">
        <v>979</v>
      </c>
      <c r="B805" t="s">
        <v>2307</v>
      </c>
      <c r="C805" s="1">
        <v>1292.51</v>
      </c>
      <c r="D805">
        <v>576</v>
      </c>
      <c r="E805">
        <v>576</v>
      </c>
      <c r="F805" s="1">
        <v>1292.51</v>
      </c>
    </row>
    <row r="806" spans="1:6">
      <c r="A806" t="s">
        <v>980</v>
      </c>
      <c r="B806" t="s">
        <v>2307</v>
      </c>
      <c r="C806" s="1">
        <v>2352.06</v>
      </c>
      <c r="D806" s="1">
        <v>1480.02</v>
      </c>
      <c r="E806" s="1">
        <v>1480.02</v>
      </c>
      <c r="F806" s="1">
        <v>2352.06</v>
      </c>
    </row>
    <row r="807" spans="1:6">
      <c r="A807" t="s">
        <v>981</v>
      </c>
      <c r="B807" t="s">
        <v>2307</v>
      </c>
      <c r="C807">
        <v>0</v>
      </c>
      <c r="D807">
        <v>0</v>
      </c>
      <c r="E807">
        <v>0</v>
      </c>
      <c r="F807">
        <v>0</v>
      </c>
    </row>
    <row r="808" spans="1:6">
      <c r="A808" t="s">
        <v>982</v>
      </c>
      <c r="B808" t="s">
        <v>2307</v>
      </c>
      <c r="C808">
        <v>0</v>
      </c>
      <c r="D808">
        <v>0</v>
      </c>
      <c r="E808">
        <v>0</v>
      </c>
      <c r="F808">
        <v>0</v>
      </c>
    </row>
    <row r="809" spans="1:6">
      <c r="A809" t="s">
        <v>983</v>
      </c>
      <c r="B809" t="s">
        <v>2307</v>
      </c>
      <c r="C809">
        <v>0</v>
      </c>
      <c r="D809">
        <v>0</v>
      </c>
      <c r="E809">
        <v>0</v>
      </c>
      <c r="F809">
        <v>0</v>
      </c>
    </row>
    <row r="810" spans="1:6">
      <c r="A810" t="s">
        <v>984</v>
      </c>
      <c r="B810" t="s">
        <v>2307</v>
      </c>
      <c r="C810">
        <v>0</v>
      </c>
      <c r="D810">
        <v>0</v>
      </c>
      <c r="E810">
        <v>0</v>
      </c>
      <c r="F810">
        <v>0</v>
      </c>
    </row>
    <row r="811" spans="1:6">
      <c r="A811" t="s">
        <v>985</v>
      </c>
      <c r="B811" t="s">
        <v>2307</v>
      </c>
      <c r="C811">
        <v>0</v>
      </c>
      <c r="D811">
        <v>0</v>
      </c>
      <c r="E811">
        <v>0</v>
      </c>
      <c r="F811">
        <v>0</v>
      </c>
    </row>
    <row r="812" spans="1:6">
      <c r="A812" t="s">
        <v>986</v>
      </c>
      <c r="B812" t="s">
        <v>2307</v>
      </c>
      <c r="C812" s="1">
        <v>1146</v>
      </c>
      <c r="D812">
        <v>0</v>
      </c>
      <c r="E812">
        <v>0</v>
      </c>
      <c r="F812" s="1">
        <v>1146</v>
      </c>
    </row>
    <row r="813" spans="1:6">
      <c r="A813" t="s">
        <v>987</v>
      </c>
      <c r="B813" t="s">
        <v>2307</v>
      </c>
      <c r="C813">
        <v>640</v>
      </c>
      <c r="D813">
        <v>0</v>
      </c>
      <c r="E813">
        <v>0</v>
      </c>
      <c r="F813">
        <v>640</v>
      </c>
    </row>
    <row r="814" spans="1:6">
      <c r="A814" t="s">
        <v>988</v>
      </c>
      <c r="B814" t="s">
        <v>2307</v>
      </c>
      <c r="C814">
        <v>0</v>
      </c>
      <c r="D814">
        <v>0</v>
      </c>
      <c r="E814">
        <v>0</v>
      </c>
      <c r="F814">
        <v>0</v>
      </c>
    </row>
    <row r="815" spans="1:6">
      <c r="A815" t="s">
        <v>989</v>
      </c>
      <c r="B815" t="s">
        <v>2307</v>
      </c>
      <c r="C815">
        <v>0</v>
      </c>
      <c r="D815">
        <v>0</v>
      </c>
      <c r="E815" s="1">
        <v>4561.84</v>
      </c>
      <c r="F815" s="1">
        <v>4561.84</v>
      </c>
    </row>
    <row r="816" spans="1:6">
      <c r="A816" t="s">
        <v>990</v>
      </c>
      <c r="B816" t="s">
        <v>2307</v>
      </c>
      <c r="C816" s="1">
        <v>20947.02</v>
      </c>
      <c r="D816">
        <v>0</v>
      </c>
      <c r="E816">
        <v>0</v>
      </c>
      <c r="F816" s="1">
        <v>20947.02</v>
      </c>
    </row>
    <row r="817" spans="1:6">
      <c r="A817" t="s">
        <v>991</v>
      </c>
      <c r="B817" t="s">
        <v>2307</v>
      </c>
      <c r="C817">
        <v>0</v>
      </c>
      <c r="D817">
        <v>0</v>
      </c>
      <c r="E817">
        <v>0</v>
      </c>
      <c r="F817">
        <v>0</v>
      </c>
    </row>
    <row r="818" spans="1:6">
      <c r="A818" t="s">
        <v>992</v>
      </c>
      <c r="B818" t="s">
        <v>2307</v>
      </c>
      <c r="C818">
        <v>0</v>
      </c>
      <c r="D818">
        <v>0</v>
      </c>
      <c r="E818">
        <v>0</v>
      </c>
      <c r="F818">
        <v>0</v>
      </c>
    </row>
    <row r="819" spans="1:6">
      <c r="A819" t="s">
        <v>993</v>
      </c>
      <c r="B819" t="s">
        <v>2307</v>
      </c>
      <c r="C819">
        <v>0</v>
      </c>
      <c r="D819">
        <v>0</v>
      </c>
      <c r="E819">
        <v>0</v>
      </c>
      <c r="F819">
        <v>0</v>
      </c>
    </row>
    <row r="820" spans="1:6">
      <c r="A820" t="s">
        <v>994</v>
      </c>
      <c r="B820" t="s">
        <v>2307</v>
      </c>
      <c r="C820">
        <v>0</v>
      </c>
      <c r="D820" s="1">
        <v>1375.01</v>
      </c>
      <c r="E820" s="1">
        <v>1375.01</v>
      </c>
      <c r="F820">
        <v>0</v>
      </c>
    </row>
    <row r="821" spans="1:6">
      <c r="A821" t="s">
        <v>995</v>
      </c>
      <c r="B821" t="s">
        <v>2307</v>
      </c>
      <c r="C821">
        <v>0</v>
      </c>
      <c r="D821">
        <v>0</v>
      </c>
      <c r="E821">
        <v>0</v>
      </c>
      <c r="F821">
        <v>0</v>
      </c>
    </row>
    <row r="822" spans="1:6">
      <c r="A822" t="s">
        <v>996</v>
      </c>
      <c r="B822" t="s">
        <v>2307</v>
      </c>
      <c r="C822">
        <v>0</v>
      </c>
      <c r="D822">
        <v>0</v>
      </c>
      <c r="E822">
        <v>0</v>
      </c>
      <c r="F822">
        <v>0</v>
      </c>
    </row>
    <row r="823" spans="1:6">
      <c r="A823" t="s">
        <v>997</v>
      </c>
      <c r="B823" t="s">
        <v>2307</v>
      </c>
      <c r="C823">
        <v>0</v>
      </c>
      <c r="D823">
        <v>0</v>
      </c>
      <c r="E823">
        <v>0</v>
      </c>
      <c r="F823">
        <v>0</v>
      </c>
    </row>
    <row r="824" spans="1:6">
      <c r="A824" t="s">
        <v>998</v>
      </c>
      <c r="B824" t="s">
        <v>2307</v>
      </c>
      <c r="C824">
        <v>854</v>
      </c>
      <c r="D824">
        <v>0</v>
      </c>
      <c r="E824">
        <v>0</v>
      </c>
      <c r="F824">
        <v>854</v>
      </c>
    </row>
    <row r="825" spans="1:6">
      <c r="A825" t="s">
        <v>999</v>
      </c>
      <c r="B825" t="s">
        <v>2307</v>
      </c>
      <c r="C825">
        <v>0</v>
      </c>
      <c r="D825">
        <v>0</v>
      </c>
      <c r="E825">
        <v>0</v>
      </c>
      <c r="F825">
        <v>0</v>
      </c>
    </row>
    <row r="826" spans="1:6">
      <c r="A826" t="s">
        <v>1000</v>
      </c>
      <c r="B826" t="s">
        <v>2307</v>
      </c>
      <c r="C826">
        <v>0</v>
      </c>
      <c r="D826">
        <v>0</v>
      </c>
      <c r="E826">
        <v>0</v>
      </c>
      <c r="F826">
        <v>0</v>
      </c>
    </row>
    <row r="827" spans="1:6">
      <c r="A827" t="s">
        <v>1001</v>
      </c>
      <c r="B827" t="s">
        <v>2307</v>
      </c>
      <c r="C827" s="1">
        <v>1930</v>
      </c>
      <c r="D827">
        <v>0</v>
      </c>
      <c r="E827">
        <v>0</v>
      </c>
      <c r="F827" s="1">
        <v>1930</v>
      </c>
    </row>
    <row r="828" spans="1:6">
      <c r="A828" t="s">
        <v>1002</v>
      </c>
      <c r="B828" t="s">
        <v>2307</v>
      </c>
      <c r="C828">
        <v>0</v>
      </c>
      <c r="D828">
        <v>0</v>
      </c>
      <c r="E828">
        <v>0</v>
      </c>
      <c r="F828">
        <v>0</v>
      </c>
    </row>
    <row r="829" spans="1:6">
      <c r="A829" t="s">
        <v>1003</v>
      </c>
      <c r="B829" t="s">
        <v>2307</v>
      </c>
      <c r="C829">
        <v>0</v>
      </c>
      <c r="D829">
        <v>0</v>
      </c>
      <c r="E829">
        <v>0</v>
      </c>
      <c r="F829">
        <v>0</v>
      </c>
    </row>
    <row r="830" spans="1:6">
      <c r="A830" t="s">
        <v>1004</v>
      </c>
      <c r="B830" t="s">
        <v>2307</v>
      </c>
      <c r="C830">
        <v>0</v>
      </c>
      <c r="D830">
        <v>0</v>
      </c>
      <c r="E830">
        <v>0</v>
      </c>
      <c r="F830">
        <v>0</v>
      </c>
    </row>
    <row r="831" spans="1:6">
      <c r="A831" t="s">
        <v>1005</v>
      </c>
      <c r="B831" t="s">
        <v>2307</v>
      </c>
      <c r="C831" s="1">
        <v>15003.54</v>
      </c>
      <c r="D831">
        <v>0</v>
      </c>
      <c r="E831">
        <v>0</v>
      </c>
      <c r="F831" s="1">
        <v>15003.54</v>
      </c>
    </row>
    <row r="832" spans="1:6">
      <c r="A832" t="s">
        <v>1006</v>
      </c>
      <c r="B832" t="s">
        <v>2307</v>
      </c>
      <c r="C832">
        <v>0</v>
      </c>
      <c r="D832">
        <v>0</v>
      </c>
      <c r="E832">
        <v>0</v>
      </c>
      <c r="F832">
        <v>0</v>
      </c>
    </row>
    <row r="833" spans="1:6">
      <c r="A833" t="s">
        <v>1007</v>
      </c>
      <c r="B833" t="s">
        <v>2307</v>
      </c>
      <c r="C833">
        <v>0</v>
      </c>
      <c r="D833">
        <v>0</v>
      </c>
      <c r="E833">
        <v>0</v>
      </c>
      <c r="F833">
        <v>0</v>
      </c>
    </row>
    <row r="834" spans="1:6">
      <c r="A834" t="s">
        <v>1008</v>
      </c>
      <c r="B834" t="s">
        <v>2307</v>
      </c>
      <c r="C834">
        <v>0</v>
      </c>
      <c r="D834">
        <v>0</v>
      </c>
      <c r="E834">
        <v>0</v>
      </c>
      <c r="F834">
        <v>0</v>
      </c>
    </row>
    <row r="835" spans="1:6">
      <c r="A835" t="s">
        <v>1009</v>
      </c>
      <c r="B835" t="s">
        <v>2307</v>
      </c>
      <c r="C835" s="1">
        <v>5097.8100000000004</v>
      </c>
      <c r="D835">
        <v>0</v>
      </c>
      <c r="E835">
        <v>0</v>
      </c>
      <c r="F835" s="1">
        <v>5097.8100000000004</v>
      </c>
    </row>
    <row r="836" spans="1:6">
      <c r="A836" t="s">
        <v>1010</v>
      </c>
      <c r="B836" t="s">
        <v>2307</v>
      </c>
      <c r="C836">
        <v>0</v>
      </c>
      <c r="D836">
        <v>0</v>
      </c>
      <c r="E836">
        <v>0</v>
      </c>
      <c r="F836">
        <v>0</v>
      </c>
    </row>
    <row r="837" spans="1:6">
      <c r="A837" t="s">
        <v>1011</v>
      </c>
      <c r="B837" t="s">
        <v>2307</v>
      </c>
      <c r="C837">
        <v>0</v>
      </c>
      <c r="D837">
        <v>0</v>
      </c>
      <c r="E837">
        <v>0</v>
      </c>
      <c r="F837">
        <v>0</v>
      </c>
    </row>
    <row r="838" spans="1:6">
      <c r="A838" t="s">
        <v>1012</v>
      </c>
      <c r="B838" t="s">
        <v>2307</v>
      </c>
      <c r="C838">
        <v>0</v>
      </c>
      <c r="D838">
        <v>0</v>
      </c>
      <c r="E838">
        <v>0</v>
      </c>
      <c r="F838">
        <v>0</v>
      </c>
    </row>
    <row r="839" spans="1:6">
      <c r="A839" t="s">
        <v>1013</v>
      </c>
      <c r="B839" t="s">
        <v>2307</v>
      </c>
      <c r="C839">
        <v>0</v>
      </c>
      <c r="D839">
        <v>0</v>
      </c>
      <c r="E839">
        <v>0</v>
      </c>
      <c r="F839">
        <v>0</v>
      </c>
    </row>
    <row r="840" spans="1:6">
      <c r="A840" t="s">
        <v>1014</v>
      </c>
      <c r="B840" t="s">
        <v>2307</v>
      </c>
      <c r="C840">
        <v>900.74</v>
      </c>
      <c r="D840">
        <v>721.1</v>
      </c>
      <c r="E840">
        <v>721.1</v>
      </c>
      <c r="F840">
        <v>900.74</v>
      </c>
    </row>
    <row r="841" spans="1:6">
      <c r="A841" t="s">
        <v>1015</v>
      </c>
      <c r="B841" t="s">
        <v>2307</v>
      </c>
      <c r="C841">
        <v>0</v>
      </c>
      <c r="D841">
        <v>0</v>
      </c>
      <c r="E841">
        <v>0</v>
      </c>
      <c r="F841">
        <v>0</v>
      </c>
    </row>
    <row r="842" spans="1:6">
      <c r="A842" t="s">
        <v>1016</v>
      </c>
      <c r="B842" t="s">
        <v>2307</v>
      </c>
      <c r="C842">
        <v>0</v>
      </c>
      <c r="D842">
        <v>0</v>
      </c>
      <c r="E842">
        <v>0</v>
      </c>
      <c r="F842">
        <v>0</v>
      </c>
    </row>
    <row r="843" spans="1:6">
      <c r="A843" t="s">
        <v>1017</v>
      </c>
      <c r="B843" t="s">
        <v>2307</v>
      </c>
      <c r="C843" s="1">
        <v>74292</v>
      </c>
      <c r="D843">
        <v>0</v>
      </c>
      <c r="E843">
        <v>0</v>
      </c>
      <c r="F843" s="1">
        <v>74292</v>
      </c>
    </row>
    <row r="844" spans="1:6">
      <c r="A844" t="s">
        <v>1018</v>
      </c>
      <c r="B844" t="s">
        <v>2307</v>
      </c>
      <c r="C844">
        <v>0</v>
      </c>
      <c r="D844">
        <v>0</v>
      </c>
      <c r="E844">
        <v>0</v>
      </c>
      <c r="F844">
        <v>0</v>
      </c>
    </row>
    <row r="845" spans="1:6">
      <c r="A845" t="s">
        <v>1019</v>
      </c>
      <c r="B845" t="s">
        <v>2307</v>
      </c>
      <c r="C845">
        <v>0</v>
      </c>
      <c r="D845">
        <v>0</v>
      </c>
      <c r="E845">
        <v>0</v>
      </c>
      <c r="F845">
        <v>0</v>
      </c>
    </row>
    <row r="846" spans="1:6">
      <c r="A846" t="s">
        <v>1020</v>
      </c>
      <c r="B846" t="s">
        <v>2307</v>
      </c>
      <c r="C846">
        <v>0</v>
      </c>
      <c r="D846">
        <v>0</v>
      </c>
      <c r="E846">
        <v>0</v>
      </c>
      <c r="F846">
        <v>0</v>
      </c>
    </row>
    <row r="847" spans="1:6">
      <c r="A847" t="s">
        <v>1021</v>
      </c>
      <c r="B847" t="s">
        <v>2307</v>
      </c>
      <c r="C847" s="1">
        <v>1857.86</v>
      </c>
      <c r="D847">
        <v>0</v>
      </c>
      <c r="E847">
        <v>0</v>
      </c>
      <c r="F847" s="1">
        <v>1857.86</v>
      </c>
    </row>
    <row r="848" spans="1:6">
      <c r="A848" t="s">
        <v>1022</v>
      </c>
      <c r="B848" t="s">
        <v>2307</v>
      </c>
      <c r="C848" s="1">
        <v>6589.48</v>
      </c>
      <c r="D848" s="1">
        <v>1274.5899999999999</v>
      </c>
      <c r="E848" s="1">
        <v>1274.5899999999999</v>
      </c>
      <c r="F848" s="1">
        <v>6589.48</v>
      </c>
    </row>
    <row r="849" spans="1:6">
      <c r="A849" t="s">
        <v>1023</v>
      </c>
      <c r="B849" t="s">
        <v>2307</v>
      </c>
      <c r="C849">
        <v>0</v>
      </c>
      <c r="D849">
        <v>0</v>
      </c>
      <c r="E849">
        <v>0</v>
      </c>
      <c r="F849">
        <v>0</v>
      </c>
    </row>
    <row r="850" spans="1:6">
      <c r="A850" t="s">
        <v>1024</v>
      </c>
      <c r="B850" t="s">
        <v>2307</v>
      </c>
      <c r="C850">
        <v>0</v>
      </c>
      <c r="D850">
        <v>0</v>
      </c>
      <c r="E850">
        <v>0</v>
      </c>
      <c r="F850">
        <v>0</v>
      </c>
    </row>
    <row r="851" spans="1:6">
      <c r="A851" t="s">
        <v>1025</v>
      </c>
      <c r="B851" t="s">
        <v>2307</v>
      </c>
      <c r="C851">
        <v>0</v>
      </c>
      <c r="D851">
        <v>915</v>
      </c>
      <c r="E851">
        <v>915</v>
      </c>
      <c r="F851">
        <v>0</v>
      </c>
    </row>
    <row r="852" spans="1:6">
      <c r="A852" t="s">
        <v>1026</v>
      </c>
      <c r="B852" t="s">
        <v>2307</v>
      </c>
      <c r="C852">
        <v>0</v>
      </c>
      <c r="D852">
        <v>0</v>
      </c>
      <c r="E852">
        <v>0</v>
      </c>
      <c r="F852">
        <v>0</v>
      </c>
    </row>
    <row r="853" spans="1:6">
      <c r="A853" t="s">
        <v>1027</v>
      </c>
      <c r="B853" t="s">
        <v>2307</v>
      </c>
      <c r="C853" s="1">
        <v>10330.959999999999</v>
      </c>
      <c r="D853" s="1">
        <v>10330.959999999999</v>
      </c>
      <c r="E853">
        <v>0</v>
      </c>
      <c r="F853">
        <v>0</v>
      </c>
    </row>
    <row r="854" spans="1:6">
      <c r="A854" t="s">
        <v>1028</v>
      </c>
      <c r="B854" t="s">
        <v>2307</v>
      </c>
      <c r="C854" s="1">
        <v>104399.54</v>
      </c>
      <c r="D854">
        <v>0</v>
      </c>
      <c r="E854" s="1">
        <v>3112.84</v>
      </c>
      <c r="F854" s="1">
        <v>107512.38</v>
      </c>
    </row>
    <row r="855" spans="1:6">
      <c r="A855" t="s">
        <v>1029</v>
      </c>
      <c r="B855" t="s">
        <v>2307</v>
      </c>
      <c r="C855">
        <v>0</v>
      </c>
      <c r="D855">
        <v>0</v>
      </c>
      <c r="E855">
        <v>0</v>
      </c>
      <c r="F855">
        <v>0</v>
      </c>
    </row>
    <row r="856" spans="1:6">
      <c r="A856" t="s">
        <v>1030</v>
      </c>
      <c r="B856" t="s">
        <v>2307</v>
      </c>
      <c r="C856">
        <v>0</v>
      </c>
      <c r="D856">
        <v>0</v>
      </c>
      <c r="E856">
        <v>0</v>
      </c>
      <c r="F856">
        <v>0</v>
      </c>
    </row>
    <row r="857" spans="1:6">
      <c r="A857" t="s">
        <v>1031</v>
      </c>
      <c r="B857" t="s">
        <v>2307</v>
      </c>
      <c r="C857">
        <v>0</v>
      </c>
      <c r="D857">
        <v>0</v>
      </c>
      <c r="E857">
        <v>0</v>
      </c>
      <c r="F857">
        <v>0</v>
      </c>
    </row>
    <row r="858" spans="1:6">
      <c r="A858" t="s">
        <v>1032</v>
      </c>
      <c r="B858" t="s">
        <v>2307</v>
      </c>
      <c r="C858">
        <v>0</v>
      </c>
      <c r="D858">
        <v>0</v>
      </c>
      <c r="E858">
        <v>0</v>
      </c>
      <c r="F858">
        <v>0</v>
      </c>
    </row>
    <row r="859" spans="1:6">
      <c r="A859" t="s">
        <v>1033</v>
      </c>
      <c r="B859" t="s">
        <v>2307</v>
      </c>
      <c r="C859" s="1">
        <v>1272.6099999999999</v>
      </c>
      <c r="D859">
        <v>0</v>
      </c>
      <c r="E859">
        <v>0</v>
      </c>
      <c r="F859" s="1">
        <v>1272.6099999999999</v>
      </c>
    </row>
    <row r="860" spans="1:6">
      <c r="A860" t="s">
        <v>1034</v>
      </c>
      <c r="B860" t="s">
        <v>2307</v>
      </c>
      <c r="C860">
        <v>0</v>
      </c>
      <c r="D860">
        <v>0</v>
      </c>
      <c r="E860">
        <v>0</v>
      </c>
      <c r="F860">
        <v>0</v>
      </c>
    </row>
    <row r="861" spans="1:6">
      <c r="A861" t="s">
        <v>1035</v>
      </c>
      <c r="B861" t="s">
        <v>2307</v>
      </c>
      <c r="C861">
        <v>0</v>
      </c>
      <c r="D861">
        <v>0</v>
      </c>
      <c r="E861">
        <v>0</v>
      </c>
      <c r="F861">
        <v>0</v>
      </c>
    </row>
    <row r="862" spans="1:6">
      <c r="A862" t="s">
        <v>1036</v>
      </c>
      <c r="B862" t="s">
        <v>2307</v>
      </c>
      <c r="C862">
        <v>0</v>
      </c>
      <c r="D862">
        <v>0</v>
      </c>
      <c r="E862">
        <v>0</v>
      </c>
      <c r="F862">
        <v>0</v>
      </c>
    </row>
    <row r="863" spans="1:6">
      <c r="A863" t="s">
        <v>1037</v>
      </c>
      <c r="B863" t="s">
        <v>2307</v>
      </c>
      <c r="C863">
        <v>0</v>
      </c>
      <c r="D863">
        <v>0</v>
      </c>
      <c r="E863">
        <v>0</v>
      </c>
      <c r="F863">
        <v>0</v>
      </c>
    </row>
    <row r="864" spans="1:6">
      <c r="A864" t="s">
        <v>1038</v>
      </c>
      <c r="B864" t="s">
        <v>2307</v>
      </c>
      <c r="C864">
        <v>0</v>
      </c>
      <c r="D864">
        <v>0</v>
      </c>
      <c r="E864">
        <v>0</v>
      </c>
      <c r="F864">
        <v>0</v>
      </c>
    </row>
    <row r="865" spans="1:6">
      <c r="A865" t="s">
        <v>1039</v>
      </c>
      <c r="B865" t="s">
        <v>2307</v>
      </c>
      <c r="C865">
        <v>0</v>
      </c>
      <c r="D865">
        <v>0</v>
      </c>
      <c r="E865">
        <v>0</v>
      </c>
      <c r="F865">
        <v>0</v>
      </c>
    </row>
    <row r="866" spans="1:6">
      <c r="A866" t="s">
        <v>1040</v>
      </c>
      <c r="B866" t="s">
        <v>2307</v>
      </c>
      <c r="C866">
        <v>0</v>
      </c>
      <c r="D866">
        <v>0</v>
      </c>
      <c r="E866">
        <v>0</v>
      </c>
      <c r="F866">
        <v>0</v>
      </c>
    </row>
    <row r="867" spans="1:6">
      <c r="A867" t="s">
        <v>1041</v>
      </c>
      <c r="B867" t="s">
        <v>2307</v>
      </c>
      <c r="C867">
        <v>0</v>
      </c>
      <c r="D867">
        <v>0</v>
      </c>
      <c r="E867">
        <v>0</v>
      </c>
      <c r="F867">
        <v>0</v>
      </c>
    </row>
    <row r="868" spans="1:6">
      <c r="A868" t="s">
        <v>1042</v>
      </c>
      <c r="B868" t="s">
        <v>2307</v>
      </c>
      <c r="C868">
        <v>0</v>
      </c>
      <c r="D868">
        <v>0</v>
      </c>
      <c r="E868">
        <v>0</v>
      </c>
      <c r="F868">
        <v>0</v>
      </c>
    </row>
    <row r="869" spans="1:6">
      <c r="A869" t="s">
        <v>1043</v>
      </c>
      <c r="B869" t="s">
        <v>2307</v>
      </c>
      <c r="C869">
        <v>0</v>
      </c>
      <c r="D869">
        <v>0</v>
      </c>
      <c r="E869">
        <v>0</v>
      </c>
      <c r="F869">
        <v>0</v>
      </c>
    </row>
    <row r="870" spans="1:6">
      <c r="A870" t="s">
        <v>1044</v>
      </c>
      <c r="B870" t="s">
        <v>2307</v>
      </c>
      <c r="C870">
        <v>0</v>
      </c>
      <c r="D870">
        <v>0</v>
      </c>
      <c r="E870">
        <v>0</v>
      </c>
      <c r="F870">
        <v>0</v>
      </c>
    </row>
    <row r="871" spans="1:6">
      <c r="A871" t="s">
        <v>1045</v>
      </c>
      <c r="B871" t="s">
        <v>2307</v>
      </c>
      <c r="C871">
        <v>0</v>
      </c>
      <c r="D871">
        <v>0</v>
      </c>
      <c r="E871">
        <v>0</v>
      </c>
      <c r="F871">
        <v>0</v>
      </c>
    </row>
    <row r="872" spans="1:6">
      <c r="A872" t="s">
        <v>1046</v>
      </c>
      <c r="B872" t="s">
        <v>2307</v>
      </c>
      <c r="C872">
        <v>0</v>
      </c>
      <c r="D872">
        <v>0</v>
      </c>
      <c r="E872">
        <v>0</v>
      </c>
      <c r="F872">
        <v>0</v>
      </c>
    </row>
    <row r="873" spans="1:6">
      <c r="A873" t="s">
        <v>1047</v>
      </c>
      <c r="B873" t="s">
        <v>2307</v>
      </c>
      <c r="C873" s="1">
        <v>60998</v>
      </c>
      <c r="D873">
        <v>0</v>
      </c>
      <c r="E873">
        <v>0</v>
      </c>
      <c r="F873" s="1">
        <v>60998</v>
      </c>
    </row>
    <row r="874" spans="1:6">
      <c r="A874" t="s">
        <v>1048</v>
      </c>
      <c r="B874" t="s">
        <v>2307</v>
      </c>
      <c r="C874">
        <v>0</v>
      </c>
      <c r="D874" s="1">
        <v>5575.54</v>
      </c>
      <c r="E874" s="1">
        <v>5575.54</v>
      </c>
      <c r="F874">
        <v>0</v>
      </c>
    </row>
    <row r="875" spans="1:6">
      <c r="A875" t="s">
        <v>1049</v>
      </c>
      <c r="B875" t="s">
        <v>2307</v>
      </c>
      <c r="C875" s="1">
        <v>3542.64</v>
      </c>
      <c r="D875">
        <v>0</v>
      </c>
      <c r="E875">
        <v>0</v>
      </c>
      <c r="F875" s="1">
        <v>3542.64</v>
      </c>
    </row>
    <row r="876" spans="1:6">
      <c r="A876" t="s">
        <v>1050</v>
      </c>
      <c r="B876" t="s">
        <v>2307</v>
      </c>
      <c r="C876">
        <v>0</v>
      </c>
      <c r="D876">
        <v>0</v>
      </c>
      <c r="E876">
        <v>0</v>
      </c>
      <c r="F876">
        <v>0</v>
      </c>
    </row>
    <row r="877" spans="1:6">
      <c r="A877" t="s">
        <v>1051</v>
      </c>
      <c r="B877" t="s">
        <v>2307</v>
      </c>
      <c r="C877" s="1">
        <v>3941.68</v>
      </c>
      <c r="D877">
        <v>0</v>
      </c>
      <c r="E877">
        <v>0</v>
      </c>
      <c r="F877" s="1">
        <v>3941.68</v>
      </c>
    </row>
    <row r="878" spans="1:6">
      <c r="A878" t="s">
        <v>1052</v>
      </c>
      <c r="B878" t="s">
        <v>2307</v>
      </c>
      <c r="C878">
        <v>0</v>
      </c>
      <c r="D878">
        <v>0</v>
      </c>
      <c r="E878">
        <v>0</v>
      </c>
      <c r="F878">
        <v>0</v>
      </c>
    </row>
    <row r="879" spans="1:6">
      <c r="A879" t="s">
        <v>1053</v>
      </c>
      <c r="B879" t="s">
        <v>2307</v>
      </c>
      <c r="C879">
        <v>0</v>
      </c>
      <c r="D879">
        <v>0</v>
      </c>
      <c r="E879">
        <v>0</v>
      </c>
      <c r="F879">
        <v>0</v>
      </c>
    </row>
    <row r="880" spans="1:6">
      <c r="A880" t="s">
        <v>1054</v>
      </c>
      <c r="B880" t="s">
        <v>2307</v>
      </c>
      <c r="C880">
        <v>0</v>
      </c>
      <c r="D880">
        <v>0</v>
      </c>
      <c r="E880">
        <v>0</v>
      </c>
      <c r="F880">
        <v>0</v>
      </c>
    </row>
    <row r="881" spans="1:6">
      <c r="A881" t="s">
        <v>1055</v>
      </c>
      <c r="B881" t="s">
        <v>2307</v>
      </c>
      <c r="C881" s="1">
        <v>4756</v>
      </c>
      <c r="D881">
        <v>0</v>
      </c>
      <c r="E881" s="1">
        <v>15021</v>
      </c>
      <c r="F881" s="1">
        <v>19777</v>
      </c>
    </row>
    <row r="882" spans="1:6">
      <c r="A882" t="s">
        <v>1056</v>
      </c>
      <c r="B882" t="s">
        <v>2307</v>
      </c>
      <c r="C882">
        <v>0</v>
      </c>
      <c r="D882">
        <v>0</v>
      </c>
      <c r="E882">
        <v>0</v>
      </c>
      <c r="F882">
        <v>0</v>
      </c>
    </row>
    <row r="883" spans="1:6">
      <c r="A883" t="s">
        <v>1057</v>
      </c>
      <c r="B883" t="s">
        <v>2307</v>
      </c>
      <c r="C883" s="1">
        <v>46549.81</v>
      </c>
      <c r="D883">
        <v>0</v>
      </c>
      <c r="E883">
        <v>0</v>
      </c>
      <c r="F883" s="1">
        <v>46549.81</v>
      </c>
    </row>
    <row r="884" spans="1:6">
      <c r="A884" t="s">
        <v>1058</v>
      </c>
      <c r="B884" t="s">
        <v>2307</v>
      </c>
      <c r="C884">
        <v>0</v>
      </c>
      <c r="D884">
        <v>0</v>
      </c>
      <c r="E884">
        <v>0</v>
      </c>
      <c r="F884">
        <v>0</v>
      </c>
    </row>
    <row r="885" spans="1:6">
      <c r="A885" t="s">
        <v>1059</v>
      </c>
      <c r="B885" t="s">
        <v>2307</v>
      </c>
      <c r="C885">
        <v>0</v>
      </c>
      <c r="D885">
        <v>0</v>
      </c>
      <c r="E885">
        <v>0</v>
      </c>
      <c r="F885">
        <v>0</v>
      </c>
    </row>
    <row r="886" spans="1:6">
      <c r="A886" t="s">
        <v>1060</v>
      </c>
      <c r="B886" t="s">
        <v>2307</v>
      </c>
      <c r="C886">
        <v>0</v>
      </c>
      <c r="D886">
        <v>0</v>
      </c>
      <c r="E886">
        <v>0</v>
      </c>
      <c r="F886">
        <v>0</v>
      </c>
    </row>
    <row r="887" spans="1:6">
      <c r="A887" t="s">
        <v>1061</v>
      </c>
      <c r="B887" t="s">
        <v>2307</v>
      </c>
      <c r="C887">
        <v>0</v>
      </c>
      <c r="D887">
        <v>0</v>
      </c>
      <c r="E887">
        <v>0</v>
      </c>
      <c r="F887">
        <v>0</v>
      </c>
    </row>
    <row r="888" spans="1:6">
      <c r="A888" t="s">
        <v>1062</v>
      </c>
      <c r="B888" t="s">
        <v>2307</v>
      </c>
      <c r="C888">
        <v>0</v>
      </c>
      <c r="D888">
        <v>0</v>
      </c>
      <c r="E888">
        <v>0</v>
      </c>
      <c r="F888">
        <v>0</v>
      </c>
    </row>
    <row r="889" spans="1:6">
      <c r="A889" t="s">
        <v>1063</v>
      </c>
      <c r="B889" t="s">
        <v>2307</v>
      </c>
      <c r="C889">
        <v>0</v>
      </c>
      <c r="D889" s="1">
        <v>73242.12</v>
      </c>
      <c r="E889" s="1">
        <v>73242.12</v>
      </c>
      <c r="F889">
        <v>0</v>
      </c>
    </row>
    <row r="890" spans="1:6">
      <c r="A890" t="s">
        <v>1064</v>
      </c>
      <c r="B890" t="s">
        <v>2307</v>
      </c>
      <c r="C890">
        <v>0</v>
      </c>
      <c r="D890">
        <v>0</v>
      </c>
      <c r="E890" s="1">
        <v>3289</v>
      </c>
      <c r="F890" s="1">
        <v>3289</v>
      </c>
    </row>
    <row r="891" spans="1:6">
      <c r="A891" t="s">
        <v>1065</v>
      </c>
      <c r="B891" t="s">
        <v>2307</v>
      </c>
      <c r="C891" s="1">
        <v>1858.09</v>
      </c>
      <c r="D891" s="1">
        <v>1207.33</v>
      </c>
      <c r="E891" s="1">
        <v>1207.33</v>
      </c>
      <c r="F891" s="1">
        <v>1858.09</v>
      </c>
    </row>
    <row r="892" spans="1:6">
      <c r="A892" t="s">
        <v>1066</v>
      </c>
      <c r="B892" t="s">
        <v>2307</v>
      </c>
      <c r="C892">
        <v>0</v>
      </c>
      <c r="D892">
        <v>0</v>
      </c>
      <c r="E892">
        <v>0</v>
      </c>
      <c r="F892">
        <v>0</v>
      </c>
    </row>
    <row r="893" spans="1:6">
      <c r="A893" t="s">
        <v>1067</v>
      </c>
      <c r="B893" t="s">
        <v>2307</v>
      </c>
      <c r="C893">
        <v>0</v>
      </c>
      <c r="D893">
        <v>0</v>
      </c>
      <c r="E893">
        <v>0</v>
      </c>
      <c r="F893">
        <v>0</v>
      </c>
    </row>
    <row r="894" spans="1:6">
      <c r="A894" t="s">
        <v>1068</v>
      </c>
      <c r="B894" t="s">
        <v>2307</v>
      </c>
      <c r="C894" s="1">
        <v>2920.05</v>
      </c>
      <c r="D894" s="1">
        <v>42267.4</v>
      </c>
      <c r="E894" s="1">
        <v>42267.4</v>
      </c>
      <c r="F894" s="1">
        <v>2920.05</v>
      </c>
    </row>
    <row r="895" spans="1:6">
      <c r="A895" t="s">
        <v>1069</v>
      </c>
      <c r="B895" t="s">
        <v>2307</v>
      </c>
      <c r="C895" s="1">
        <v>1315.4</v>
      </c>
      <c r="D895">
        <v>0</v>
      </c>
      <c r="E895">
        <v>285.04000000000002</v>
      </c>
      <c r="F895" s="1">
        <v>1600.44</v>
      </c>
    </row>
    <row r="896" spans="1:6">
      <c r="A896" t="s">
        <v>1070</v>
      </c>
      <c r="B896" t="s">
        <v>2307</v>
      </c>
      <c r="C896">
        <v>800</v>
      </c>
      <c r="D896">
        <v>0</v>
      </c>
      <c r="E896">
        <v>0</v>
      </c>
      <c r="F896">
        <v>800</v>
      </c>
    </row>
    <row r="897" spans="1:6">
      <c r="A897" t="s">
        <v>1071</v>
      </c>
      <c r="B897" t="s">
        <v>2307</v>
      </c>
      <c r="C897">
        <v>0</v>
      </c>
      <c r="D897">
        <v>503.11</v>
      </c>
      <c r="E897">
        <v>503.11</v>
      </c>
      <c r="F897">
        <v>0</v>
      </c>
    </row>
    <row r="898" spans="1:6">
      <c r="A898" t="s">
        <v>1072</v>
      </c>
      <c r="B898" t="s">
        <v>2307</v>
      </c>
      <c r="C898">
        <v>0</v>
      </c>
      <c r="D898">
        <v>0</v>
      </c>
      <c r="E898">
        <v>0</v>
      </c>
      <c r="F898">
        <v>0</v>
      </c>
    </row>
    <row r="899" spans="1:6">
      <c r="A899" t="s">
        <v>1073</v>
      </c>
      <c r="B899" t="s">
        <v>2307</v>
      </c>
      <c r="C899" s="1">
        <v>3785.72</v>
      </c>
      <c r="D899">
        <v>0</v>
      </c>
      <c r="E899" s="1">
        <v>4364.7</v>
      </c>
      <c r="F899" s="1">
        <v>8150.42</v>
      </c>
    </row>
    <row r="900" spans="1:6">
      <c r="A900" t="s">
        <v>1074</v>
      </c>
      <c r="B900" t="s">
        <v>2307</v>
      </c>
      <c r="C900">
        <v>0</v>
      </c>
      <c r="D900">
        <v>0</v>
      </c>
      <c r="E900">
        <v>0</v>
      </c>
      <c r="F900">
        <v>0</v>
      </c>
    </row>
    <row r="901" spans="1:6">
      <c r="A901" t="s">
        <v>1075</v>
      </c>
      <c r="B901" t="s">
        <v>2307</v>
      </c>
      <c r="C901">
        <v>0</v>
      </c>
      <c r="D901">
        <v>452</v>
      </c>
      <c r="E901">
        <v>452</v>
      </c>
      <c r="F901">
        <v>0</v>
      </c>
    </row>
    <row r="902" spans="1:6">
      <c r="A902" t="s">
        <v>1076</v>
      </c>
      <c r="B902" t="s">
        <v>2307</v>
      </c>
      <c r="C902">
        <v>0</v>
      </c>
      <c r="D902">
        <v>0</v>
      </c>
      <c r="E902">
        <v>0</v>
      </c>
      <c r="F902">
        <v>0</v>
      </c>
    </row>
    <row r="903" spans="1:6">
      <c r="A903" t="s">
        <v>1077</v>
      </c>
      <c r="B903" t="s">
        <v>2307</v>
      </c>
      <c r="C903">
        <v>0</v>
      </c>
      <c r="D903">
        <v>0</v>
      </c>
      <c r="E903">
        <v>0</v>
      </c>
      <c r="F903">
        <v>0</v>
      </c>
    </row>
    <row r="904" spans="1:6">
      <c r="A904" t="s">
        <v>1078</v>
      </c>
      <c r="B904" t="s">
        <v>2307</v>
      </c>
      <c r="C904">
        <v>0</v>
      </c>
      <c r="D904">
        <v>0</v>
      </c>
      <c r="E904">
        <v>0</v>
      </c>
      <c r="F904">
        <v>0</v>
      </c>
    </row>
    <row r="905" spans="1:6">
      <c r="A905" t="s">
        <v>1079</v>
      </c>
      <c r="B905" t="s">
        <v>2307</v>
      </c>
      <c r="C905" s="1">
        <v>2373.71</v>
      </c>
      <c r="D905">
        <v>0</v>
      </c>
      <c r="E905">
        <v>0</v>
      </c>
      <c r="F905" s="1">
        <v>2373.71</v>
      </c>
    </row>
    <row r="906" spans="1:6">
      <c r="A906" t="s">
        <v>1080</v>
      </c>
      <c r="B906" t="s">
        <v>2307</v>
      </c>
      <c r="C906">
        <v>0</v>
      </c>
      <c r="D906">
        <v>0</v>
      </c>
      <c r="E906">
        <v>0</v>
      </c>
      <c r="F906">
        <v>0</v>
      </c>
    </row>
    <row r="907" spans="1:6">
      <c r="A907" t="s">
        <v>1081</v>
      </c>
      <c r="B907" t="s">
        <v>2307</v>
      </c>
      <c r="C907">
        <v>0</v>
      </c>
      <c r="D907">
        <v>0</v>
      </c>
      <c r="E907">
        <v>0</v>
      </c>
      <c r="F907">
        <v>0</v>
      </c>
    </row>
    <row r="908" spans="1:6">
      <c r="A908" t="s">
        <v>1082</v>
      </c>
      <c r="B908" t="s">
        <v>2307</v>
      </c>
      <c r="C908">
        <v>0</v>
      </c>
      <c r="D908">
        <v>0</v>
      </c>
      <c r="E908">
        <v>0</v>
      </c>
      <c r="F908">
        <v>0</v>
      </c>
    </row>
    <row r="909" spans="1:6">
      <c r="A909" t="s">
        <v>1083</v>
      </c>
      <c r="B909" t="s">
        <v>2307</v>
      </c>
      <c r="C909">
        <v>0</v>
      </c>
      <c r="D909">
        <v>0</v>
      </c>
      <c r="E909">
        <v>0</v>
      </c>
      <c r="F909">
        <v>0</v>
      </c>
    </row>
    <row r="910" spans="1:6">
      <c r="A910" t="s">
        <v>1084</v>
      </c>
      <c r="B910" t="s">
        <v>2307</v>
      </c>
      <c r="C910">
        <v>0</v>
      </c>
      <c r="D910">
        <v>0</v>
      </c>
      <c r="E910">
        <v>0</v>
      </c>
      <c r="F910">
        <v>0</v>
      </c>
    </row>
    <row r="911" spans="1:6">
      <c r="A911" t="s">
        <v>1085</v>
      </c>
      <c r="B911" t="s">
        <v>2307</v>
      </c>
      <c r="C911">
        <v>0</v>
      </c>
      <c r="D911">
        <v>0</v>
      </c>
      <c r="E911">
        <v>0</v>
      </c>
      <c r="F911">
        <v>0</v>
      </c>
    </row>
    <row r="912" spans="1:6">
      <c r="A912" t="s">
        <v>1086</v>
      </c>
      <c r="B912" t="s">
        <v>2307</v>
      </c>
      <c r="C912">
        <v>600</v>
      </c>
      <c r="D912">
        <v>0</v>
      </c>
      <c r="E912">
        <v>0</v>
      </c>
      <c r="F912">
        <v>600</v>
      </c>
    </row>
    <row r="913" spans="1:6">
      <c r="A913" t="s">
        <v>1087</v>
      </c>
      <c r="B913" t="s">
        <v>2307</v>
      </c>
      <c r="C913">
        <v>0</v>
      </c>
      <c r="D913">
        <v>0</v>
      </c>
      <c r="E913">
        <v>0</v>
      </c>
      <c r="F913">
        <v>0</v>
      </c>
    </row>
    <row r="914" spans="1:6">
      <c r="A914" t="s">
        <v>1088</v>
      </c>
      <c r="B914" t="s">
        <v>2307</v>
      </c>
      <c r="C914">
        <v>0</v>
      </c>
      <c r="D914">
        <v>0</v>
      </c>
      <c r="E914">
        <v>0</v>
      </c>
      <c r="F914">
        <v>0</v>
      </c>
    </row>
    <row r="915" spans="1:6">
      <c r="A915" t="s">
        <v>1089</v>
      </c>
      <c r="B915" t="s">
        <v>2307</v>
      </c>
      <c r="C915">
        <v>521.79</v>
      </c>
      <c r="D915">
        <v>0</v>
      </c>
      <c r="E915">
        <v>573.22</v>
      </c>
      <c r="F915" s="1">
        <v>1095.01</v>
      </c>
    </row>
    <row r="916" spans="1:6">
      <c r="A916" t="s">
        <v>1090</v>
      </c>
      <c r="B916" t="s">
        <v>2307</v>
      </c>
      <c r="C916">
        <v>0</v>
      </c>
      <c r="D916">
        <v>0</v>
      </c>
      <c r="E916">
        <v>0</v>
      </c>
      <c r="F916">
        <v>0</v>
      </c>
    </row>
    <row r="917" spans="1:6">
      <c r="A917" t="s">
        <v>1091</v>
      </c>
      <c r="B917" t="s">
        <v>2307</v>
      </c>
      <c r="C917">
        <v>850</v>
      </c>
      <c r="D917">
        <v>0</v>
      </c>
      <c r="E917">
        <v>0</v>
      </c>
      <c r="F917">
        <v>850</v>
      </c>
    </row>
    <row r="918" spans="1:6">
      <c r="A918" t="s">
        <v>1092</v>
      </c>
      <c r="B918" t="s">
        <v>2307</v>
      </c>
      <c r="C918" s="1">
        <v>1409.32</v>
      </c>
      <c r="D918">
        <v>0</v>
      </c>
      <c r="E918">
        <v>0</v>
      </c>
      <c r="F918" s="1">
        <v>1409.32</v>
      </c>
    </row>
    <row r="919" spans="1:6">
      <c r="A919" t="s">
        <v>1093</v>
      </c>
      <c r="B919" t="s">
        <v>2307</v>
      </c>
      <c r="C919">
        <v>0</v>
      </c>
      <c r="D919">
        <v>0</v>
      </c>
      <c r="E919">
        <v>0</v>
      </c>
      <c r="F919">
        <v>0</v>
      </c>
    </row>
    <row r="920" spans="1:6">
      <c r="A920" t="s">
        <v>1094</v>
      </c>
      <c r="B920" t="s">
        <v>2307</v>
      </c>
      <c r="C920">
        <v>0</v>
      </c>
      <c r="D920">
        <v>0</v>
      </c>
      <c r="E920">
        <v>0</v>
      </c>
      <c r="F920">
        <v>0</v>
      </c>
    </row>
    <row r="921" spans="1:6">
      <c r="A921" t="s">
        <v>1095</v>
      </c>
      <c r="B921" t="s">
        <v>2307</v>
      </c>
      <c r="C921">
        <v>0</v>
      </c>
      <c r="D921">
        <v>0</v>
      </c>
      <c r="E921">
        <v>0</v>
      </c>
      <c r="F921">
        <v>0</v>
      </c>
    </row>
    <row r="922" spans="1:6">
      <c r="A922" t="s">
        <v>1096</v>
      </c>
      <c r="B922" t="s">
        <v>2307</v>
      </c>
      <c r="C922" s="1">
        <v>1856.02</v>
      </c>
      <c r="D922">
        <v>679.99</v>
      </c>
      <c r="E922">
        <v>679.99</v>
      </c>
      <c r="F922" s="1">
        <v>1856.02</v>
      </c>
    </row>
    <row r="923" spans="1:6">
      <c r="A923" t="s">
        <v>1097</v>
      </c>
      <c r="B923" t="s">
        <v>2307</v>
      </c>
      <c r="C923">
        <v>0</v>
      </c>
      <c r="D923">
        <v>0</v>
      </c>
      <c r="E923">
        <v>0</v>
      </c>
      <c r="F923">
        <v>0</v>
      </c>
    </row>
    <row r="924" spans="1:6">
      <c r="A924" t="s">
        <v>1098</v>
      </c>
      <c r="B924" t="s">
        <v>2307</v>
      </c>
      <c r="C924">
        <v>0</v>
      </c>
      <c r="D924">
        <v>0</v>
      </c>
      <c r="E924">
        <v>0</v>
      </c>
      <c r="F924">
        <v>0</v>
      </c>
    </row>
    <row r="925" spans="1:6">
      <c r="A925" t="s">
        <v>1099</v>
      </c>
      <c r="B925" t="s">
        <v>2307</v>
      </c>
      <c r="C925">
        <v>0</v>
      </c>
      <c r="D925">
        <v>824.2</v>
      </c>
      <c r="E925">
        <v>824.2</v>
      </c>
      <c r="F925">
        <v>0</v>
      </c>
    </row>
    <row r="926" spans="1:6">
      <c r="A926" t="s">
        <v>1100</v>
      </c>
      <c r="B926" t="s">
        <v>2307</v>
      </c>
      <c r="C926">
        <v>0</v>
      </c>
      <c r="D926">
        <v>0</v>
      </c>
      <c r="E926">
        <v>0</v>
      </c>
      <c r="F926">
        <v>0</v>
      </c>
    </row>
    <row r="927" spans="1:6">
      <c r="A927" t="s">
        <v>1101</v>
      </c>
      <c r="B927" t="s">
        <v>2307</v>
      </c>
      <c r="C927">
        <v>0</v>
      </c>
      <c r="D927">
        <v>0</v>
      </c>
      <c r="E927">
        <v>0</v>
      </c>
      <c r="F927">
        <v>0</v>
      </c>
    </row>
    <row r="928" spans="1:6">
      <c r="A928" t="s">
        <v>1102</v>
      </c>
      <c r="B928" t="s">
        <v>2307</v>
      </c>
      <c r="C928">
        <v>0</v>
      </c>
      <c r="D928">
        <v>0</v>
      </c>
      <c r="E928">
        <v>0</v>
      </c>
      <c r="F928">
        <v>0</v>
      </c>
    </row>
    <row r="929" spans="1:6">
      <c r="A929" t="s">
        <v>1103</v>
      </c>
      <c r="B929" t="s">
        <v>2307</v>
      </c>
      <c r="C929" s="1">
        <v>1044.6600000000001</v>
      </c>
      <c r="D929">
        <v>453.36</v>
      </c>
      <c r="E929">
        <v>453.36</v>
      </c>
      <c r="F929" s="1">
        <v>1044.6600000000001</v>
      </c>
    </row>
    <row r="930" spans="1:6">
      <c r="A930" t="s">
        <v>1104</v>
      </c>
      <c r="B930" t="s">
        <v>2307</v>
      </c>
      <c r="C930">
        <v>0</v>
      </c>
      <c r="D930">
        <v>0</v>
      </c>
      <c r="E930">
        <v>0</v>
      </c>
      <c r="F930">
        <v>0</v>
      </c>
    </row>
    <row r="931" spans="1:6">
      <c r="A931" t="s">
        <v>1105</v>
      </c>
      <c r="B931" t="s">
        <v>2307</v>
      </c>
      <c r="C931">
        <v>0</v>
      </c>
      <c r="D931">
        <v>0</v>
      </c>
      <c r="E931">
        <v>0</v>
      </c>
      <c r="F931">
        <v>0</v>
      </c>
    </row>
    <row r="932" spans="1:6">
      <c r="A932" t="s">
        <v>1106</v>
      </c>
      <c r="B932" t="s">
        <v>2307</v>
      </c>
      <c r="C932">
        <v>0</v>
      </c>
      <c r="D932">
        <v>0</v>
      </c>
      <c r="E932">
        <v>0</v>
      </c>
      <c r="F932">
        <v>0</v>
      </c>
    </row>
    <row r="933" spans="1:6">
      <c r="A933" t="s">
        <v>1107</v>
      </c>
      <c r="B933" t="s">
        <v>2307</v>
      </c>
      <c r="C933">
        <v>0</v>
      </c>
      <c r="D933">
        <v>0</v>
      </c>
      <c r="E933">
        <v>0</v>
      </c>
      <c r="F933">
        <v>0</v>
      </c>
    </row>
    <row r="934" spans="1:6">
      <c r="A934" t="s">
        <v>1108</v>
      </c>
      <c r="B934" t="s">
        <v>2307</v>
      </c>
      <c r="C934">
        <v>0</v>
      </c>
      <c r="D934">
        <v>0</v>
      </c>
      <c r="E934">
        <v>0</v>
      </c>
      <c r="F934">
        <v>0</v>
      </c>
    </row>
    <row r="935" spans="1:6">
      <c r="A935" t="s">
        <v>1109</v>
      </c>
      <c r="B935" t="s">
        <v>2307</v>
      </c>
      <c r="C935">
        <v>0</v>
      </c>
      <c r="D935">
        <v>0</v>
      </c>
      <c r="E935">
        <v>0</v>
      </c>
      <c r="F935">
        <v>0</v>
      </c>
    </row>
    <row r="936" spans="1:6">
      <c r="A936" t="s">
        <v>1110</v>
      </c>
      <c r="B936" t="s">
        <v>2307</v>
      </c>
      <c r="C936">
        <v>0</v>
      </c>
      <c r="D936">
        <v>0</v>
      </c>
      <c r="E936">
        <v>0</v>
      </c>
      <c r="F936">
        <v>0</v>
      </c>
    </row>
    <row r="937" spans="1:6">
      <c r="A937" t="s">
        <v>1111</v>
      </c>
      <c r="B937" t="s">
        <v>2307</v>
      </c>
      <c r="C937" s="1">
        <v>2295.9499999999998</v>
      </c>
      <c r="D937">
        <v>0</v>
      </c>
      <c r="E937">
        <v>0</v>
      </c>
      <c r="F937" s="1">
        <v>2295.9499999999998</v>
      </c>
    </row>
    <row r="938" spans="1:6">
      <c r="A938" t="s">
        <v>1112</v>
      </c>
      <c r="B938" t="s">
        <v>2307</v>
      </c>
      <c r="C938">
        <v>674.01</v>
      </c>
      <c r="D938">
        <v>695</v>
      </c>
      <c r="E938">
        <v>695</v>
      </c>
      <c r="F938">
        <v>674.01</v>
      </c>
    </row>
    <row r="939" spans="1:6">
      <c r="A939" t="s">
        <v>1113</v>
      </c>
      <c r="B939" t="s">
        <v>2307</v>
      </c>
      <c r="C939">
        <v>0</v>
      </c>
      <c r="D939">
        <v>0</v>
      </c>
      <c r="E939" s="1">
        <v>23138.65</v>
      </c>
      <c r="F939" s="1">
        <v>23138.65</v>
      </c>
    </row>
    <row r="940" spans="1:6">
      <c r="A940" t="s">
        <v>1114</v>
      </c>
      <c r="B940" t="s">
        <v>2307</v>
      </c>
      <c r="C940">
        <v>0</v>
      </c>
      <c r="D940">
        <v>0</v>
      </c>
      <c r="E940">
        <v>0</v>
      </c>
      <c r="F940">
        <v>0</v>
      </c>
    </row>
    <row r="941" spans="1:6">
      <c r="A941" t="s">
        <v>1115</v>
      </c>
      <c r="B941" t="s">
        <v>2307</v>
      </c>
      <c r="C941">
        <v>0</v>
      </c>
      <c r="D941">
        <v>0</v>
      </c>
      <c r="E941">
        <v>0</v>
      </c>
      <c r="F941">
        <v>0</v>
      </c>
    </row>
    <row r="942" spans="1:6">
      <c r="A942" t="s">
        <v>1116</v>
      </c>
      <c r="B942" t="s">
        <v>2307</v>
      </c>
      <c r="C942">
        <v>0</v>
      </c>
      <c r="D942">
        <v>0</v>
      </c>
      <c r="E942">
        <v>0</v>
      </c>
      <c r="F942">
        <v>0</v>
      </c>
    </row>
    <row r="943" spans="1:6">
      <c r="A943" t="s">
        <v>1117</v>
      </c>
      <c r="B943" t="s">
        <v>2307</v>
      </c>
      <c r="C943">
        <v>0</v>
      </c>
      <c r="D943">
        <v>0</v>
      </c>
      <c r="E943">
        <v>0</v>
      </c>
      <c r="F943">
        <v>0</v>
      </c>
    </row>
    <row r="944" spans="1:6">
      <c r="A944" t="s">
        <v>1118</v>
      </c>
      <c r="B944" t="s">
        <v>2307</v>
      </c>
      <c r="C944">
        <v>0</v>
      </c>
      <c r="D944">
        <v>0</v>
      </c>
      <c r="E944">
        <v>0</v>
      </c>
      <c r="F944">
        <v>0</v>
      </c>
    </row>
    <row r="945" spans="1:6">
      <c r="A945" t="s">
        <v>1119</v>
      </c>
      <c r="B945" t="s">
        <v>2307</v>
      </c>
      <c r="C945">
        <v>0</v>
      </c>
      <c r="D945">
        <v>0</v>
      </c>
      <c r="E945">
        <v>0</v>
      </c>
      <c r="F945">
        <v>0</v>
      </c>
    </row>
    <row r="946" spans="1:6">
      <c r="A946" t="s">
        <v>1120</v>
      </c>
      <c r="B946" t="s">
        <v>2307</v>
      </c>
      <c r="C946">
        <v>0</v>
      </c>
      <c r="D946">
        <v>0</v>
      </c>
      <c r="E946">
        <v>0</v>
      </c>
      <c r="F946">
        <v>0</v>
      </c>
    </row>
    <row r="947" spans="1:6">
      <c r="A947" t="s">
        <v>1121</v>
      </c>
      <c r="B947" t="s">
        <v>2307</v>
      </c>
      <c r="C947">
        <v>0</v>
      </c>
      <c r="D947">
        <v>0</v>
      </c>
      <c r="E947">
        <v>0</v>
      </c>
      <c r="F947">
        <v>0</v>
      </c>
    </row>
    <row r="948" spans="1:6">
      <c r="A948" t="s">
        <v>1122</v>
      </c>
      <c r="B948" t="s">
        <v>2307</v>
      </c>
      <c r="C948">
        <v>545</v>
      </c>
      <c r="D948">
        <v>0</v>
      </c>
      <c r="E948">
        <v>0</v>
      </c>
      <c r="F948">
        <v>545</v>
      </c>
    </row>
    <row r="949" spans="1:6">
      <c r="A949" t="s">
        <v>1123</v>
      </c>
      <c r="B949" t="s">
        <v>2307</v>
      </c>
      <c r="C949">
        <v>0</v>
      </c>
      <c r="D949">
        <v>0</v>
      </c>
      <c r="E949">
        <v>0</v>
      </c>
      <c r="F949">
        <v>0</v>
      </c>
    </row>
    <row r="950" spans="1:6">
      <c r="A950" t="s">
        <v>1124</v>
      </c>
      <c r="B950" t="s">
        <v>2307</v>
      </c>
      <c r="C950">
        <v>0</v>
      </c>
      <c r="D950">
        <v>0</v>
      </c>
      <c r="E950">
        <v>0</v>
      </c>
      <c r="F950">
        <v>0</v>
      </c>
    </row>
    <row r="951" spans="1:6">
      <c r="A951" t="s">
        <v>1125</v>
      </c>
      <c r="B951" t="s">
        <v>2307</v>
      </c>
      <c r="C951">
        <v>0</v>
      </c>
      <c r="D951">
        <v>0</v>
      </c>
      <c r="E951">
        <v>0</v>
      </c>
      <c r="F951">
        <v>0</v>
      </c>
    </row>
    <row r="952" spans="1:6">
      <c r="A952" t="s">
        <v>1126</v>
      </c>
      <c r="B952" t="s">
        <v>2307</v>
      </c>
      <c r="C952" s="1">
        <v>17562.91</v>
      </c>
      <c r="D952" s="1">
        <v>2170.35</v>
      </c>
      <c r="E952">
        <v>281.48</v>
      </c>
      <c r="F952" s="1">
        <v>15674.04</v>
      </c>
    </row>
    <row r="953" spans="1:6">
      <c r="A953" t="s">
        <v>1127</v>
      </c>
      <c r="B953" t="s">
        <v>2307</v>
      </c>
      <c r="C953">
        <v>0</v>
      </c>
      <c r="D953">
        <v>0</v>
      </c>
      <c r="E953">
        <v>0</v>
      </c>
      <c r="F953">
        <v>0</v>
      </c>
    </row>
    <row r="954" spans="1:6">
      <c r="A954" t="s">
        <v>1128</v>
      </c>
      <c r="B954" t="s">
        <v>2307</v>
      </c>
      <c r="C954" s="1">
        <v>15992</v>
      </c>
      <c r="D954">
        <v>0</v>
      </c>
      <c r="E954">
        <v>0</v>
      </c>
      <c r="F954" s="1">
        <v>15992</v>
      </c>
    </row>
    <row r="955" spans="1:6">
      <c r="A955" t="s">
        <v>1129</v>
      </c>
      <c r="B955" t="s">
        <v>2307</v>
      </c>
      <c r="C955">
        <v>0</v>
      </c>
      <c r="D955">
        <v>0</v>
      </c>
      <c r="E955">
        <v>0</v>
      </c>
      <c r="F955">
        <v>0</v>
      </c>
    </row>
    <row r="956" spans="1:6">
      <c r="A956" t="s">
        <v>1130</v>
      </c>
      <c r="B956" t="s">
        <v>2307</v>
      </c>
      <c r="C956">
        <v>0</v>
      </c>
      <c r="D956" s="1">
        <v>7026.12</v>
      </c>
      <c r="E956" s="1">
        <v>7026.12</v>
      </c>
      <c r="F956">
        <v>0</v>
      </c>
    </row>
    <row r="957" spans="1:6">
      <c r="A957" t="s">
        <v>1131</v>
      </c>
      <c r="B957" t="s">
        <v>2307</v>
      </c>
      <c r="C957">
        <v>0</v>
      </c>
      <c r="D957">
        <v>0</v>
      </c>
      <c r="E957">
        <v>0</v>
      </c>
      <c r="F957">
        <v>0</v>
      </c>
    </row>
    <row r="958" spans="1:6">
      <c r="A958" t="s">
        <v>1132</v>
      </c>
      <c r="B958" t="s">
        <v>2307</v>
      </c>
      <c r="C958">
        <v>0</v>
      </c>
      <c r="D958">
        <v>0</v>
      </c>
      <c r="E958">
        <v>0</v>
      </c>
      <c r="F958">
        <v>0</v>
      </c>
    </row>
    <row r="959" spans="1:6">
      <c r="A959" t="s">
        <v>1133</v>
      </c>
      <c r="B959" t="s">
        <v>2307</v>
      </c>
      <c r="C959">
        <v>0</v>
      </c>
      <c r="D959">
        <v>0</v>
      </c>
      <c r="E959">
        <v>0</v>
      </c>
      <c r="F959">
        <v>0</v>
      </c>
    </row>
    <row r="960" spans="1:6">
      <c r="A960" t="s">
        <v>1134</v>
      </c>
      <c r="B960" t="s">
        <v>2307</v>
      </c>
      <c r="C960">
        <v>0</v>
      </c>
      <c r="D960">
        <v>0</v>
      </c>
      <c r="E960">
        <v>0</v>
      </c>
      <c r="F960">
        <v>0</v>
      </c>
    </row>
    <row r="961" spans="1:6">
      <c r="A961" t="s">
        <v>1135</v>
      </c>
      <c r="B961" t="s">
        <v>2307</v>
      </c>
      <c r="C961">
        <v>0</v>
      </c>
      <c r="D961">
        <v>0</v>
      </c>
      <c r="E961">
        <v>0</v>
      </c>
      <c r="F961">
        <v>0</v>
      </c>
    </row>
    <row r="962" spans="1:6">
      <c r="A962" t="s">
        <v>1136</v>
      </c>
      <c r="B962" t="s">
        <v>2307</v>
      </c>
      <c r="C962">
        <v>0</v>
      </c>
      <c r="D962">
        <v>0</v>
      </c>
      <c r="E962">
        <v>0</v>
      </c>
      <c r="F962">
        <v>0</v>
      </c>
    </row>
    <row r="963" spans="1:6">
      <c r="A963" t="s">
        <v>1137</v>
      </c>
      <c r="B963" t="s">
        <v>2307</v>
      </c>
      <c r="C963">
        <v>0</v>
      </c>
      <c r="D963">
        <v>0</v>
      </c>
      <c r="E963">
        <v>0</v>
      </c>
      <c r="F963">
        <v>0</v>
      </c>
    </row>
    <row r="964" spans="1:6">
      <c r="A964" t="s">
        <v>1138</v>
      </c>
      <c r="B964" t="s">
        <v>2307</v>
      </c>
      <c r="C964">
        <v>0</v>
      </c>
      <c r="D964">
        <v>0</v>
      </c>
      <c r="E964">
        <v>0</v>
      </c>
      <c r="F964">
        <v>0</v>
      </c>
    </row>
    <row r="965" spans="1:6">
      <c r="A965" t="s">
        <v>1139</v>
      </c>
      <c r="B965" t="s">
        <v>2307</v>
      </c>
      <c r="C965" s="1">
        <v>2130.5</v>
      </c>
      <c r="D965" s="1">
        <v>5672.46</v>
      </c>
      <c r="E965" s="1">
        <v>5672.46</v>
      </c>
      <c r="F965" s="1">
        <v>2130.5</v>
      </c>
    </row>
    <row r="966" spans="1:6">
      <c r="A966" t="s">
        <v>1140</v>
      </c>
      <c r="B966" t="s">
        <v>2307</v>
      </c>
      <c r="C966">
        <v>0</v>
      </c>
      <c r="D966">
        <v>0</v>
      </c>
      <c r="E966">
        <v>0</v>
      </c>
      <c r="F966">
        <v>0</v>
      </c>
    </row>
    <row r="967" spans="1:6">
      <c r="A967" t="s">
        <v>1141</v>
      </c>
      <c r="B967" t="s">
        <v>2307</v>
      </c>
      <c r="C967" s="1">
        <v>1800.58</v>
      </c>
      <c r="D967">
        <v>900.22</v>
      </c>
      <c r="E967">
        <v>900.22</v>
      </c>
      <c r="F967" s="1">
        <v>1800.58</v>
      </c>
    </row>
    <row r="968" spans="1:6">
      <c r="A968" t="s">
        <v>1142</v>
      </c>
      <c r="B968" t="s">
        <v>2307</v>
      </c>
      <c r="C968">
        <v>0</v>
      </c>
      <c r="D968">
        <v>0</v>
      </c>
      <c r="E968">
        <v>0</v>
      </c>
      <c r="F968">
        <v>0</v>
      </c>
    </row>
    <row r="969" spans="1:6">
      <c r="A969" t="s">
        <v>1143</v>
      </c>
      <c r="B969" t="s">
        <v>2307</v>
      </c>
      <c r="C969">
        <v>0</v>
      </c>
      <c r="D969">
        <v>0</v>
      </c>
      <c r="E969">
        <v>0</v>
      </c>
      <c r="F969">
        <v>0</v>
      </c>
    </row>
    <row r="970" spans="1:6">
      <c r="A970" t="s">
        <v>1144</v>
      </c>
      <c r="B970" t="s">
        <v>2307</v>
      </c>
      <c r="C970">
        <v>0</v>
      </c>
      <c r="D970">
        <v>0</v>
      </c>
      <c r="E970">
        <v>0</v>
      </c>
      <c r="F970">
        <v>0</v>
      </c>
    </row>
    <row r="971" spans="1:6">
      <c r="A971" t="s">
        <v>1145</v>
      </c>
      <c r="B971" t="s">
        <v>2307</v>
      </c>
      <c r="C971">
        <v>0</v>
      </c>
      <c r="D971">
        <v>523.39</v>
      </c>
      <c r="E971">
        <v>523.39</v>
      </c>
      <c r="F971">
        <v>0</v>
      </c>
    </row>
    <row r="972" spans="1:6">
      <c r="A972" t="s">
        <v>1146</v>
      </c>
      <c r="B972" t="s">
        <v>2307</v>
      </c>
      <c r="C972">
        <v>650.08000000000004</v>
      </c>
      <c r="D972">
        <v>0</v>
      </c>
      <c r="E972">
        <v>0</v>
      </c>
      <c r="F972">
        <v>650.08000000000004</v>
      </c>
    </row>
    <row r="973" spans="1:6">
      <c r="A973" t="s">
        <v>1147</v>
      </c>
      <c r="B973" t="s">
        <v>2307</v>
      </c>
      <c r="C973">
        <v>0</v>
      </c>
      <c r="D973">
        <v>0</v>
      </c>
      <c r="E973" s="1">
        <v>260985.42</v>
      </c>
      <c r="F973" s="1">
        <v>260985.42</v>
      </c>
    </row>
    <row r="974" spans="1:6">
      <c r="A974" t="s">
        <v>1148</v>
      </c>
      <c r="B974" t="s">
        <v>2307</v>
      </c>
      <c r="C974">
        <v>0</v>
      </c>
      <c r="D974">
        <v>0</v>
      </c>
      <c r="E974">
        <v>0</v>
      </c>
      <c r="F974">
        <v>0</v>
      </c>
    </row>
    <row r="975" spans="1:6">
      <c r="A975" t="s">
        <v>1149</v>
      </c>
      <c r="B975" t="s">
        <v>2307</v>
      </c>
      <c r="C975" s="1">
        <v>28130</v>
      </c>
      <c r="D975">
        <v>0</v>
      </c>
      <c r="E975">
        <v>0</v>
      </c>
      <c r="F975" s="1">
        <v>28130</v>
      </c>
    </row>
    <row r="976" spans="1:6">
      <c r="A976" t="s">
        <v>1150</v>
      </c>
      <c r="B976" t="s">
        <v>2307</v>
      </c>
      <c r="C976">
        <v>0</v>
      </c>
      <c r="D976">
        <v>0</v>
      </c>
      <c r="E976">
        <v>0</v>
      </c>
      <c r="F976">
        <v>0</v>
      </c>
    </row>
    <row r="977" spans="1:6">
      <c r="A977" t="s">
        <v>1151</v>
      </c>
      <c r="B977" t="s">
        <v>2307</v>
      </c>
      <c r="C977">
        <v>0</v>
      </c>
      <c r="D977">
        <v>0</v>
      </c>
      <c r="E977">
        <v>0</v>
      </c>
      <c r="F977">
        <v>0</v>
      </c>
    </row>
    <row r="978" spans="1:6">
      <c r="A978" t="s">
        <v>1152</v>
      </c>
      <c r="B978" t="s">
        <v>2307</v>
      </c>
      <c r="C978">
        <v>0</v>
      </c>
      <c r="D978">
        <v>0</v>
      </c>
      <c r="E978">
        <v>0</v>
      </c>
      <c r="F978">
        <v>0</v>
      </c>
    </row>
    <row r="979" spans="1:6">
      <c r="A979" t="s">
        <v>1153</v>
      </c>
      <c r="B979" t="s">
        <v>2307</v>
      </c>
      <c r="C979">
        <v>0</v>
      </c>
      <c r="D979">
        <v>0</v>
      </c>
      <c r="E979">
        <v>0</v>
      </c>
      <c r="F979">
        <v>0</v>
      </c>
    </row>
    <row r="980" spans="1:6">
      <c r="A980" t="s">
        <v>1154</v>
      </c>
      <c r="B980" t="s">
        <v>2307</v>
      </c>
      <c r="C980">
        <v>0</v>
      </c>
      <c r="D980">
        <v>0</v>
      </c>
      <c r="E980">
        <v>0</v>
      </c>
      <c r="F980">
        <v>0</v>
      </c>
    </row>
    <row r="981" spans="1:6">
      <c r="A981" t="s">
        <v>1155</v>
      </c>
      <c r="B981" t="s">
        <v>2307</v>
      </c>
      <c r="C981">
        <v>0</v>
      </c>
      <c r="D981">
        <v>0</v>
      </c>
      <c r="E981">
        <v>0</v>
      </c>
      <c r="F981">
        <v>0</v>
      </c>
    </row>
    <row r="982" spans="1:6">
      <c r="A982" t="s">
        <v>1156</v>
      </c>
      <c r="B982" t="s">
        <v>2307</v>
      </c>
      <c r="C982">
        <v>0</v>
      </c>
      <c r="D982">
        <v>0</v>
      </c>
      <c r="E982">
        <v>0</v>
      </c>
      <c r="F982">
        <v>0</v>
      </c>
    </row>
    <row r="983" spans="1:6">
      <c r="A983" t="s">
        <v>1157</v>
      </c>
      <c r="B983" t="s">
        <v>2307</v>
      </c>
      <c r="C983" s="1">
        <v>13435.25</v>
      </c>
      <c r="D983">
        <v>0</v>
      </c>
      <c r="E983">
        <v>0</v>
      </c>
      <c r="F983" s="1">
        <v>13435.25</v>
      </c>
    </row>
    <row r="984" spans="1:6">
      <c r="A984" t="s">
        <v>1158</v>
      </c>
      <c r="B984" t="s">
        <v>2307</v>
      </c>
      <c r="C984">
        <v>0</v>
      </c>
      <c r="D984">
        <v>0</v>
      </c>
      <c r="E984">
        <v>0</v>
      </c>
      <c r="F984">
        <v>0</v>
      </c>
    </row>
    <row r="985" spans="1:6">
      <c r="A985" t="s">
        <v>1159</v>
      </c>
      <c r="B985" t="s">
        <v>2307</v>
      </c>
      <c r="C985">
        <v>0</v>
      </c>
      <c r="D985">
        <v>0</v>
      </c>
      <c r="E985">
        <v>0</v>
      </c>
      <c r="F985">
        <v>0</v>
      </c>
    </row>
    <row r="986" spans="1:6">
      <c r="A986" t="s">
        <v>1160</v>
      </c>
      <c r="B986" t="s">
        <v>2307</v>
      </c>
      <c r="C986">
        <v>0</v>
      </c>
      <c r="D986">
        <v>0</v>
      </c>
      <c r="E986">
        <v>0</v>
      </c>
      <c r="F986">
        <v>0</v>
      </c>
    </row>
    <row r="987" spans="1:6">
      <c r="A987" t="s">
        <v>1161</v>
      </c>
      <c r="B987" t="s">
        <v>2307</v>
      </c>
      <c r="C987">
        <v>545.6</v>
      </c>
      <c r="D987" s="1">
        <v>2212.4699999999998</v>
      </c>
      <c r="E987" s="1">
        <v>10206.469999999999</v>
      </c>
      <c r="F987" s="1">
        <v>8539.6</v>
      </c>
    </row>
    <row r="988" spans="1:6">
      <c r="A988" t="s">
        <v>1162</v>
      </c>
      <c r="B988" t="s">
        <v>2307</v>
      </c>
      <c r="C988">
        <v>0</v>
      </c>
      <c r="D988">
        <v>0</v>
      </c>
      <c r="E988">
        <v>0</v>
      </c>
      <c r="F988">
        <v>0</v>
      </c>
    </row>
    <row r="989" spans="1:6">
      <c r="A989" t="s">
        <v>1163</v>
      </c>
      <c r="B989" t="s">
        <v>2307</v>
      </c>
      <c r="C989" s="1">
        <v>11444.33</v>
      </c>
      <c r="D989">
        <v>0</v>
      </c>
      <c r="E989">
        <v>0</v>
      </c>
      <c r="F989" s="1">
        <v>11444.33</v>
      </c>
    </row>
    <row r="990" spans="1:6">
      <c r="A990" t="s">
        <v>1164</v>
      </c>
      <c r="B990" t="s">
        <v>2307</v>
      </c>
      <c r="C990">
        <v>0</v>
      </c>
      <c r="D990">
        <v>0</v>
      </c>
      <c r="E990">
        <v>0</v>
      </c>
      <c r="F990">
        <v>0</v>
      </c>
    </row>
    <row r="991" spans="1:6">
      <c r="A991" t="s">
        <v>1165</v>
      </c>
      <c r="B991" t="s">
        <v>2307</v>
      </c>
      <c r="C991">
        <v>0</v>
      </c>
      <c r="D991">
        <v>0</v>
      </c>
      <c r="E991">
        <v>0</v>
      </c>
      <c r="F991">
        <v>0</v>
      </c>
    </row>
    <row r="992" spans="1:6">
      <c r="A992" t="s">
        <v>1166</v>
      </c>
      <c r="B992" t="s">
        <v>2307</v>
      </c>
      <c r="C992">
        <v>0</v>
      </c>
      <c r="D992">
        <v>182.05</v>
      </c>
      <c r="E992">
        <v>182.05</v>
      </c>
      <c r="F992">
        <v>0</v>
      </c>
    </row>
    <row r="993" spans="1:6">
      <c r="A993" t="s">
        <v>1167</v>
      </c>
      <c r="B993" t="s">
        <v>2307</v>
      </c>
      <c r="C993">
        <v>0</v>
      </c>
      <c r="D993">
        <v>0</v>
      </c>
      <c r="E993">
        <v>0</v>
      </c>
      <c r="F993">
        <v>0</v>
      </c>
    </row>
    <row r="994" spans="1:6">
      <c r="A994" t="s">
        <v>1168</v>
      </c>
      <c r="B994" t="s">
        <v>2307</v>
      </c>
      <c r="C994">
        <v>0</v>
      </c>
      <c r="D994">
        <v>0</v>
      </c>
      <c r="E994">
        <v>0</v>
      </c>
      <c r="F994">
        <v>0</v>
      </c>
    </row>
    <row r="995" spans="1:6">
      <c r="A995" t="s">
        <v>1169</v>
      </c>
      <c r="B995" t="s">
        <v>2307</v>
      </c>
      <c r="C995">
        <v>0</v>
      </c>
      <c r="D995">
        <v>0</v>
      </c>
      <c r="E995">
        <v>0</v>
      </c>
      <c r="F995">
        <v>0</v>
      </c>
    </row>
    <row r="996" spans="1:6">
      <c r="A996" t="s">
        <v>1170</v>
      </c>
      <c r="B996" t="s">
        <v>2307</v>
      </c>
      <c r="C996">
        <v>0</v>
      </c>
      <c r="D996">
        <v>0</v>
      </c>
      <c r="E996">
        <v>0</v>
      </c>
      <c r="F996">
        <v>0</v>
      </c>
    </row>
    <row r="997" spans="1:6">
      <c r="A997" t="s">
        <v>1171</v>
      </c>
      <c r="B997" t="s">
        <v>2307</v>
      </c>
      <c r="C997" s="1">
        <v>7494.01</v>
      </c>
      <c r="D997" s="1">
        <v>7494.01</v>
      </c>
      <c r="E997">
        <v>0</v>
      </c>
      <c r="F997">
        <v>0</v>
      </c>
    </row>
    <row r="998" spans="1:6">
      <c r="A998" t="s">
        <v>1172</v>
      </c>
      <c r="B998" t="s">
        <v>2307</v>
      </c>
      <c r="C998" s="1">
        <v>8816</v>
      </c>
      <c r="D998" s="1">
        <v>98282.15</v>
      </c>
      <c r="E998" s="1">
        <v>98282.15</v>
      </c>
      <c r="F998" s="1">
        <v>8816</v>
      </c>
    </row>
    <row r="999" spans="1:6">
      <c r="A999" t="s">
        <v>1173</v>
      </c>
      <c r="B999" t="s">
        <v>2307</v>
      </c>
      <c r="C999">
        <v>0</v>
      </c>
      <c r="D999">
        <v>0</v>
      </c>
      <c r="E999">
        <v>0</v>
      </c>
      <c r="F999">
        <v>0</v>
      </c>
    </row>
    <row r="1000" spans="1:6">
      <c r="A1000" t="s">
        <v>1174</v>
      </c>
      <c r="B1000" t="s">
        <v>2307</v>
      </c>
      <c r="C1000">
        <v>0</v>
      </c>
      <c r="D1000">
        <v>0</v>
      </c>
      <c r="E1000">
        <v>0</v>
      </c>
      <c r="F1000">
        <v>0</v>
      </c>
    </row>
    <row r="1001" spans="1:6">
      <c r="A1001" t="s">
        <v>1175</v>
      </c>
      <c r="B1001" t="s">
        <v>2307</v>
      </c>
      <c r="C1001">
        <v>0</v>
      </c>
      <c r="D1001">
        <v>0</v>
      </c>
      <c r="E1001">
        <v>0</v>
      </c>
      <c r="F1001">
        <v>0</v>
      </c>
    </row>
    <row r="1002" spans="1:6">
      <c r="A1002" t="s">
        <v>1176</v>
      </c>
      <c r="B1002" t="s">
        <v>2307</v>
      </c>
      <c r="C1002">
        <v>0</v>
      </c>
      <c r="D1002">
        <v>0</v>
      </c>
      <c r="E1002">
        <v>0</v>
      </c>
      <c r="F1002">
        <v>0</v>
      </c>
    </row>
    <row r="1003" spans="1:6">
      <c r="A1003" t="s">
        <v>1177</v>
      </c>
      <c r="B1003" t="s">
        <v>2307</v>
      </c>
      <c r="C1003">
        <v>0</v>
      </c>
      <c r="D1003">
        <v>0</v>
      </c>
      <c r="E1003">
        <v>0</v>
      </c>
      <c r="F1003">
        <v>0</v>
      </c>
    </row>
    <row r="1004" spans="1:6">
      <c r="A1004" t="s">
        <v>1178</v>
      </c>
      <c r="B1004" t="s">
        <v>2307</v>
      </c>
      <c r="C1004">
        <v>0</v>
      </c>
      <c r="D1004">
        <v>0</v>
      </c>
      <c r="E1004">
        <v>0</v>
      </c>
      <c r="F1004">
        <v>0</v>
      </c>
    </row>
    <row r="1005" spans="1:6">
      <c r="A1005" t="s">
        <v>1179</v>
      </c>
      <c r="B1005" t="s">
        <v>2307</v>
      </c>
      <c r="C1005">
        <v>0</v>
      </c>
      <c r="D1005">
        <v>0</v>
      </c>
      <c r="E1005">
        <v>0</v>
      </c>
      <c r="F1005">
        <v>0</v>
      </c>
    </row>
    <row r="1006" spans="1:6">
      <c r="A1006" t="s">
        <v>1180</v>
      </c>
      <c r="B1006" t="s">
        <v>2307</v>
      </c>
      <c r="C1006">
        <v>0</v>
      </c>
      <c r="D1006">
        <v>0</v>
      </c>
      <c r="E1006">
        <v>0</v>
      </c>
      <c r="F1006">
        <v>0</v>
      </c>
    </row>
    <row r="1007" spans="1:6">
      <c r="A1007" t="s">
        <v>1181</v>
      </c>
      <c r="B1007" t="s">
        <v>2307</v>
      </c>
      <c r="C1007" s="1">
        <v>3970.83</v>
      </c>
      <c r="D1007">
        <v>0</v>
      </c>
      <c r="E1007">
        <v>0</v>
      </c>
      <c r="F1007" s="1">
        <v>3970.83</v>
      </c>
    </row>
    <row r="1008" spans="1:6">
      <c r="A1008" t="s">
        <v>1182</v>
      </c>
      <c r="B1008" t="s">
        <v>2307</v>
      </c>
      <c r="C1008" s="1">
        <v>1612.44</v>
      </c>
      <c r="D1008" s="1">
        <v>1496.19</v>
      </c>
      <c r="E1008" s="1">
        <v>1496.19</v>
      </c>
      <c r="F1008" s="1">
        <v>1612.44</v>
      </c>
    </row>
    <row r="1009" spans="1:6">
      <c r="A1009" t="s">
        <v>1183</v>
      </c>
      <c r="B1009" t="s">
        <v>2307</v>
      </c>
      <c r="C1009">
        <v>0</v>
      </c>
      <c r="D1009">
        <v>0</v>
      </c>
      <c r="E1009">
        <v>0</v>
      </c>
      <c r="F1009">
        <v>0</v>
      </c>
    </row>
    <row r="1010" spans="1:6">
      <c r="A1010" t="s">
        <v>1184</v>
      </c>
      <c r="B1010" t="s">
        <v>2307</v>
      </c>
      <c r="C1010">
        <v>0</v>
      </c>
      <c r="D1010">
        <v>0</v>
      </c>
      <c r="E1010">
        <v>0</v>
      </c>
      <c r="F1010">
        <v>0</v>
      </c>
    </row>
    <row r="1011" spans="1:6">
      <c r="A1011" t="s">
        <v>1185</v>
      </c>
      <c r="B1011" t="s">
        <v>2307</v>
      </c>
      <c r="C1011">
        <v>0</v>
      </c>
      <c r="D1011">
        <v>0</v>
      </c>
      <c r="E1011">
        <v>0</v>
      </c>
      <c r="F1011">
        <v>0</v>
      </c>
    </row>
    <row r="1012" spans="1:6">
      <c r="A1012" t="s">
        <v>1186</v>
      </c>
      <c r="B1012" t="s">
        <v>2307</v>
      </c>
      <c r="C1012">
        <v>0</v>
      </c>
      <c r="D1012">
        <v>0</v>
      </c>
      <c r="E1012">
        <v>0</v>
      </c>
      <c r="F1012">
        <v>0</v>
      </c>
    </row>
    <row r="1013" spans="1:6">
      <c r="A1013" t="s">
        <v>1187</v>
      </c>
      <c r="B1013" t="s">
        <v>2307</v>
      </c>
      <c r="C1013">
        <v>0</v>
      </c>
      <c r="D1013">
        <v>0</v>
      </c>
      <c r="E1013">
        <v>0</v>
      </c>
      <c r="F1013">
        <v>0</v>
      </c>
    </row>
    <row r="1014" spans="1:6">
      <c r="A1014" t="s">
        <v>1188</v>
      </c>
      <c r="B1014" t="s">
        <v>2307</v>
      </c>
      <c r="C1014">
        <v>0</v>
      </c>
      <c r="D1014">
        <v>0</v>
      </c>
      <c r="E1014">
        <v>0</v>
      </c>
      <c r="F1014">
        <v>0</v>
      </c>
    </row>
    <row r="1015" spans="1:6">
      <c r="A1015" t="s">
        <v>1189</v>
      </c>
      <c r="B1015" t="s">
        <v>2307</v>
      </c>
      <c r="C1015" s="1">
        <v>11328.02</v>
      </c>
      <c r="D1015">
        <v>0</v>
      </c>
      <c r="E1015">
        <v>0</v>
      </c>
      <c r="F1015" s="1">
        <v>11328.02</v>
      </c>
    </row>
    <row r="1016" spans="1:6">
      <c r="A1016" t="s">
        <v>1190</v>
      </c>
      <c r="B1016" t="s">
        <v>2307</v>
      </c>
      <c r="C1016">
        <v>0</v>
      </c>
      <c r="D1016">
        <v>0</v>
      </c>
      <c r="E1016">
        <v>0</v>
      </c>
      <c r="F1016">
        <v>0</v>
      </c>
    </row>
    <row r="1017" spans="1:6">
      <c r="A1017" t="s">
        <v>1191</v>
      </c>
      <c r="B1017" t="s">
        <v>2307</v>
      </c>
      <c r="C1017">
        <v>0</v>
      </c>
      <c r="D1017">
        <v>0</v>
      </c>
      <c r="E1017">
        <v>0</v>
      </c>
      <c r="F1017">
        <v>0</v>
      </c>
    </row>
    <row r="1018" spans="1:6">
      <c r="A1018" t="s">
        <v>1192</v>
      </c>
      <c r="B1018" t="s">
        <v>2307</v>
      </c>
      <c r="C1018">
        <v>0</v>
      </c>
      <c r="D1018">
        <v>0</v>
      </c>
      <c r="E1018">
        <v>0</v>
      </c>
      <c r="F1018">
        <v>0</v>
      </c>
    </row>
    <row r="1019" spans="1:6">
      <c r="A1019" t="s">
        <v>1193</v>
      </c>
      <c r="B1019" t="s">
        <v>2307</v>
      </c>
      <c r="C1019">
        <v>0</v>
      </c>
      <c r="D1019">
        <v>0</v>
      </c>
      <c r="E1019">
        <v>0</v>
      </c>
      <c r="F1019">
        <v>0</v>
      </c>
    </row>
    <row r="1020" spans="1:6">
      <c r="A1020" t="s">
        <v>1194</v>
      </c>
      <c r="B1020" t="s">
        <v>2307</v>
      </c>
      <c r="C1020">
        <v>0</v>
      </c>
      <c r="D1020">
        <v>0</v>
      </c>
      <c r="E1020">
        <v>0</v>
      </c>
      <c r="F1020">
        <v>0</v>
      </c>
    </row>
    <row r="1021" spans="1:6">
      <c r="A1021" t="s">
        <v>1195</v>
      </c>
      <c r="B1021" t="s">
        <v>2307</v>
      </c>
      <c r="C1021">
        <v>0</v>
      </c>
      <c r="D1021">
        <v>0</v>
      </c>
      <c r="E1021">
        <v>0</v>
      </c>
      <c r="F1021">
        <v>0</v>
      </c>
    </row>
    <row r="1022" spans="1:6">
      <c r="A1022" t="s">
        <v>1196</v>
      </c>
      <c r="B1022" t="s">
        <v>2307</v>
      </c>
      <c r="C1022">
        <v>0</v>
      </c>
      <c r="D1022">
        <v>0</v>
      </c>
      <c r="E1022">
        <v>0</v>
      </c>
      <c r="F1022">
        <v>0</v>
      </c>
    </row>
    <row r="1023" spans="1:6">
      <c r="A1023" t="s">
        <v>1197</v>
      </c>
      <c r="B1023" t="s">
        <v>2307</v>
      </c>
      <c r="C1023">
        <v>0</v>
      </c>
      <c r="D1023">
        <v>0</v>
      </c>
      <c r="E1023">
        <v>0</v>
      </c>
      <c r="F1023">
        <v>0</v>
      </c>
    </row>
    <row r="1024" spans="1:6">
      <c r="A1024" t="s">
        <v>1198</v>
      </c>
      <c r="B1024" t="s">
        <v>2307</v>
      </c>
      <c r="C1024">
        <v>0</v>
      </c>
      <c r="D1024">
        <v>0</v>
      </c>
      <c r="E1024">
        <v>0</v>
      </c>
      <c r="F1024">
        <v>0</v>
      </c>
    </row>
    <row r="1025" spans="1:6">
      <c r="A1025" t="s">
        <v>1199</v>
      </c>
      <c r="B1025" t="s">
        <v>2307</v>
      </c>
      <c r="C1025">
        <v>0</v>
      </c>
      <c r="D1025">
        <v>0</v>
      </c>
      <c r="E1025">
        <v>0</v>
      </c>
      <c r="F1025">
        <v>0</v>
      </c>
    </row>
    <row r="1026" spans="1:6">
      <c r="A1026" t="s">
        <v>1200</v>
      </c>
      <c r="B1026" t="s">
        <v>2307</v>
      </c>
      <c r="C1026">
        <v>0</v>
      </c>
      <c r="D1026">
        <v>0</v>
      </c>
      <c r="E1026">
        <v>0</v>
      </c>
      <c r="F1026">
        <v>0</v>
      </c>
    </row>
    <row r="1027" spans="1:6">
      <c r="A1027" t="s">
        <v>1201</v>
      </c>
      <c r="B1027" t="s">
        <v>2307</v>
      </c>
      <c r="C1027">
        <v>0</v>
      </c>
      <c r="D1027">
        <v>0</v>
      </c>
      <c r="E1027">
        <v>0</v>
      </c>
      <c r="F1027">
        <v>0</v>
      </c>
    </row>
    <row r="1028" spans="1:6">
      <c r="A1028" t="s">
        <v>1202</v>
      </c>
      <c r="B1028" t="s">
        <v>2307</v>
      </c>
      <c r="C1028">
        <v>0</v>
      </c>
      <c r="D1028">
        <v>0</v>
      </c>
      <c r="E1028">
        <v>0</v>
      </c>
      <c r="F1028">
        <v>0</v>
      </c>
    </row>
    <row r="1029" spans="1:6">
      <c r="A1029" t="s">
        <v>1203</v>
      </c>
      <c r="B1029" t="s">
        <v>2307</v>
      </c>
      <c r="C1029">
        <v>0</v>
      </c>
      <c r="D1029">
        <v>0</v>
      </c>
      <c r="E1029">
        <v>0</v>
      </c>
      <c r="F1029">
        <v>0</v>
      </c>
    </row>
    <row r="1030" spans="1:6">
      <c r="A1030" t="s">
        <v>1204</v>
      </c>
      <c r="B1030" t="s">
        <v>2307</v>
      </c>
      <c r="C1030" s="1">
        <v>37802.19</v>
      </c>
      <c r="D1030">
        <v>0</v>
      </c>
      <c r="E1030">
        <v>798.01</v>
      </c>
      <c r="F1030" s="1">
        <v>38600.199999999997</v>
      </c>
    </row>
    <row r="1031" spans="1:6">
      <c r="A1031" t="s">
        <v>1205</v>
      </c>
      <c r="B1031" t="s">
        <v>2307</v>
      </c>
      <c r="C1031">
        <v>0</v>
      </c>
      <c r="D1031">
        <v>0</v>
      </c>
      <c r="E1031">
        <v>0</v>
      </c>
      <c r="F1031">
        <v>0</v>
      </c>
    </row>
    <row r="1032" spans="1:6">
      <c r="A1032" t="s">
        <v>1206</v>
      </c>
      <c r="B1032" t="s">
        <v>2307</v>
      </c>
      <c r="C1032">
        <v>0</v>
      </c>
      <c r="D1032">
        <v>0</v>
      </c>
      <c r="E1032">
        <v>0</v>
      </c>
      <c r="F1032">
        <v>0</v>
      </c>
    </row>
    <row r="1033" spans="1:6">
      <c r="A1033" t="s">
        <v>1207</v>
      </c>
      <c r="B1033" t="s">
        <v>2307</v>
      </c>
      <c r="C1033">
        <v>0</v>
      </c>
      <c r="D1033">
        <v>0</v>
      </c>
      <c r="E1033">
        <v>0</v>
      </c>
      <c r="F1033">
        <v>0</v>
      </c>
    </row>
    <row r="1034" spans="1:6">
      <c r="A1034" t="s">
        <v>1208</v>
      </c>
      <c r="B1034" t="s">
        <v>2307</v>
      </c>
      <c r="C1034">
        <v>0</v>
      </c>
      <c r="D1034">
        <v>0</v>
      </c>
      <c r="E1034">
        <v>0</v>
      </c>
      <c r="F1034">
        <v>0</v>
      </c>
    </row>
    <row r="1035" spans="1:6">
      <c r="A1035" t="s">
        <v>1209</v>
      </c>
      <c r="B1035" t="s">
        <v>2307</v>
      </c>
      <c r="C1035" s="1">
        <v>42041.06</v>
      </c>
      <c r="D1035">
        <v>0</v>
      </c>
      <c r="E1035">
        <v>0</v>
      </c>
      <c r="F1035" s="1">
        <v>42041.06</v>
      </c>
    </row>
    <row r="1036" spans="1:6">
      <c r="A1036" t="s">
        <v>1210</v>
      </c>
      <c r="B1036" t="s">
        <v>2307</v>
      </c>
      <c r="C1036">
        <v>0</v>
      </c>
      <c r="D1036">
        <v>0</v>
      </c>
      <c r="E1036">
        <v>0</v>
      </c>
      <c r="F1036">
        <v>0</v>
      </c>
    </row>
    <row r="1037" spans="1:6">
      <c r="A1037" t="s">
        <v>1211</v>
      </c>
      <c r="B1037" t="s">
        <v>2307</v>
      </c>
      <c r="C1037" s="1">
        <v>1856</v>
      </c>
      <c r="D1037" s="1">
        <v>2767.76</v>
      </c>
      <c r="E1037" s="1">
        <v>2767.76</v>
      </c>
      <c r="F1037" s="1">
        <v>1856</v>
      </c>
    </row>
    <row r="1038" spans="1:6">
      <c r="A1038" t="s">
        <v>1212</v>
      </c>
      <c r="B1038" t="s">
        <v>2307</v>
      </c>
      <c r="C1038">
        <v>0</v>
      </c>
      <c r="D1038" s="1">
        <v>14500</v>
      </c>
      <c r="E1038" s="1">
        <v>14500</v>
      </c>
      <c r="F1038">
        <v>0</v>
      </c>
    </row>
    <row r="1039" spans="1:6">
      <c r="A1039" t="s">
        <v>1213</v>
      </c>
      <c r="B1039" t="s">
        <v>2307</v>
      </c>
      <c r="C1039">
        <v>0</v>
      </c>
      <c r="D1039">
        <v>0</v>
      </c>
      <c r="E1039">
        <v>0</v>
      </c>
      <c r="F1039">
        <v>0</v>
      </c>
    </row>
    <row r="1040" spans="1:6">
      <c r="A1040" t="s">
        <v>1214</v>
      </c>
      <c r="B1040" t="s">
        <v>2307</v>
      </c>
      <c r="C1040">
        <v>0</v>
      </c>
      <c r="D1040">
        <v>0</v>
      </c>
      <c r="E1040">
        <v>0</v>
      </c>
      <c r="F1040">
        <v>0</v>
      </c>
    </row>
    <row r="1041" spans="1:6">
      <c r="A1041" t="s">
        <v>1215</v>
      </c>
      <c r="B1041" t="s">
        <v>2307</v>
      </c>
      <c r="C1041">
        <v>0</v>
      </c>
      <c r="D1041">
        <v>200</v>
      </c>
      <c r="E1041">
        <v>200</v>
      </c>
      <c r="F1041">
        <v>0</v>
      </c>
    </row>
    <row r="1042" spans="1:6">
      <c r="A1042" t="s">
        <v>1216</v>
      </c>
      <c r="B1042" t="s">
        <v>2307</v>
      </c>
      <c r="C1042">
        <v>0</v>
      </c>
      <c r="D1042">
        <v>0</v>
      </c>
      <c r="E1042">
        <v>0</v>
      </c>
      <c r="F1042">
        <v>0</v>
      </c>
    </row>
    <row r="1043" spans="1:6">
      <c r="A1043" t="s">
        <v>1217</v>
      </c>
      <c r="B1043" t="s">
        <v>2307</v>
      </c>
      <c r="C1043">
        <v>0</v>
      </c>
      <c r="D1043">
        <v>0</v>
      </c>
      <c r="E1043">
        <v>0</v>
      </c>
      <c r="F1043">
        <v>0</v>
      </c>
    </row>
    <row r="1044" spans="1:6">
      <c r="A1044" t="s">
        <v>1218</v>
      </c>
      <c r="B1044" t="s">
        <v>2307</v>
      </c>
      <c r="C1044" s="1">
        <v>9240</v>
      </c>
      <c r="D1044" s="1">
        <v>8352</v>
      </c>
      <c r="E1044">
        <v>0</v>
      </c>
      <c r="F1044">
        <v>888</v>
      </c>
    </row>
    <row r="1045" spans="1:6">
      <c r="A1045" t="s">
        <v>1219</v>
      </c>
      <c r="B1045" t="s">
        <v>2307</v>
      </c>
      <c r="C1045">
        <v>0</v>
      </c>
      <c r="D1045">
        <v>0</v>
      </c>
      <c r="E1045">
        <v>0</v>
      </c>
      <c r="F1045">
        <v>0</v>
      </c>
    </row>
    <row r="1046" spans="1:6">
      <c r="A1046" t="s">
        <v>1220</v>
      </c>
      <c r="B1046" t="s">
        <v>2307</v>
      </c>
      <c r="C1046">
        <v>0</v>
      </c>
      <c r="D1046">
        <v>0</v>
      </c>
      <c r="E1046">
        <v>0</v>
      </c>
      <c r="F1046">
        <v>0</v>
      </c>
    </row>
    <row r="1047" spans="1:6">
      <c r="A1047" t="s">
        <v>1221</v>
      </c>
      <c r="B1047" t="s">
        <v>2307</v>
      </c>
      <c r="C1047">
        <v>0</v>
      </c>
      <c r="D1047">
        <v>0</v>
      </c>
      <c r="E1047">
        <v>0</v>
      </c>
      <c r="F1047">
        <v>0</v>
      </c>
    </row>
    <row r="1048" spans="1:6">
      <c r="A1048" t="s">
        <v>1222</v>
      </c>
      <c r="B1048" t="s">
        <v>2307</v>
      </c>
      <c r="C1048">
        <v>0</v>
      </c>
      <c r="D1048">
        <v>0</v>
      </c>
      <c r="E1048">
        <v>0</v>
      </c>
      <c r="F1048">
        <v>0</v>
      </c>
    </row>
    <row r="1049" spans="1:6">
      <c r="A1049" t="s">
        <v>1223</v>
      </c>
      <c r="B1049" t="s">
        <v>2307</v>
      </c>
      <c r="C1049">
        <v>0</v>
      </c>
      <c r="D1049">
        <v>0</v>
      </c>
      <c r="E1049">
        <v>0</v>
      </c>
      <c r="F1049">
        <v>0</v>
      </c>
    </row>
    <row r="1050" spans="1:6">
      <c r="A1050" t="s">
        <v>1224</v>
      </c>
      <c r="B1050" t="s">
        <v>2307</v>
      </c>
      <c r="C1050">
        <v>0</v>
      </c>
      <c r="D1050">
        <v>0</v>
      </c>
      <c r="E1050">
        <v>0</v>
      </c>
      <c r="F1050">
        <v>0</v>
      </c>
    </row>
    <row r="1051" spans="1:6">
      <c r="A1051" t="s">
        <v>1225</v>
      </c>
      <c r="B1051" t="s">
        <v>2307</v>
      </c>
      <c r="C1051">
        <v>0</v>
      </c>
      <c r="D1051">
        <v>0</v>
      </c>
      <c r="E1051">
        <v>0</v>
      </c>
      <c r="F1051">
        <v>0</v>
      </c>
    </row>
    <row r="1052" spans="1:6">
      <c r="A1052" t="s">
        <v>1226</v>
      </c>
      <c r="B1052" t="s">
        <v>2307</v>
      </c>
      <c r="C1052">
        <v>0</v>
      </c>
      <c r="D1052">
        <v>0</v>
      </c>
      <c r="E1052">
        <v>0</v>
      </c>
      <c r="F1052">
        <v>0</v>
      </c>
    </row>
    <row r="1053" spans="1:6">
      <c r="A1053" t="s">
        <v>1227</v>
      </c>
      <c r="B1053" t="s">
        <v>2307</v>
      </c>
      <c r="C1053">
        <v>0</v>
      </c>
      <c r="D1053">
        <v>0</v>
      </c>
      <c r="E1053">
        <v>0</v>
      </c>
      <c r="F1053">
        <v>0</v>
      </c>
    </row>
    <row r="1054" spans="1:6">
      <c r="A1054" t="s">
        <v>1228</v>
      </c>
      <c r="B1054" t="s">
        <v>2307</v>
      </c>
      <c r="C1054" s="1">
        <v>4597.5600000000004</v>
      </c>
      <c r="D1054">
        <v>0</v>
      </c>
      <c r="E1054">
        <v>0</v>
      </c>
      <c r="F1054" s="1">
        <v>4597.5600000000004</v>
      </c>
    </row>
    <row r="1055" spans="1:6">
      <c r="A1055" t="s">
        <v>1229</v>
      </c>
      <c r="B1055" t="s">
        <v>2307</v>
      </c>
      <c r="C1055">
        <v>0</v>
      </c>
      <c r="D1055">
        <v>0</v>
      </c>
      <c r="E1055">
        <v>0</v>
      </c>
      <c r="F1055">
        <v>0</v>
      </c>
    </row>
    <row r="1056" spans="1:6">
      <c r="A1056" t="s">
        <v>1230</v>
      </c>
      <c r="B1056" t="s">
        <v>2307</v>
      </c>
      <c r="C1056">
        <v>0</v>
      </c>
      <c r="D1056">
        <v>0</v>
      </c>
      <c r="E1056">
        <v>0</v>
      </c>
      <c r="F1056">
        <v>0</v>
      </c>
    </row>
    <row r="1057" spans="1:6">
      <c r="A1057" t="s">
        <v>1231</v>
      </c>
      <c r="B1057" t="s">
        <v>2307</v>
      </c>
      <c r="C1057" s="1">
        <v>1508</v>
      </c>
      <c r="D1057">
        <v>0</v>
      </c>
      <c r="E1057">
        <v>0</v>
      </c>
      <c r="F1057" s="1">
        <v>1508</v>
      </c>
    </row>
    <row r="1058" spans="1:6">
      <c r="A1058" t="s">
        <v>1232</v>
      </c>
      <c r="B1058" t="s">
        <v>2307</v>
      </c>
      <c r="C1058">
        <v>0</v>
      </c>
      <c r="D1058">
        <v>0</v>
      </c>
      <c r="E1058">
        <v>0</v>
      </c>
      <c r="F1058">
        <v>0</v>
      </c>
    </row>
    <row r="1059" spans="1:6">
      <c r="A1059" t="s">
        <v>1233</v>
      </c>
      <c r="B1059" t="s">
        <v>2307</v>
      </c>
      <c r="C1059">
        <v>0</v>
      </c>
      <c r="D1059">
        <v>0</v>
      </c>
      <c r="E1059">
        <v>0</v>
      </c>
      <c r="F1059">
        <v>0</v>
      </c>
    </row>
    <row r="1060" spans="1:6">
      <c r="A1060" t="s">
        <v>1234</v>
      </c>
      <c r="B1060" t="s">
        <v>2307</v>
      </c>
      <c r="C1060" s="1">
        <v>17732.88</v>
      </c>
      <c r="D1060">
        <v>0</v>
      </c>
      <c r="E1060">
        <v>0</v>
      </c>
      <c r="F1060" s="1">
        <v>17732.88</v>
      </c>
    </row>
    <row r="1061" spans="1:6">
      <c r="A1061" t="s">
        <v>1235</v>
      </c>
      <c r="B1061" t="s">
        <v>2307</v>
      </c>
      <c r="C1061">
        <v>0</v>
      </c>
      <c r="D1061">
        <v>0</v>
      </c>
      <c r="E1061" s="1">
        <v>14820</v>
      </c>
      <c r="F1061" s="1">
        <v>14820</v>
      </c>
    </row>
    <row r="1062" spans="1:6">
      <c r="A1062" t="s">
        <v>1236</v>
      </c>
      <c r="B1062" t="s">
        <v>2307</v>
      </c>
      <c r="C1062" s="1">
        <v>12160.5</v>
      </c>
      <c r="D1062">
        <v>0</v>
      </c>
      <c r="E1062" s="1">
        <v>4608.01</v>
      </c>
      <c r="F1062" s="1">
        <v>16768.509999999998</v>
      </c>
    </row>
    <row r="1063" spans="1:6">
      <c r="A1063" t="s">
        <v>1237</v>
      </c>
      <c r="B1063" t="s">
        <v>2307</v>
      </c>
      <c r="C1063">
        <v>0</v>
      </c>
      <c r="D1063">
        <v>0</v>
      </c>
      <c r="E1063">
        <v>0</v>
      </c>
      <c r="F1063">
        <v>0</v>
      </c>
    </row>
    <row r="1064" spans="1:6">
      <c r="A1064" t="s">
        <v>1238</v>
      </c>
      <c r="B1064" t="s">
        <v>2307</v>
      </c>
      <c r="C1064">
        <v>0</v>
      </c>
      <c r="D1064">
        <v>0</v>
      </c>
      <c r="E1064">
        <v>0</v>
      </c>
      <c r="F1064">
        <v>0</v>
      </c>
    </row>
    <row r="1065" spans="1:6">
      <c r="A1065" t="s">
        <v>1239</v>
      </c>
      <c r="B1065" t="s">
        <v>2307</v>
      </c>
      <c r="C1065" s="1">
        <v>151593.79</v>
      </c>
      <c r="D1065">
        <v>0</v>
      </c>
      <c r="E1065">
        <v>0</v>
      </c>
      <c r="F1065" s="1">
        <v>151593.79</v>
      </c>
    </row>
    <row r="1066" spans="1:6">
      <c r="A1066" t="s">
        <v>1240</v>
      </c>
      <c r="B1066" t="s">
        <v>2307</v>
      </c>
      <c r="C1066" s="1">
        <v>392926.8</v>
      </c>
      <c r="D1066">
        <v>0</v>
      </c>
      <c r="E1066">
        <v>0</v>
      </c>
      <c r="F1066" s="1">
        <v>392926.8</v>
      </c>
    </row>
    <row r="1067" spans="1:6">
      <c r="A1067" t="s">
        <v>1241</v>
      </c>
      <c r="B1067" t="s">
        <v>2307</v>
      </c>
      <c r="C1067" s="1">
        <v>307061.17</v>
      </c>
      <c r="D1067" s="1">
        <v>137946.26</v>
      </c>
      <c r="E1067" s="1">
        <v>137852.9</v>
      </c>
      <c r="F1067" s="1">
        <v>306967.81</v>
      </c>
    </row>
    <row r="1068" spans="1:6">
      <c r="A1068" t="s">
        <v>1242</v>
      </c>
      <c r="B1068" t="s">
        <v>2307</v>
      </c>
      <c r="C1068">
        <v>0</v>
      </c>
      <c r="D1068">
        <v>0</v>
      </c>
      <c r="E1068">
        <v>0</v>
      </c>
      <c r="F1068">
        <v>0</v>
      </c>
    </row>
    <row r="1069" spans="1:6">
      <c r="A1069" t="s">
        <v>1243</v>
      </c>
      <c r="B1069" t="s">
        <v>2307</v>
      </c>
      <c r="C1069" s="1">
        <v>30516.3</v>
      </c>
      <c r="D1069">
        <v>0</v>
      </c>
      <c r="E1069">
        <v>722.4</v>
      </c>
      <c r="F1069" s="1">
        <v>31238.7</v>
      </c>
    </row>
    <row r="1070" spans="1:6">
      <c r="A1070" t="s">
        <v>1244</v>
      </c>
      <c r="B1070" t="s">
        <v>2307</v>
      </c>
      <c r="C1070">
        <v>0</v>
      </c>
      <c r="D1070">
        <v>0</v>
      </c>
      <c r="E1070">
        <v>0</v>
      </c>
      <c r="F1070">
        <v>0</v>
      </c>
    </row>
    <row r="1071" spans="1:6">
      <c r="A1071" t="s">
        <v>1245</v>
      </c>
      <c r="B1071" t="s">
        <v>2307</v>
      </c>
      <c r="C1071">
        <v>700</v>
      </c>
      <c r="D1071">
        <v>0</v>
      </c>
      <c r="E1071">
        <v>0</v>
      </c>
      <c r="F1071">
        <v>700</v>
      </c>
    </row>
    <row r="1072" spans="1:6">
      <c r="A1072" t="s">
        <v>1246</v>
      </c>
      <c r="B1072" t="s">
        <v>2307</v>
      </c>
      <c r="C1072">
        <v>0</v>
      </c>
      <c r="D1072">
        <v>0</v>
      </c>
      <c r="E1072">
        <v>0</v>
      </c>
      <c r="F1072">
        <v>0</v>
      </c>
    </row>
    <row r="1073" spans="1:6">
      <c r="A1073" t="s">
        <v>1247</v>
      </c>
      <c r="B1073" t="s">
        <v>2307</v>
      </c>
      <c r="C1073" s="1">
        <v>1270</v>
      </c>
      <c r="D1073">
        <v>0</v>
      </c>
      <c r="E1073">
        <v>0</v>
      </c>
      <c r="F1073" s="1">
        <v>1270</v>
      </c>
    </row>
    <row r="1074" spans="1:6">
      <c r="A1074" t="s">
        <v>1248</v>
      </c>
      <c r="B1074" t="s">
        <v>2307</v>
      </c>
      <c r="C1074">
        <v>0</v>
      </c>
      <c r="D1074">
        <v>0</v>
      </c>
      <c r="E1074">
        <v>0</v>
      </c>
      <c r="F1074">
        <v>0</v>
      </c>
    </row>
    <row r="1075" spans="1:6">
      <c r="A1075" t="s">
        <v>1249</v>
      </c>
      <c r="B1075" t="s">
        <v>2307</v>
      </c>
      <c r="C1075">
        <v>0</v>
      </c>
      <c r="D1075">
        <v>0</v>
      </c>
      <c r="E1075">
        <v>0</v>
      </c>
      <c r="F1075">
        <v>0</v>
      </c>
    </row>
    <row r="1076" spans="1:6">
      <c r="A1076" t="s">
        <v>1250</v>
      </c>
      <c r="B1076" t="s">
        <v>2307</v>
      </c>
      <c r="C1076">
        <v>0</v>
      </c>
      <c r="D1076">
        <v>0</v>
      </c>
      <c r="E1076">
        <v>0</v>
      </c>
      <c r="F1076">
        <v>0</v>
      </c>
    </row>
    <row r="1077" spans="1:6">
      <c r="A1077" t="s">
        <v>1251</v>
      </c>
      <c r="B1077" t="s">
        <v>2307</v>
      </c>
      <c r="C1077">
        <v>-42</v>
      </c>
      <c r="D1077">
        <v>0</v>
      </c>
      <c r="E1077">
        <v>42</v>
      </c>
      <c r="F1077">
        <v>0</v>
      </c>
    </row>
    <row r="1078" spans="1:6">
      <c r="A1078" t="s">
        <v>1252</v>
      </c>
      <c r="B1078" t="s">
        <v>2307</v>
      </c>
      <c r="C1078">
        <v>0</v>
      </c>
      <c r="D1078">
        <v>0</v>
      </c>
      <c r="E1078">
        <v>0</v>
      </c>
      <c r="F1078">
        <v>0</v>
      </c>
    </row>
    <row r="1079" spans="1:6">
      <c r="A1079" t="s">
        <v>1253</v>
      </c>
      <c r="B1079" t="s">
        <v>2307</v>
      </c>
      <c r="C1079" s="1">
        <v>1863</v>
      </c>
      <c r="D1079">
        <v>0</v>
      </c>
      <c r="E1079">
        <v>798</v>
      </c>
      <c r="F1079" s="1">
        <v>2661</v>
      </c>
    </row>
    <row r="1080" spans="1:6">
      <c r="A1080" t="s">
        <v>1254</v>
      </c>
      <c r="B1080" t="s">
        <v>2307</v>
      </c>
      <c r="C1080" s="1">
        <v>49947.68</v>
      </c>
      <c r="D1080">
        <v>0</v>
      </c>
      <c r="E1080">
        <v>0</v>
      </c>
      <c r="F1080" s="1">
        <v>49947.68</v>
      </c>
    </row>
    <row r="1081" spans="1:6">
      <c r="A1081" t="s">
        <v>1255</v>
      </c>
      <c r="B1081" t="s">
        <v>2307</v>
      </c>
      <c r="C1081">
        <v>0</v>
      </c>
      <c r="D1081">
        <v>0</v>
      </c>
      <c r="E1081">
        <v>0</v>
      </c>
      <c r="F1081">
        <v>0</v>
      </c>
    </row>
    <row r="1082" spans="1:6">
      <c r="A1082" t="s">
        <v>1256</v>
      </c>
      <c r="B1082" t="s">
        <v>2307</v>
      </c>
      <c r="C1082">
        <v>0</v>
      </c>
      <c r="D1082">
        <v>0</v>
      </c>
      <c r="E1082">
        <v>0</v>
      </c>
      <c r="F1082">
        <v>0</v>
      </c>
    </row>
    <row r="1083" spans="1:6">
      <c r="A1083" t="s">
        <v>1257</v>
      </c>
      <c r="B1083" t="s">
        <v>2307</v>
      </c>
      <c r="C1083">
        <v>0</v>
      </c>
      <c r="D1083">
        <v>0</v>
      </c>
      <c r="E1083">
        <v>0</v>
      </c>
      <c r="F1083">
        <v>0</v>
      </c>
    </row>
    <row r="1084" spans="1:6">
      <c r="A1084" t="s">
        <v>1258</v>
      </c>
      <c r="B1084" t="s">
        <v>2307</v>
      </c>
      <c r="C1084">
        <v>0</v>
      </c>
      <c r="D1084">
        <v>0</v>
      </c>
      <c r="E1084">
        <v>0</v>
      </c>
      <c r="F1084">
        <v>0</v>
      </c>
    </row>
    <row r="1085" spans="1:6">
      <c r="A1085" t="s">
        <v>1259</v>
      </c>
      <c r="B1085" t="s">
        <v>2307</v>
      </c>
      <c r="C1085">
        <v>0</v>
      </c>
      <c r="D1085">
        <v>0</v>
      </c>
      <c r="E1085">
        <v>0</v>
      </c>
      <c r="F1085">
        <v>0</v>
      </c>
    </row>
    <row r="1086" spans="1:6">
      <c r="A1086" t="s">
        <v>1260</v>
      </c>
      <c r="B1086" t="s">
        <v>2307</v>
      </c>
      <c r="C1086" s="1">
        <v>252184</v>
      </c>
      <c r="D1086" s="1">
        <v>504368</v>
      </c>
      <c r="E1086" s="1">
        <v>252184</v>
      </c>
      <c r="F1086">
        <v>0</v>
      </c>
    </row>
    <row r="1087" spans="1:6">
      <c r="A1087" t="s">
        <v>1261</v>
      </c>
      <c r="B1087" t="s">
        <v>2307</v>
      </c>
      <c r="C1087">
        <v>0</v>
      </c>
      <c r="D1087">
        <v>0</v>
      </c>
      <c r="E1087">
        <v>0</v>
      </c>
      <c r="F1087">
        <v>0</v>
      </c>
    </row>
    <row r="1088" spans="1:6">
      <c r="A1088" t="s">
        <v>1262</v>
      </c>
      <c r="B1088" t="s">
        <v>2307</v>
      </c>
      <c r="C1088">
        <v>0</v>
      </c>
      <c r="D1088">
        <v>0</v>
      </c>
      <c r="E1088">
        <v>0</v>
      </c>
      <c r="F1088">
        <v>0</v>
      </c>
    </row>
    <row r="1089" spans="1:6">
      <c r="A1089" t="s">
        <v>1263</v>
      </c>
      <c r="B1089" t="s">
        <v>2307</v>
      </c>
      <c r="C1089">
        <v>0</v>
      </c>
      <c r="D1089">
        <v>0</v>
      </c>
      <c r="E1089">
        <v>0</v>
      </c>
      <c r="F1089">
        <v>0</v>
      </c>
    </row>
    <row r="1090" spans="1:6">
      <c r="A1090" t="s">
        <v>1264</v>
      </c>
      <c r="B1090" t="s">
        <v>2307</v>
      </c>
      <c r="C1090">
        <v>0</v>
      </c>
      <c r="D1090">
        <v>0</v>
      </c>
      <c r="E1090">
        <v>0</v>
      </c>
      <c r="F1090">
        <v>0</v>
      </c>
    </row>
    <row r="1091" spans="1:6">
      <c r="A1091" t="s">
        <v>1265</v>
      </c>
      <c r="B1091" t="s">
        <v>2307</v>
      </c>
      <c r="C1091" s="1">
        <v>13319.6</v>
      </c>
      <c r="D1091">
        <v>0</v>
      </c>
      <c r="E1091">
        <v>569.70000000000005</v>
      </c>
      <c r="F1091" s="1">
        <v>13889.3</v>
      </c>
    </row>
    <row r="1092" spans="1:6">
      <c r="A1092" t="s">
        <v>1266</v>
      </c>
      <c r="B1092" t="s">
        <v>2307</v>
      </c>
      <c r="C1092">
        <v>0</v>
      </c>
      <c r="D1092">
        <v>0</v>
      </c>
      <c r="E1092">
        <v>0</v>
      </c>
      <c r="F1092">
        <v>0</v>
      </c>
    </row>
    <row r="1093" spans="1:6">
      <c r="A1093" t="s">
        <v>1267</v>
      </c>
      <c r="B1093" t="s">
        <v>2307</v>
      </c>
      <c r="C1093">
        <v>0</v>
      </c>
      <c r="D1093">
        <v>0</v>
      </c>
      <c r="E1093">
        <v>0</v>
      </c>
      <c r="F1093">
        <v>0</v>
      </c>
    </row>
    <row r="1094" spans="1:6">
      <c r="A1094" t="s">
        <v>1268</v>
      </c>
      <c r="B1094" t="s">
        <v>2307</v>
      </c>
      <c r="C1094">
        <v>0</v>
      </c>
      <c r="D1094">
        <v>0</v>
      </c>
      <c r="E1094">
        <v>0</v>
      </c>
      <c r="F1094">
        <v>0</v>
      </c>
    </row>
    <row r="1095" spans="1:6">
      <c r="A1095" t="s">
        <v>1269</v>
      </c>
      <c r="B1095" t="s">
        <v>2307</v>
      </c>
      <c r="C1095">
        <v>0</v>
      </c>
      <c r="D1095" s="1">
        <v>1056</v>
      </c>
      <c r="E1095" s="1">
        <v>1056</v>
      </c>
      <c r="F1095">
        <v>0</v>
      </c>
    </row>
    <row r="1096" spans="1:6">
      <c r="A1096" t="s">
        <v>1270</v>
      </c>
      <c r="B1096" t="s">
        <v>2307</v>
      </c>
      <c r="C1096">
        <v>0</v>
      </c>
      <c r="D1096">
        <v>0</v>
      </c>
      <c r="E1096">
        <v>0</v>
      </c>
      <c r="F1096">
        <v>0</v>
      </c>
    </row>
    <row r="1097" spans="1:6">
      <c r="A1097" t="s">
        <v>1271</v>
      </c>
      <c r="B1097" t="s">
        <v>2307</v>
      </c>
      <c r="C1097">
        <v>0</v>
      </c>
      <c r="D1097">
        <v>0</v>
      </c>
      <c r="E1097">
        <v>0</v>
      </c>
      <c r="F1097">
        <v>0</v>
      </c>
    </row>
    <row r="1098" spans="1:6">
      <c r="A1098" t="s">
        <v>1272</v>
      </c>
      <c r="B1098" t="s">
        <v>2307</v>
      </c>
      <c r="C1098">
        <v>0</v>
      </c>
      <c r="D1098">
        <v>0</v>
      </c>
      <c r="E1098">
        <v>0</v>
      </c>
      <c r="F1098">
        <v>0</v>
      </c>
    </row>
    <row r="1099" spans="1:6">
      <c r="A1099" t="s">
        <v>1273</v>
      </c>
      <c r="B1099" t="s">
        <v>2307</v>
      </c>
      <c r="C1099">
        <v>0</v>
      </c>
      <c r="D1099">
        <v>0</v>
      </c>
      <c r="E1099">
        <v>0</v>
      </c>
      <c r="F1099">
        <v>0</v>
      </c>
    </row>
    <row r="1100" spans="1:6">
      <c r="A1100" t="s">
        <v>1274</v>
      </c>
      <c r="B1100" t="s">
        <v>2307</v>
      </c>
      <c r="C1100" s="1">
        <v>1856</v>
      </c>
      <c r="D1100">
        <v>0</v>
      </c>
      <c r="E1100">
        <v>0</v>
      </c>
      <c r="F1100" s="1">
        <v>1856</v>
      </c>
    </row>
    <row r="1101" spans="1:6">
      <c r="A1101" t="s">
        <v>1275</v>
      </c>
      <c r="B1101" t="s">
        <v>2307</v>
      </c>
      <c r="C1101">
        <v>0</v>
      </c>
      <c r="D1101">
        <v>0</v>
      </c>
      <c r="E1101">
        <v>0</v>
      </c>
      <c r="F1101">
        <v>0</v>
      </c>
    </row>
    <row r="1102" spans="1:6">
      <c r="A1102" t="s">
        <v>1276</v>
      </c>
      <c r="B1102" t="s">
        <v>2307</v>
      </c>
      <c r="C1102">
        <v>0</v>
      </c>
      <c r="D1102">
        <v>0</v>
      </c>
      <c r="E1102">
        <v>0</v>
      </c>
      <c r="F1102">
        <v>0</v>
      </c>
    </row>
    <row r="1103" spans="1:6">
      <c r="A1103" t="s">
        <v>1277</v>
      </c>
      <c r="B1103" t="s">
        <v>2307</v>
      </c>
      <c r="C1103">
        <v>0</v>
      </c>
      <c r="D1103">
        <v>0</v>
      </c>
      <c r="E1103">
        <v>0</v>
      </c>
      <c r="F1103">
        <v>0</v>
      </c>
    </row>
    <row r="1104" spans="1:6">
      <c r="A1104" t="s">
        <v>1278</v>
      </c>
      <c r="B1104" t="s">
        <v>2307</v>
      </c>
      <c r="C1104">
        <v>0</v>
      </c>
      <c r="D1104">
        <v>0</v>
      </c>
      <c r="E1104">
        <v>0</v>
      </c>
      <c r="F1104">
        <v>0</v>
      </c>
    </row>
    <row r="1105" spans="1:6">
      <c r="A1105" t="s">
        <v>1279</v>
      </c>
      <c r="B1105" t="s">
        <v>2307</v>
      </c>
      <c r="C1105">
        <v>0</v>
      </c>
      <c r="D1105">
        <v>0</v>
      </c>
      <c r="E1105">
        <v>0</v>
      </c>
      <c r="F1105">
        <v>0</v>
      </c>
    </row>
    <row r="1106" spans="1:6">
      <c r="A1106" t="s">
        <v>1280</v>
      </c>
      <c r="B1106" t="s">
        <v>2307</v>
      </c>
      <c r="C1106">
        <v>0</v>
      </c>
      <c r="D1106">
        <v>0</v>
      </c>
      <c r="E1106">
        <v>0</v>
      </c>
      <c r="F1106">
        <v>0</v>
      </c>
    </row>
    <row r="1107" spans="1:6">
      <c r="A1107" t="s">
        <v>1281</v>
      </c>
      <c r="B1107" t="s">
        <v>2307</v>
      </c>
      <c r="C1107">
        <v>0</v>
      </c>
      <c r="D1107">
        <v>0</v>
      </c>
      <c r="E1107">
        <v>0</v>
      </c>
      <c r="F1107">
        <v>0</v>
      </c>
    </row>
    <row r="1108" spans="1:6">
      <c r="A1108" t="s">
        <v>1282</v>
      </c>
      <c r="B1108" t="s">
        <v>2307</v>
      </c>
      <c r="C1108" s="1">
        <v>107790.61</v>
      </c>
      <c r="D1108">
        <v>0</v>
      </c>
      <c r="E1108">
        <v>0</v>
      </c>
      <c r="F1108" s="1">
        <v>107790.61</v>
      </c>
    </row>
    <row r="1109" spans="1:6">
      <c r="A1109" t="s">
        <v>1283</v>
      </c>
      <c r="B1109" t="s">
        <v>2307</v>
      </c>
      <c r="C1109">
        <v>0</v>
      </c>
      <c r="D1109">
        <v>0</v>
      </c>
      <c r="E1109">
        <v>0</v>
      </c>
      <c r="F1109">
        <v>0</v>
      </c>
    </row>
    <row r="1110" spans="1:6">
      <c r="A1110" t="s">
        <v>1284</v>
      </c>
      <c r="B1110" t="s">
        <v>2307</v>
      </c>
      <c r="C1110">
        <v>0</v>
      </c>
      <c r="D1110">
        <v>0</v>
      </c>
      <c r="E1110">
        <v>0</v>
      </c>
      <c r="F1110">
        <v>0</v>
      </c>
    </row>
    <row r="1111" spans="1:6">
      <c r="A1111" t="s">
        <v>1285</v>
      </c>
      <c r="B1111" t="s">
        <v>2307</v>
      </c>
      <c r="C1111" s="1">
        <v>48913.3</v>
      </c>
      <c r="D1111" s="1">
        <v>572127.47</v>
      </c>
      <c r="E1111" s="1">
        <v>571727.37</v>
      </c>
      <c r="F1111" s="1">
        <v>48513.2</v>
      </c>
    </row>
    <row r="1112" spans="1:6">
      <c r="A1112" t="s">
        <v>1286</v>
      </c>
      <c r="B1112" t="s">
        <v>2307</v>
      </c>
      <c r="C1112" s="1">
        <v>5775.01</v>
      </c>
      <c r="D1112" s="1">
        <v>21175.01</v>
      </c>
      <c r="E1112" s="1">
        <v>15400</v>
      </c>
      <c r="F1112">
        <v>0</v>
      </c>
    </row>
    <row r="1113" spans="1:6">
      <c r="A1113" t="s">
        <v>1287</v>
      </c>
      <c r="B1113" t="s">
        <v>2307</v>
      </c>
      <c r="C1113">
        <v>0</v>
      </c>
      <c r="D1113">
        <v>0</v>
      </c>
      <c r="E1113">
        <v>0</v>
      </c>
      <c r="F1113">
        <v>0</v>
      </c>
    </row>
    <row r="1114" spans="1:6">
      <c r="A1114" t="s">
        <v>1288</v>
      </c>
      <c r="B1114" t="s">
        <v>2307</v>
      </c>
      <c r="C1114">
        <v>0</v>
      </c>
      <c r="D1114">
        <v>0</v>
      </c>
      <c r="E1114">
        <v>0</v>
      </c>
      <c r="F1114">
        <v>0</v>
      </c>
    </row>
    <row r="1115" spans="1:6">
      <c r="A1115" t="s">
        <v>1289</v>
      </c>
      <c r="B1115" t="s">
        <v>2307</v>
      </c>
      <c r="C1115">
        <v>0</v>
      </c>
      <c r="D1115" s="1">
        <v>136146.29999999999</v>
      </c>
      <c r="E1115" s="1">
        <v>136146.29999999999</v>
      </c>
      <c r="F1115">
        <v>0</v>
      </c>
    </row>
    <row r="1116" spans="1:6">
      <c r="A1116" t="s">
        <v>1290</v>
      </c>
      <c r="B1116" t="s">
        <v>2307</v>
      </c>
      <c r="C1116">
        <v>0</v>
      </c>
      <c r="D1116">
        <v>0</v>
      </c>
      <c r="E1116">
        <v>0</v>
      </c>
      <c r="F1116">
        <v>0</v>
      </c>
    </row>
    <row r="1117" spans="1:6">
      <c r="A1117" t="s">
        <v>1291</v>
      </c>
      <c r="B1117" t="s">
        <v>2307</v>
      </c>
      <c r="C1117">
        <v>0</v>
      </c>
      <c r="D1117">
        <v>0</v>
      </c>
      <c r="E1117">
        <v>0</v>
      </c>
      <c r="F1117">
        <v>0</v>
      </c>
    </row>
    <row r="1118" spans="1:6">
      <c r="A1118" t="s">
        <v>1292</v>
      </c>
      <c r="B1118" t="s">
        <v>2307</v>
      </c>
      <c r="C1118">
        <v>0</v>
      </c>
      <c r="D1118">
        <v>0</v>
      </c>
      <c r="E1118">
        <v>0</v>
      </c>
      <c r="F1118">
        <v>0</v>
      </c>
    </row>
    <row r="1119" spans="1:6">
      <c r="A1119" t="s">
        <v>1293</v>
      </c>
      <c r="B1119" t="s">
        <v>2307</v>
      </c>
      <c r="C1119">
        <v>0</v>
      </c>
      <c r="D1119">
        <v>0</v>
      </c>
      <c r="E1119">
        <v>0</v>
      </c>
      <c r="F1119">
        <v>0</v>
      </c>
    </row>
    <row r="1120" spans="1:6">
      <c r="A1120" t="s">
        <v>1294</v>
      </c>
      <c r="B1120" t="s">
        <v>2307</v>
      </c>
      <c r="C1120">
        <v>0</v>
      </c>
      <c r="D1120">
        <v>0</v>
      </c>
      <c r="E1120">
        <v>0</v>
      </c>
      <c r="F1120">
        <v>0</v>
      </c>
    </row>
    <row r="1121" spans="1:6">
      <c r="A1121" t="s">
        <v>1295</v>
      </c>
      <c r="B1121" t="s">
        <v>2307</v>
      </c>
      <c r="C1121" s="1">
        <v>1273.9100000000001</v>
      </c>
      <c r="D1121">
        <v>200</v>
      </c>
      <c r="E1121">
        <v>200</v>
      </c>
      <c r="F1121" s="1">
        <v>1273.9100000000001</v>
      </c>
    </row>
    <row r="1122" spans="1:6">
      <c r="A1122" t="s">
        <v>1296</v>
      </c>
      <c r="B1122" t="s">
        <v>2307</v>
      </c>
      <c r="C1122" s="1">
        <v>3026.5</v>
      </c>
      <c r="D1122" s="1">
        <v>1951.7</v>
      </c>
      <c r="E1122" s="1">
        <v>1951.7</v>
      </c>
      <c r="F1122" s="1">
        <v>3026.5</v>
      </c>
    </row>
    <row r="1123" spans="1:6">
      <c r="A1123" t="s">
        <v>1297</v>
      </c>
      <c r="B1123" t="s">
        <v>2307</v>
      </c>
      <c r="C1123" s="1">
        <v>1696.08</v>
      </c>
      <c r="D1123">
        <v>960.6</v>
      </c>
      <c r="E1123">
        <v>960.6</v>
      </c>
      <c r="F1123" s="1">
        <v>1696.08</v>
      </c>
    </row>
    <row r="1124" spans="1:6">
      <c r="A1124" t="s">
        <v>1298</v>
      </c>
      <c r="B1124" t="s">
        <v>2307</v>
      </c>
      <c r="C1124">
        <v>0</v>
      </c>
      <c r="D1124">
        <v>0</v>
      </c>
      <c r="E1124">
        <v>0</v>
      </c>
      <c r="F1124">
        <v>0</v>
      </c>
    </row>
    <row r="1125" spans="1:6">
      <c r="A1125" t="s">
        <v>1299</v>
      </c>
      <c r="B1125" t="s">
        <v>2307</v>
      </c>
      <c r="C1125" s="1">
        <v>2109.5300000000002</v>
      </c>
      <c r="D1125" s="1">
        <v>2207.66</v>
      </c>
      <c r="E1125" s="1">
        <v>2207.66</v>
      </c>
      <c r="F1125" s="1">
        <v>2109.5300000000002</v>
      </c>
    </row>
    <row r="1126" spans="1:6">
      <c r="A1126" t="s">
        <v>1300</v>
      </c>
      <c r="B1126" t="s">
        <v>2307</v>
      </c>
      <c r="C1126">
        <v>0</v>
      </c>
      <c r="D1126">
        <v>0</v>
      </c>
      <c r="E1126">
        <v>0</v>
      </c>
      <c r="F1126">
        <v>0</v>
      </c>
    </row>
    <row r="1127" spans="1:6">
      <c r="A1127" t="s">
        <v>1301</v>
      </c>
      <c r="B1127" t="s">
        <v>2307</v>
      </c>
      <c r="C1127" s="1">
        <v>4733.75</v>
      </c>
      <c r="D1127">
        <v>0</v>
      </c>
      <c r="E1127">
        <v>0</v>
      </c>
      <c r="F1127" s="1">
        <v>4733.75</v>
      </c>
    </row>
    <row r="1128" spans="1:6">
      <c r="A1128" t="s">
        <v>1302</v>
      </c>
      <c r="B1128" t="s">
        <v>2307</v>
      </c>
      <c r="C1128" s="1">
        <v>12662.78</v>
      </c>
      <c r="D1128" s="1">
        <v>6687.46</v>
      </c>
      <c r="E1128" s="1">
        <v>6687.46</v>
      </c>
      <c r="F1128" s="1">
        <v>12662.78</v>
      </c>
    </row>
    <row r="1129" spans="1:6">
      <c r="A1129" t="s">
        <v>1303</v>
      </c>
      <c r="B1129" t="s">
        <v>2307</v>
      </c>
      <c r="C1129">
        <v>0</v>
      </c>
      <c r="D1129">
        <v>0</v>
      </c>
      <c r="E1129">
        <v>0</v>
      </c>
      <c r="F1129">
        <v>0</v>
      </c>
    </row>
    <row r="1130" spans="1:6">
      <c r="A1130" t="s">
        <v>1304</v>
      </c>
      <c r="B1130" t="s">
        <v>2307</v>
      </c>
      <c r="C1130">
        <v>0</v>
      </c>
      <c r="D1130">
        <v>0</v>
      </c>
      <c r="E1130">
        <v>0</v>
      </c>
      <c r="F1130">
        <v>0</v>
      </c>
    </row>
    <row r="1131" spans="1:6">
      <c r="A1131" t="s">
        <v>1305</v>
      </c>
      <c r="B1131" t="s">
        <v>2307</v>
      </c>
      <c r="C1131">
        <v>0</v>
      </c>
      <c r="D1131">
        <v>0</v>
      </c>
      <c r="E1131">
        <v>0</v>
      </c>
      <c r="F1131">
        <v>0</v>
      </c>
    </row>
    <row r="1132" spans="1:6">
      <c r="A1132" t="s">
        <v>1306</v>
      </c>
      <c r="B1132" t="s">
        <v>2307</v>
      </c>
      <c r="C1132">
        <v>0</v>
      </c>
      <c r="D1132">
        <v>0</v>
      </c>
      <c r="E1132">
        <v>0</v>
      </c>
      <c r="F1132">
        <v>0</v>
      </c>
    </row>
    <row r="1133" spans="1:6">
      <c r="A1133" t="s">
        <v>1307</v>
      </c>
      <c r="B1133" t="s">
        <v>2307</v>
      </c>
      <c r="C1133">
        <v>0</v>
      </c>
      <c r="D1133">
        <v>0</v>
      </c>
      <c r="E1133">
        <v>0</v>
      </c>
      <c r="F1133">
        <v>0</v>
      </c>
    </row>
    <row r="1134" spans="1:6">
      <c r="A1134" t="s">
        <v>1308</v>
      </c>
      <c r="B1134" t="s">
        <v>2307</v>
      </c>
      <c r="C1134">
        <v>0</v>
      </c>
      <c r="D1134">
        <v>0</v>
      </c>
      <c r="E1134">
        <v>0</v>
      </c>
      <c r="F1134">
        <v>0</v>
      </c>
    </row>
    <row r="1135" spans="1:6">
      <c r="A1135" t="s">
        <v>1309</v>
      </c>
      <c r="B1135" t="s">
        <v>2307</v>
      </c>
      <c r="C1135">
        <v>0</v>
      </c>
      <c r="D1135">
        <v>0</v>
      </c>
      <c r="E1135">
        <v>0</v>
      </c>
      <c r="F1135">
        <v>0</v>
      </c>
    </row>
    <row r="1136" spans="1:6">
      <c r="A1136" t="s">
        <v>1310</v>
      </c>
      <c r="B1136" t="s">
        <v>2307</v>
      </c>
      <c r="C1136">
        <v>0</v>
      </c>
      <c r="D1136">
        <v>627.5</v>
      </c>
      <c r="E1136">
        <v>627.5</v>
      </c>
      <c r="F1136">
        <v>0</v>
      </c>
    </row>
    <row r="1137" spans="1:6">
      <c r="A1137" t="s">
        <v>1311</v>
      </c>
      <c r="B1137" t="s">
        <v>2307</v>
      </c>
      <c r="C1137">
        <v>0</v>
      </c>
      <c r="D1137">
        <v>0</v>
      </c>
      <c r="E1137">
        <v>0</v>
      </c>
      <c r="F1137">
        <v>0</v>
      </c>
    </row>
    <row r="1138" spans="1:6">
      <c r="A1138" t="s">
        <v>1312</v>
      </c>
      <c r="B1138" t="s">
        <v>2307</v>
      </c>
      <c r="C1138">
        <v>731.15</v>
      </c>
      <c r="D1138">
        <v>0</v>
      </c>
      <c r="E1138">
        <v>0</v>
      </c>
      <c r="F1138">
        <v>731.15</v>
      </c>
    </row>
    <row r="1139" spans="1:6">
      <c r="A1139" t="s">
        <v>1313</v>
      </c>
      <c r="B1139" t="s">
        <v>2307</v>
      </c>
      <c r="C1139">
        <v>0</v>
      </c>
      <c r="D1139">
        <v>0</v>
      </c>
      <c r="E1139">
        <v>0</v>
      </c>
      <c r="F1139">
        <v>0</v>
      </c>
    </row>
    <row r="1140" spans="1:6">
      <c r="A1140" t="s">
        <v>1314</v>
      </c>
      <c r="B1140" t="s">
        <v>2307</v>
      </c>
      <c r="C1140">
        <v>0</v>
      </c>
      <c r="D1140">
        <v>0</v>
      </c>
      <c r="E1140">
        <v>0</v>
      </c>
      <c r="F1140">
        <v>0</v>
      </c>
    </row>
    <row r="1141" spans="1:6">
      <c r="A1141" t="s">
        <v>1315</v>
      </c>
      <c r="B1141" t="s">
        <v>2307</v>
      </c>
      <c r="C1141">
        <v>0</v>
      </c>
      <c r="D1141">
        <v>0</v>
      </c>
      <c r="E1141">
        <v>0</v>
      </c>
      <c r="F1141">
        <v>0</v>
      </c>
    </row>
    <row r="1142" spans="1:6">
      <c r="A1142" t="s">
        <v>1316</v>
      </c>
      <c r="B1142" t="s">
        <v>2307</v>
      </c>
      <c r="C1142">
        <v>0</v>
      </c>
      <c r="D1142">
        <v>0</v>
      </c>
      <c r="E1142">
        <v>0</v>
      </c>
      <c r="F1142">
        <v>0</v>
      </c>
    </row>
    <row r="1143" spans="1:6">
      <c r="A1143" t="s">
        <v>1317</v>
      </c>
      <c r="B1143" t="s">
        <v>2307</v>
      </c>
      <c r="C1143">
        <v>0</v>
      </c>
      <c r="D1143">
        <v>0</v>
      </c>
      <c r="E1143">
        <v>0</v>
      </c>
      <c r="F1143">
        <v>0</v>
      </c>
    </row>
    <row r="1144" spans="1:6">
      <c r="A1144" t="s">
        <v>1318</v>
      </c>
      <c r="B1144" t="s">
        <v>2307</v>
      </c>
      <c r="C1144">
        <v>0</v>
      </c>
      <c r="D1144">
        <v>0</v>
      </c>
      <c r="E1144">
        <v>0</v>
      </c>
      <c r="F1144">
        <v>0</v>
      </c>
    </row>
    <row r="1145" spans="1:6">
      <c r="A1145" t="s">
        <v>1319</v>
      </c>
      <c r="B1145" t="s">
        <v>2307</v>
      </c>
      <c r="C1145">
        <v>0</v>
      </c>
      <c r="D1145">
        <v>0</v>
      </c>
      <c r="E1145">
        <v>0</v>
      </c>
      <c r="F1145">
        <v>0</v>
      </c>
    </row>
    <row r="1146" spans="1:6">
      <c r="A1146" t="s">
        <v>1320</v>
      </c>
      <c r="B1146" t="s">
        <v>2307</v>
      </c>
      <c r="C1146">
        <v>0</v>
      </c>
      <c r="D1146">
        <v>0</v>
      </c>
      <c r="E1146">
        <v>0</v>
      </c>
      <c r="F1146">
        <v>0</v>
      </c>
    </row>
    <row r="1147" spans="1:6">
      <c r="A1147" t="s">
        <v>1321</v>
      </c>
      <c r="B1147" t="s">
        <v>2307</v>
      </c>
      <c r="C1147">
        <v>0</v>
      </c>
      <c r="D1147">
        <v>0</v>
      </c>
      <c r="E1147">
        <v>0</v>
      </c>
      <c r="F1147">
        <v>0</v>
      </c>
    </row>
    <row r="1148" spans="1:6">
      <c r="A1148" t="s">
        <v>1322</v>
      </c>
      <c r="B1148" t="s">
        <v>2307</v>
      </c>
      <c r="C1148">
        <v>0</v>
      </c>
      <c r="D1148">
        <v>0</v>
      </c>
      <c r="E1148">
        <v>0</v>
      </c>
      <c r="F1148">
        <v>0</v>
      </c>
    </row>
    <row r="1149" spans="1:6">
      <c r="A1149" t="s">
        <v>1323</v>
      </c>
      <c r="B1149" t="s">
        <v>2307</v>
      </c>
      <c r="C1149">
        <v>0</v>
      </c>
      <c r="D1149">
        <v>0</v>
      </c>
      <c r="E1149">
        <v>0</v>
      </c>
      <c r="F1149">
        <v>0</v>
      </c>
    </row>
    <row r="1150" spans="1:6">
      <c r="A1150" t="s">
        <v>1324</v>
      </c>
      <c r="B1150" t="s">
        <v>2307</v>
      </c>
      <c r="C1150">
        <v>0</v>
      </c>
      <c r="D1150">
        <v>936.3</v>
      </c>
      <c r="E1150">
        <v>936.3</v>
      </c>
      <c r="F1150">
        <v>0</v>
      </c>
    </row>
    <row r="1151" spans="1:6">
      <c r="A1151" t="s">
        <v>1325</v>
      </c>
      <c r="B1151" t="s">
        <v>2307</v>
      </c>
      <c r="C1151">
        <v>0</v>
      </c>
      <c r="D1151">
        <v>0</v>
      </c>
      <c r="E1151">
        <v>0</v>
      </c>
      <c r="F1151">
        <v>0</v>
      </c>
    </row>
    <row r="1152" spans="1:6">
      <c r="A1152" t="s">
        <v>1326</v>
      </c>
      <c r="B1152" t="s">
        <v>2307</v>
      </c>
      <c r="C1152">
        <v>0</v>
      </c>
      <c r="D1152">
        <v>0</v>
      </c>
      <c r="E1152">
        <v>0</v>
      </c>
      <c r="F1152">
        <v>0</v>
      </c>
    </row>
    <row r="1153" spans="1:6">
      <c r="A1153" t="s">
        <v>1327</v>
      </c>
      <c r="B1153" t="s">
        <v>2307</v>
      </c>
      <c r="C1153">
        <v>0</v>
      </c>
      <c r="D1153">
        <v>0</v>
      </c>
      <c r="E1153">
        <v>0</v>
      </c>
      <c r="F1153">
        <v>0</v>
      </c>
    </row>
    <row r="1154" spans="1:6">
      <c r="A1154" t="s">
        <v>1328</v>
      </c>
      <c r="B1154" t="s">
        <v>2307</v>
      </c>
      <c r="C1154">
        <v>0</v>
      </c>
      <c r="D1154">
        <v>0</v>
      </c>
      <c r="E1154">
        <v>0</v>
      </c>
      <c r="F1154">
        <v>0</v>
      </c>
    </row>
    <row r="1155" spans="1:6">
      <c r="A1155" t="s">
        <v>1329</v>
      </c>
      <c r="B1155" t="s">
        <v>2307</v>
      </c>
      <c r="C1155">
        <v>0</v>
      </c>
      <c r="D1155">
        <v>0</v>
      </c>
      <c r="E1155">
        <v>0</v>
      </c>
      <c r="F1155">
        <v>0</v>
      </c>
    </row>
    <row r="1156" spans="1:6">
      <c r="A1156" t="s">
        <v>1330</v>
      </c>
      <c r="B1156" t="s">
        <v>2307</v>
      </c>
      <c r="C1156">
        <v>0</v>
      </c>
      <c r="D1156">
        <v>0</v>
      </c>
      <c r="E1156">
        <v>0</v>
      </c>
      <c r="F1156">
        <v>0</v>
      </c>
    </row>
    <row r="1157" spans="1:6">
      <c r="A1157" t="s">
        <v>1331</v>
      </c>
      <c r="B1157" t="s">
        <v>2307</v>
      </c>
      <c r="C1157">
        <v>0</v>
      </c>
      <c r="D1157">
        <v>0</v>
      </c>
      <c r="E1157">
        <v>0</v>
      </c>
      <c r="F1157">
        <v>0</v>
      </c>
    </row>
    <row r="1158" spans="1:6">
      <c r="A1158" t="s">
        <v>1332</v>
      </c>
      <c r="B1158" t="s">
        <v>2307</v>
      </c>
      <c r="C1158">
        <v>0</v>
      </c>
      <c r="D1158">
        <v>0</v>
      </c>
      <c r="E1158">
        <v>0</v>
      </c>
      <c r="F1158">
        <v>0</v>
      </c>
    </row>
    <row r="1159" spans="1:6">
      <c r="A1159" t="s">
        <v>1333</v>
      </c>
      <c r="B1159" t="s">
        <v>2307</v>
      </c>
      <c r="C1159">
        <v>0</v>
      </c>
      <c r="D1159">
        <v>0</v>
      </c>
      <c r="E1159">
        <v>0</v>
      </c>
      <c r="F1159">
        <v>0</v>
      </c>
    </row>
    <row r="1160" spans="1:6">
      <c r="A1160" t="s">
        <v>1334</v>
      </c>
      <c r="B1160" t="s">
        <v>2307</v>
      </c>
      <c r="C1160" s="1">
        <v>1357.82</v>
      </c>
      <c r="D1160">
        <v>530.70000000000005</v>
      </c>
      <c r="E1160">
        <v>530.70000000000005</v>
      </c>
      <c r="F1160" s="1">
        <v>1357.82</v>
      </c>
    </row>
    <row r="1161" spans="1:6">
      <c r="A1161" t="s">
        <v>1335</v>
      </c>
      <c r="B1161" t="s">
        <v>2307</v>
      </c>
      <c r="C1161">
        <v>0</v>
      </c>
      <c r="D1161">
        <v>0</v>
      </c>
      <c r="E1161">
        <v>0</v>
      </c>
      <c r="F1161">
        <v>0</v>
      </c>
    </row>
    <row r="1162" spans="1:6">
      <c r="A1162" t="s">
        <v>1336</v>
      </c>
      <c r="B1162" t="s">
        <v>2307</v>
      </c>
      <c r="C1162">
        <v>0</v>
      </c>
      <c r="D1162">
        <v>0</v>
      </c>
      <c r="E1162">
        <v>0</v>
      </c>
      <c r="F1162">
        <v>0</v>
      </c>
    </row>
    <row r="1163" spans="1:6">
      <c r="A1163" t="s">
        <v>1337</v>
      </c>
      <c r="B1163" t="s">
        <v>2307</v>
      </c>
      <c r="C1163">
        <v>0</v>
      </c>
      <c r="D1163">
        <v>0</v>
      </c>
      <c r="E1163">
        <v>0</v>
      </c>
      <c r="F1163">
        <v>0</v>
      </c>
    </row>
    <row r="1164" spans="1:6">
      <c r="A1164" t="s">
        <v>1338</v>
      </c>
      <c r="B1164" t="s">
        <v>2307</v>
      </c>
      <c r="C1164">
        <v>0</v>
      </c>
      <c r="D1164">
        <v>0</v>
      </c>
      <c r="E1164">
        <v>0</v>
      </c>
      <c r="F1164">
        <v>0</v>
      </c>
    </row>
    <row r="1165" spans="1:6">
      <c r="A1165" t="s">
        <v>1339</v>
      </c>
      <c r="B1165" t="s">
        <v>2307</v>
      </c>
      <c r="C1165">
        <v>0</v>
      </c>
      <c r="D1165">
        <v>0</v>
      </c>
      <c r="E1165">
        <v>0</v>
      </c>
      <c r="F1165">
        <v>0</v>
      </c>
    </row>
    <row r="1166" spans="1:6">
      <c r="A1166" t="s">
        <v>1340</v>
      </c>
      <c r="B1166" t="s">
        <v>2307</v>
      </c>
      <c r="C1166">
        <v>0</v>
      </c>
      <c r="D1166">
        <v>0</v>
      </c>
      <c r="E1166">
        <v>0</v>
      </c>
      <c r="F1166">
        <v>0</v>
      </c>
    </row>
    <row r="1167" spans="1:6">
      <c r="A1167" t="s">
        <v>1341</v>
      </c>
      <c r="B1167" t="s">
        <v>2307</v>
      </c>
      <c r="C1167">
        <v>0</v>
      </c>
      <c r="D1167">
        <v>0</v>
      </c>
      <c r="E1167">
        <v>0</v>
      </c>
      <c r="F1167">
        <v>0</v>
      </c>
    </row>
    <row r="1168" spans="1:6">
      <c r="A1168" t="s">
        <v>1342</v>
      </c>
      <c r="B1168" t="s">
        <v>2307</v>
      </c>
      <c r="C1168">
        <v>0</v>
      </c>
      <c r="D1168">
        <v>0</v>
      </c>
      <c r="E1168">
        <v>0</v>
      </c>
      <c r="F1168">
        <v>0</v>
      </c>
    </row>
    <row r="1169" spans="1:6">
      <c r="A1169" t="s">
        <v>1343</v>
      </c>
      <c r="B1169" t="s">
        <v>2307</v>
      </c>
      <c r="C1169">
        <v>0</v>
      </c>
      <c r="D1169">
        <v>0</v>
      </c>
      <c r="E1169">
        <v>0</v>
      </c>
      <c r="F1169">
        <v>0</v>
      </c>
    </row>
    <row r="1170" spans="1:6">
      <c r="A1170" t="s">
        <v>1344</v>
      </c>
      <c r="B1170" t="s">
        <v>2307</v>
      </c>
      <c r="C1170">
        <v>0</v>
      </c>
      <c r="D1170">
        <v>0</v>
      </c>
      <c r="E1170">
        <v>0</v>
      </c>
      <c r="F1170">
        <v>0</v>
      </c>
    </row>
    <row r="1171" spans="1:6">
      <c r="A1171" t="s">
        <v>1345</v>
      </c>
      <c r="B1171" t="s">
        <v>2307</v>
      </c>
      <c r="C1171" s="1">
        <v>9047.9599999999991</v>
      </c>
      <c r="D1171">
        <v>0</v>
      </c>
      <c r="E1171">
        <v>0</v>
      </c>
      <c r="F1171" s="1">
        <v>9047.9599999999991</v>
      </c>
    </row>
    <row r="1172" spans="1:6">
      <c r="A1172" t="s">
        <v>1346</v>
      </c>
      <c r="B1172" t="s">
        <v>2307</v>
      </c>
      <c r="C1172">
        <v>0</v>
      </c>
      <c r="D1172">
        <v>0</v>
      </c>
      <c r="E1172">
        <v>0</v>
      </c>
      <c r="F1172">
        <v>0</v>
      </c>
    </row>
    <row r="1173" spans="1:6">
      <c r="A1173" t="s">
        <v>1347</v>
      </c>
      <c r="B1173" t="s">
        <v>2307</v>
      </c>
      <c r="C1173">
        <v>0</v>
      </c>
      <c r="D1173">
        <v>0</v>
      </c>
      <c r="E1173">
        <v>0</v>
      </c>
      <c r="F1173">
        <v>0</v>
      </c>
    </row>
    <row r="1174" spans="1:6">
      <c r="A1174" t="s">
        <v>1348</v>
      </c>
      <c r="B1174" t="s">
        <v>2307</v>
      </c>
      <c r="C1174">
        <v>0</v>
      </c>
      <c r="D1174">
        <v>0</v>
      </c>
      <c r="E1174">
        <v>0</v>
      </c>
      <c r="F1174">
        <v>0</v>
      </c>
    </row>
    <row r="1175" spans="1:6">
      <c r="A1175" t="s">
        <v>1349</v>
      </c>
      <c r="B1175" t="s">
        <v>2307</v>
      </c>
      <c r="C1175">
        <v>0</v>
      </c>
      <c r="D1175">
        <v>0</v>
      </c>
      <c r="E1175">
        <v>0</v>
      </c>
      <c r="F1175">
        <v>0</v>
      </c>
    </row>
    <row r="1176" spans="1:6">
      <c r="A1176" t="s">
        <v>1350</v>
      </c>
      <c r="B1176" t="s">
        <v>2307</v>
      </c>
      <c r="C1176">
        <v>0</v>
      </c>
      <c r="D1176">
        <v>0</v>
      </c>
      <c r="E1176">
        <v>0</v>
      </c>
      <c r="F1176">
        <v>0</v>
      </c>
    </row>
    <row r="1177" spans="1:6">
      <c r="A1177" t="s">
        <v>1351</v>
      </c>
      <c r="B1177" t="s">
        <v>2307</v>
      </c>
      <c r="C1177">
        <v>700</v>
      </c>
      <c r="D1177">
        <v>0</v>
      </c>
      <c r="E1177">
        <v>0</v>
      </c>
      <c r="F1177">
        <v>700</v>
      </c>
    </row>
    <row r="1178" spans="1:6">
      <c r="A1178" t="s">
        <v>1352</v>
      </c>
      <c r="B1178" t="s">
        <v>2307</v>
      </c>
      <c r="C1178">
        <v>0</v>
      </c>
      <c r="D1178">
        <v>0</v>
      </c>
      <c r="E1178">
        <v>0</v>
      </c>
      <c r="F1178">
        <v>0</v>
      </c>
    </row>
    <row r="1179" spans="1:6">
      <c r="A1179" t="s">
        <v>1353</v>
      </c>
      <c r="B1179" t="s">
        <v>2307</v>
      </c>
      <c r="C1179">
        <v>0</v>
      </c>
      <c r="D1179">
        <v>0</v>
      </c>
      <c r="E1179">
        <v>0</v>
      </c>
      <c r="F1179">
        <v>0</v>
      </c>
    </row>
    <row r="1180" spans="1:6">
      <c r="A1180" t="s">
        <v>1354</v>
      </c>
      <c r="B1180" t="s">
        <v>2307</v>
      </c>
      <c r="C1180">
        <v>0</v>
      </c>
      <c r="D1180">
        <v>0</v>
      </c>
      <c r="E1180">
        <v>0</v>
      </c>
      <c r="F1180">
        <v>0</v>
      </c>
    </row>
    <row r="1181" spans="1:6">
      <c r="A1181" t="s">
        <v>1355</v>
      </c>
      <c r="B1181" t="s">
        <v>2307</v>
      </c>
      <c r="C1181">
        <v>0</v>
      </c>
      <c r="D1181">
        <v>0</v>
      </c>
      <c r="E1181">
        <v>0</v>
      </c>
      <c r="F1181">
        <v>0</v>
      </c>
    </row>
    <row r="1182" spans="1:6">
      <c r="A1182" t="s">
        <v>1356</v>
      </c>
      <c r="B1182" t="s">
        <v>2307</v>
      </c>
      <c r="C1182">
        <v>0</v>
      </c>
      <c r="D1182">
        <v>0</v>
      </c>
      <c r="E1182">
        <v>0</v>
      </c>
      <c r="F1182">
        <v>0</v>
      </c>
    </row>
    <row r="1183" spans="1:6">
      <c r="A1183" t="s">
        <v>1357</v>
      </c>
      <c r="B1183" t="s">
        <v>2307</v>
      </c>
      <c r="C1183">
        <v>0</v>
      </c>
      <c r="D1183">
        <v>0</v>
      </c>
      <c r="E1183">
        <v>0</v>
      </c>
      <c r="F1183">
        <v>0</v>
      </c>
    </row>
    <row r="1184" spans="1:6">
      <c r="A1184" t="s">
        <v>1358</v>
      </c>
      <c r="B1184" t="s">
        <v>2307</v>
      </c>
      <c r="C1184">
        <v>0</v>
      </c>
      <c r="D1184">
        <v>0</v>
      </c>
      <c r="E1184">
        <v>0</v>
      </c>
      <c r="F1184">
        <v>0</v>
      </c>
    </row>
    <row r="1185" spans="1:6">
      <c r="A1185" t="s">
        <v>1359</v>
      </c>
      <c r="B1185" t="s">
        <v>2307</v>
      </c>
      <c r="C1185">
        <v>0</v>
      </c>
      <c r="D1185">
        <v>0</v>
      </c>
      <c r="E1185">
        <v>0</v>
      </c>
      <c r="F1185">
        <v>0</v>
      </c>
    </row>
    <row r="1186" spans="1:6">
      <c r="A1186" t="s">
        <v>1360</v>
      </c>
      <c r="B1186" t="s">
        <v>2307</v>
      </c>
      <c r="C1186">
        <v>0</v>
      </c>
      <c r="D1186">
        <v>0</v>
      </c>
      <c r="E1186">
        <v>0</v>
      </c>
      <c r="F1186">
        <v>0</v>
      </c>
    </row>
    <row r="1187" spans="1:6">
      <c r="A1187" t="s">
        <v>1361</v>
      </c>
      <c r="B1187" t="s">
        <v>2307</v>
      </c>
      <c r="C1187">
        <v>0</v>
      </c>
      <c r="D1187">
        <v>0</v>
      </c>
      <c r="E1187">
        <v>0</v>
      </c>
      <c r="F1187">
        <v>0</v>
      </c>
    </row>
    <row r="1188" spans="1:6">
      <c r="A1188" t="s">
        <v>1362</v>
      </c>
      <c r="B1188" t="s">
        <v>2307</v>
      </c>
      <c r="C1188">
        <v>0</v>
      </c>
      <c r="D1188">
        <v>0</v>
      </c>
      <c r="E1188">
        <v>0</v>
      </c>
      <c r="F1188">
        <v>0</v>
      </c>
    </row>
    <row r="1189" spans="1:6">
      <c r="A1189" t="s">
        <v>1363</v>
      </c>
      <c r="B1189" t="s">
        <v>2307</v>
      </c>
      <c r="C1189">
        <v>0</v>
      </c>
      <c r="D1189">
        <v>0</v>
      </c>
      <c r="E1189">
        <v>0</v>
      </c>
      <c r="F1189">
        <v>0</v>
      </c>
    </row>
    <row r="1190" spans="1:6">
      <c r="A1190" t="s">
        <v>1364</v>
      </c>
      <c r="B1190" t="s">
        <v>2307</v>
      </c>
      <c r="C1190">
        <v>0</v>
      </c>
      <c r="D1190">
        <v>0</v>
      </c>
      <c r="E1190">
        <v>0</v>
      </c>
      <c r="F1190">
        <v>0</v>
      </c>
    </row>
    <row r="1191" spans="1:6">
      <c r="A1191" t="s">
        <v>1365</v>
      </c>
      <c r="B1191" t="s">
        <v>2307</v>
      </c>
      <c r="C1191">
        <v>0</v>
      </c>
      <c r="D1191">
        <v>0</v>
      </c>
      <c r="E1191">
        <v>0</v>
      </c>
      <c r="F1191">
        <v>0</v>
      </c>
    </row>
    <row r="1192" spans="1:6">
      <c r="A1192" t="s">
        <v>1366</v>
      </c>
      <c r="B1192" t="s">
        <v>2307</v>
      </c>
      <c r="C1192">
        <v>0</v>
      </c>
      <c r="D1192">
        <v>0</v>
      </c>
      <c r="E1192">
        <v>0</v>
      </c>
      <c r="F1192">
        <v>0</v>
      </c>
    </row>
    <row r="1193" spans="1:6">
      <c r="A1193" t="s">
        <v>1367</v>
      </c>
      <c r="B1193" t="s">
        <v>2307</v>
      </c>
      <c r="C1193">
        <v>0</v>
      </c>
      <c r="D1193">
        <v>146.85</v>
      </c>
      <c r="E1193">
        <v>146.85</v>
      </c>
      <c r="F1193">
        <v>0</v>
      </c>
    </row>
    <row r="1194" spans="1:6">
      <c r="A1194" t="s">
        <v>1368</v>
      </c>
      <c r="B1194" t="s">
        <v>2307</v>
      </c>
      <c r="C1194">
        <v>0</v>
      </c>
      <c r="D1194">
        <v>0</v>
      </c>
      <c r="E1194">
        <v>0</v>
      </c>
      <c r="F1194">
        <v>0</v>
      </c>
    </row>
    <row r="1195" spans="1:6">
      <c r="A1195" t="s">
        <v>1369</v>
      </c>
      <c r="B1195" t="s">
        <v>2307</v>
      </c>
      <c r="C1195">
        <v>0</v>
      </c>
      <c r="D1195">
        <v>0</v>
      </c>
      <c r="E1195">
        <v>0</v>
      </c>
      <c r="F1195">
        <v>0</v>
      </c>
    </row>
    <row r="1196" spans="1:6">
      <c r="A1196" t="s">
        <v>1370</v>
      </c>
      <c r="B1196" t="s">
        <v>2307</v>
      </c>
      <c r="C1196" s="1">
        <v>2327.58</v>
      </c>
      <c r="D1196" s="1">
        <v>2696.57</v>
      </c>
      <c r="E1196" s="1">
        <v>2696.57</v>
      </c>
      <c r="F1196" s="1">
        <v>2327.58</v>
      </c>
    </row>
    <row r="1197" spans="1:6">
      <c r="A1197" t="s">
        <v>1371</v>
      </c>
      <c r="B1197" t="s">
        <v>2307</v>
      </c>
      <c r="C1197">
        <v>0</v>
      </c>
      <c r="D1197">
        <v>0</v>
      </c>
      <c r="E1197">
        <v>0</v>
      </c>
      <c r="F1197">
        <v>0</v>
      </c>
    </row>
    <row r="1198" spans="1:6">
      <c r="A1198" t="s">
        <v>1372</v>
      </c>
      <c r="B1198" t="s">
        <v>2307</v>
      </c>
      <c r="C1198">
        <v>600.01</v>
      </c>
      <c r="D1198">
        <v>0</v>
      </c>
      <c r="E1198">
        <v>0</v>
      </c>
      <c r="F1198">
        <v>600.01</v>
      </c>
    </row>
    <row r="1199" spans="1:6">
      <c r="A1199" t="s">
        <v>1373</v>
      </c>
      <c r="B1199" t="s">
        <v>2307</v>
      </c>
      <c r="C1199" s="1">
        <v>8138</v>
      </c>
      <c r="D1199">
        <v>0</v>
      </c>
      <c r="E1199">
        <v>0</v>
      </c>
      <c r="F1199" s="1">
        <v>8138</v>
      </c>
    </row>
    <row r="1200" spans="1:6">
      <c r="A1200" t="s">
        <v>1374</v>
      </c>
      <c r="B1200" t="s">
        <v>2307</v>
      </c>
      <c r="C1200">
        <v>0</v>
      </c>
      <c r="D1200">
        <v>0</v>
      </c>
      <c r="E1200">
        <v>0</v>
      </c>
      <c r="F1200">
        <v>0</v>
      </c>
    </row>
    <row r="1201" spans="1:6">
      <c r="A1201" t="s">
        <v>1375</v>
      </c>
      <c r="B1201" t="s">
        <v>2307</v>
      </c>
      <c r="C1201">
        <v>0</v>
      </c>
      <c r="D1201">
        <v>0</v>
      </c>
      <c r="E1201">
        <v>0</v>
      </c>
      <c r="F1201">
        <v>0</v>
      </c>
    </row>
    <row r="1202" spans="1:6">
      <c r="A1202" t="s">
        <v>1376</v>
      </c>
      <c r="B1202" t="s">
        <v>2307</v>
      </c>
      <c r="C1202">
        <v>0</v>
      </c>
      <c r="D1202">
        <v>0</v>
      </c>
      <c r="E1202">
        <v>0</v>
      </c>
      <c r="F1202">
        <v>0</v>
      </c>
    </row>
    <row r="1203" spans="1:6">
      <c r="A1203" t="s">
        <v>1377</v>
      </c>
      <c r="B1203" t="s">
        <v>2307</v>
      </c>
      <c r="C1203">
        <v>0</v>
      </c>
      <c r="D1203">
        <v>0</v>
      </c>
      <c r="E1203">
        <v>0</v>
      </c>
      <c r="F1203">
        <v>0</v>
      </c>
    </row>
    <row r="1204" spans="1:6">
      <c r="A1204" t="s">
        <v>1378</v>
      </c>
      <c r="B1204" t="s">
        <v>2307</v>
      </c>
      <c r="C1204" s="1">
        <v>84998.75</v>
      </c>
      <c r="D1204">
        <v>0</v>
      </c>
      <c r="E1204">
        <v>0</v>
      </c>
      <c r="F1204" s="1">
        <v>84998.75</v>
      </c>
    </row>
    <row r="1205" spans="1:6">
      <c r="A1205" t="s">
        <v>1379</v>
      </c>
      <c r="B1205" t="s">
        <v>2307</v>
      </c>
      <c r="C1205">
        <v>0</v>
      </c>
      <c r="D1205">
        <v>0</v>
      </c>
      <c r="E1205">
        <v>0</v>
      </c>
      <c r="F1205">
        <v>0</v>
      </c>
    </row>
    <row r="1206" spans="1:6">
      <c r="A1206" t="s">
        <v>1380</v>
      </c>
      <c r="B1206" t="s">
        <v>2307</v>
      </c>
      <c r="C1206">
        <v>0</v>
      </c>
      <c r="D1206">
        <v>0</v>
      </c>
      <c r="E1206">
        <v>0</v>
      </c>
      <c r="F1206">
        <v>0</v>
      </c>
    </row>
    <row r="1207" spans="1:6">
      <c r="A1207" t="s">
        <v>1381</v>
      </c>
      <c r="B1207" t="s">
        <v>2307</v>
      </c>
      <c r="C1207">
        <v>0</v>
      </c>
      <c r="D1207">
        <v>0</v>
      </c>
      <c r="E1207">
        <v>0</v>
      </c>
      <c r="F1207">
        <v>0</v>
      </c>
    </row>
    <row r="1208" spans="1:6">
      <c r="A1208" t="s">
        <v>1382</v>
      </c>
      <c r="B1208" t="s">
        <v>2307</v>
      </c>
      <c r="C1208">
        <v>0</v>
      </c>
      <c r="D1208">
        <v>0</v>
      </c>
      <c r="E1208">
        <v>0</v>
      </c>
      <c r="F1208">
        <v>0</v>
      </c>
    </row>
    <row r="1209" spans="1:6">
      <c r="A1209" t="s">
        <v>1383</v>
      </c>
      <c r="B1209" t="s">
        <v>2307</v>
      </c>
      <c r="C1209">
        <v>0</v>
      </c>
      <c r="D1209">
        <v>0</v>
      </c>
      <c r="E1209">
        <v>0</v>
      </c>
      <c r="F1209">
        <v>0</v>
      </c>
    </row>
    <row r="1210" spans="1:6">
      <c r="A1210" t="s">
        <v>1384</v>
      </c>
      <c r="B1210" t="s">
        <v>2307</v>
      </c>
      <c r="C1210">
        <v>0</v>
      </c>
      <c r="D1210">
        <v>0</v>
      </c>
      <c r="E1210">
        <v>0</v>
      </c>
      <c r="F1210">
        <v>0</v>
      </c>
    </row>
    <row r="1211" spans="1:6">
      <c r="A1211" t="s">
        <v>1385</v>
      </c>
      <c r="B1211" t="s">
        <v>2307</v>
      </c>
      <c r="C1211">
        <v>0</v>
      </c>
      <c r="D1211">
        <v>0</v>
      </c>
      <c r="E1211">
        <v>0</v>
      </c>
      <c r="F1211">
        <v>0</v>
      </c>
    </row>
    <row r="1212" spans="1:6">
      <c r="A1212" t="s">
        <v>1386</v>
      </c>
      <c r="B1212" t="s">
        <v>2307</v>
      </c>
      <c r="C1212">
        <v>0</v>
      </c>
      <c r="D1212">
        <v>0</v>
      </c>
      <c r="E1212">
        <v>0</v>
      </c>
      <c r="F1212">
        <v>0</v>
      </c>
    </row>
    <row r="1213" spans="1:6">
      <c r="A1213" t="s">
        <v>1387</v>
      </c>
      <c r="B1213" t="s">
        <v>2307</v>
      </c>
      <c r="C1213" s="1">
        <v>287926.84999999998</v>
      </c>
      <c r="D1213">
        <v>0</v>
      </c>
      <c r="E1213">
        <v>0</v>
      </c>
      <c r="F1213" s="1">
        <v>287926.84999999998</v>
      </c>
    </row>
    <row r="1214" spans="1:6">
      <c r="A1214" t="s">
        <v>1388</v>
      </c>
      <c r="B1214" t="s">
        <v>2307</v>
      </c>
      <c r="C1214">
        <v>0</v>
      </c>
      <c r="D1214">
        <v>0</v>
      </c>
      <c r="E1214">
        <v>0</v>
      </c>
      <c r="F1214">
        <v>0</v>
      </c>
    </row>
    <row r="1215" spans="1:6">
      <c r="A1215" t="s">
        <v>1389</v>
      </c>
      <c r="B1215" t="s">
        <v>2307</v>
      </c>
      <c r="C1215">
        <v>0</v>
      </c>
      <c r="D1215">
        <v>0</v>
      </c>
      <c r="E1215">
        <v>0</v>
      </c>
      <c r="F1215">
        <v>0</v>
      </c>
    </row>
    <row r="1216" spans="1:6">
      <c r="A1216" t="s">
        <v>1390</v>
      </c>
      <c r="B1216" t="s">
        <v>2307</v>
      </c>
      <c r="C1216">
        <v>0</v>
      </c>
      <c r="D1216">
        <v>0</v>
      </c>
      <c r="E1216">
        <v>0</v>
      </c>
      <c r="F1216">
        <v>0</v>
      </c>
    </row>
    <row r="1217" spans="1:6">
      <c r="A1217" t="s">
        <v>1391</v>
      </c>
      <c r="B1217" t="s">
        <v>2307</v>
      </c>
      <c r="C1217">
        <v>0</v>
      </c>
      <c r="D1217">
        <v>0</v>
      </c>
      <c r="E1217">
        <v>0</v>
      </c>
      <c r="F1217">
        <v>0</v>
      </c>
    </row>
    <row r="1218" spans="1:6">
      <c r="A1218" t="s">
        <v>1392</v>
      </c>
      <c r="B1218" t="s">
        <v>2307</v>
      </c>
      <c r="C1218">
        <v>0</v>
      </c>
      <c r="D1218">
        <v>0</v>
      </c>
      <c r="E1218">
        <v>0</v>
      </c>
      <c r="F1218">
        <v>0</v>
      </c>
    </row>
    <row r="1219" spans="1:6">
      <c r="A1219" t="s">
        <v>1393</v>
      </c>
      <c r="B1219" t="s">
        <v>2307</v>
      </c>
      <c r="C1219">
        <v>0</v>
      </c>
      <c r="D1219">
        <v>0</v>
      </c>
      <c r="E1219">
        <v>0</v>
      </c>
      <c r="F1219">
        <v>0</v>
      </c>
    </row>
    <row r="1220" spans="1:6">
      <c r="A1220" t="s">
        <v>1394</v>
      </c>
      <c r="B1220" t="s">
        <v>2307</v>
      </c>
      <c r="C1220">
        <v>0</v>
      </c>
      <c r="D1220">
        <v>0</v>
      </c>
      <c r="E1220">
        <v>0</v>
      </c>
      <c r="F1220">
        <v>0</v>
      </c>
    </row>
    <row r="1221" spans="1:6">
      <c r="A1221" t="s">
        <v>1395</v>
      </c>
      <c r="B1221" t="s">
        <v>2307</v>
      </c>
      <c r="C1221">
        <v>-52.89</v>
      </c>
      <c r="D1221" s="1">
        <v>15385.68</v>
      </c>
      <c r="E1221" s="1">
        <v>15438.57</v>
      </c>
      <c r="F1221">
        <v>0</v>
      </c>
    </row>
    <row r="1222" spans="1:6">
      <c r="A1222" t="s">
        <v>1396</v>
      </c>
      <c r="B1222" t="s">
        <v>2307</v>
      </c>
      <c r="C1222">
        <v>0</v>
      </c>
      <c r="D1222">
        <v>767.42</v>
      </c>
      <c r="E1222">
        <v>767.42</v>
      </c>
      <c r="F1222">
        <v>0</v>
      </c>
    </row>
    <row r="1223" spans="1:6">
      <c r="A1223" t="s">
        <v>1397</v>
      </c>
      <c r="B1223" t="s">
        <v>2307</v>
      </c>
      <c r="C1223">
        <v>-52.89</v>
      </c>
      <c r="D1223" s="1">
        <v>14618.26</v>
      </c>
      <c r="E1223" s="1">
        <v>14671.15</v>
      </c>
      <c r="F1223">
        <v>0</v>
      </c>
    </row>
    <row r="1224" spans="1:6">
      <c r="A1224" t="s">
        <v>1398</v>
      </c>
      <c r="B1224" t="s">
        <v>2307</v>
      </c>
      <c r="C1224">
        <v>0</v>
      </c>
      <c r="D1224">
        <v>0</v>
      </c>
      <c r="E1224">
        <v>0</v>
      </c>
      <c r="F1224">
        <v>0</v>
      </c>
    </row>
    <row r="1225" spans="1:6">
      <c r="A1225" t="s">
        <v>1399</v>
      </c>
      <c r="B1225" t="s">
        <v>2307</v>
      </c>
      <c r="C1225">
        <v>0</v>
      </c>
      <c r="D1225">
        <v>0</v>
      </c>
      <c r="E1225">
        <v>0</v>
      </c>
      <c r="F1225">
        <v>0</v>
      </c>
    </row>
    <row r="1226" spans="1:6">
      <c r="A1226" t="s">
        <v>1400</v>
      </c>
      <c r="B1226" t="s">
        <v>2307</v>
      </c>
      <c r="C1226">
        <v>0</v>
      </c>
      <c r="D1226">
        <v>0</v>
      </c>
      <c r="E1226">
        <v>0</v>
      </c>
      <c r="F1226">
        <v>0</v>
      </c>
    </row>
    <row r="1227" spans="1:6">
      <c r="A1227" t="s">
        <v>1401</v>
      </c>
      <c r="B1227" t="s">
        <v>2307</v>
      </c>
      <c r="C1227">
        <v>0</v>
      </c>
      <c r="D1227">
        <v>0</v>
      </c>
      <c r="E1227">
        <v>0</v>
      </c>
      <c r="F1227">
        <v>0</v>
      </c>
    </row>
    <row r="1228" spans="1:6">
      <c r="A1228" t="s">
        <v>1402</v>
      </c>
      <c r="B1228" t="s">
        <v>2307</v>
      </c>
      <c r="C1228">
        <v>0</v>
      </c>
      <c r="D1228">
        <v>0</v>
      </c>
      <c r="E1228">
        <v>0</v>
      </c>
      <c r="F1228">
        <v>0</v>
      </c>
    </row>
    <row r="1229" spans="1:6">
      <c r="A1229" t="s">
        <v>1403</v>
      </c>
      <c r="B1229" t="s">
        <v>2307</v>
      </c>
      <c r="C1229">
        <v>0</v>
      </c>
      <c r="D1229">
        <v>0</v>
      </c>
      <c r="E1229">
        <v>0</v>
      </c>
      <c r="F1229">
        <v>0</v>
      </c>
    </row>
    <row r="1230" spans="1:6">
      <c r="A1230" t="s">
        <v>1404</v>
      </c>
      <c r="B1230" t="s">
        <v>2307</v>
      </c>
      <c r="C1230">
        <v>0</v>
      </c>
      <c r="D1230">
        <v>0</v>
      </c>
      <c r="E1230">
        <v>0</v>
      </c>
      <c r="F1230">
        <v>0</v>
      </c>
    </row>
    <row r="1231" spans="1:6">
      <c r="A1231" t="s">
        <v>1405</v>
      </c>
      <c r="B1231" t="s">
        <v>2307</v>
      </c>
      <c r="C1231">
        <v>0</v>
      </c>
      <c r="D1231">
        <v>0</v>
      </c>
      <c r="E1231">
        <v>0</v>
      </c>
      <c r="F1231">
        <v>0</v>
      </c>
    </row>
    <row r="1232" spans="1:6">
      <c r="A1232" t="s">
        <v>1406</v>
      </c>
      <c r="B1232" t="s">
        <v>2307</v>
      </c>
      <c r="C1232">
        <v>0</v>
      </c>
      <c r="D1232">
        <v>0</v>
      </c>
      <c r="E1232">
        <v>0</v>
      </c>
      <c r="F1232">
        <v>0</v>
      </c>
    </row>
    <row r="1233" spans="1:6">
      <c r="A1233" t="s">
        <v>1407</v>
      </c>
      <c r="B1233" t="s">
        <v>2307</v>
      </c>
      <c r="C1233">
        <v>0</v>
      </c>
      <c r="D1233">
        <v>0</v>
      </c>
      <c r="E1233">
        <v>0</v>
      </c>
      <c r="F1233">
        <v>0</v>
      </c>
    </row>
    <row r="1234" spans="1:6">
      <c r="A1234" t="s">
        <v>1408</v>
      </c>
      <c r="B1234" t="s">
        <v>2307</v>
      </c>
      <c r="C1234">
        <v>0</v>
      </c>
      <c r="D1234">
        <v>0</v>
      </c>
      <c r="E1234">
        <v>0</v>
      </c>
      <c r="F1234">
        <v>0</v>
      </c>
    </row>
    <row r="1235" spans="1:6">
      <c r="A1235" t="s">
        <v>1409</v>
      </c>
      <c r="B1235" t="s">
        <v>2307</v>
      </c>
      <c r="C1235">
        <v>0</v>
      </c>
      <c r="D1235">
        <v>0</v>
      </c>
      <c r="E1235">
        <v>0</v>
      </c>
      <c r="F1235">
        <v>0</v>
      </c>
    </row>
    <row r="1236" spans="1:6">
      <c r="A1236" t="s">
        <v>1410</v>
      </c>
      <c r="B1236" t="s">
        <v>2307</v>
      </c>
      <c r="C1236" s="1">
        <v>738024.89</v>
      </c>
      <c r="D1236" s="1">
        <v>25281.9</v>
      </c>
      <c r="E1236" s="1">
        <v>13283.64</v>
      </c>
      <c r="F1236" s="1">
        <v>726026.63</v>
      </c>
    </row>
    <row r="1237" spans="1:6">
      <c r="A1237" t="s">
        <v>1411</v>
      </c>
      <c r="B1237" t="s">
        <v>2307</v>
      </c>
      <c r="C1237" s="1">
        <v>36419.33</v>
      </c>
      <c r="D1237">
        <v>665.89</v>
      </c>
      <c r="E1237">
        <v>665.89</v>
      </c>
      <c r="F1237" s="1">
        <v>36419.33</v>
      </c>
    </row>
    <row r="1238" spans="1:6">
      <c r="A1238" t="s">
        <v>1412</v>
      </c>
      <c r="B1238" t="s">
        <v>2307</v>
      </c>
      <c r="C1238" s="1">
        <v>701605.56</v>
      </c>
      <c r="D1238" s="1">
        <v>24616.01</v>
      </c>
      <c r="E1238" s="1">
        <v>12617.75</v>
      </c>
      <c r="F1238" s="1">
        <v>689607.3</v>
      </c>
    </row>
    <row r="1239" spans="1:6">
      <c r="A1239" t="s">
        <v>1413</v>
      </c>
      <c r="B1239" t="s">
        <v>2307</v>
      </c>
      <c r="C1239" s="1">
        <v>32619.35</v>
      </c>
      <c r="D1239" s="1">
        <v>2872.44</v>
      </c>
      <c r="E1239">
        <v>0</v>
      </c>
      <c r="F1239" s="1">
        <v>29746.91</v>
      </c>
    </row>
    <row r="1240" spans="1:6">
      <c r="A1240" t="s">
        <v>1414</v>
      </c>
      <c r="B1240" t="s">
        <v>2307</v>
      </c>
      <c r="C1240" s="1">
        <v>1492.18</v>
      </c>
      <c r="D1240">
        <v>0</v>
      </c>
      <c r="E1240">
        <v>0</v>
      </c>
      <c r="F1240" s="1">
        <v>1492.18</v>
      </c>
    </row>
    <row r="1241" spans="1:6">
      <c r="A1241" t="s">
        <v>1415</v>
      </c>
      <c r="B1241" t="s">
        <v>2307</v>
      </c>
      <c r="C1241" s="1">
        <v>31127.17</v>
      </c>
      <c r="D1241" s="1">
        <v>2872.44</v>
      </c>
      <c r="E1241">
        <v>0</v>
      </c>
      <c r="F1241" s="1">
        <v>28254.73</v>
      </c>
    </row>
    <row r="1242" spans="1:6">
      <c r="A1242" t="s">
        <v>1416</v>
      </c>
      <c r="B1242" t="s">
        <v>2307</v>
      </c>
      <c r="C1242">
        <v>0</v>
      </c>
      <c r="D1242">
        <v>0</v>
      </c>
      <c r="E1242">
        <v>0</v>
      </c>
      <c r="F1242">
        <v>0</v>
      </c>
    </row>
    <row r="1243" spans="1:6">
      <c r="A1243" t="s">
        <v>1417</v>
      </c>
      <c r="B1243" t="s">
        <v>2307</v>
      </c>
      <c r="C1243">
        <v>0</v>
      </c>
      <c r="D1243">
        <v>0</v>
      </c>
      <c r="E1243">
        <v>0</v>
      </c>
      <c r="F1243">
        <v>0</v>
      </c>
    </row>
    <row r="1244" spans="1:6">
      <c r="A1244" t="s">
        <v>1418</v>
      </c>
      <c r="B1244" t="s">
        <v>2307</v>
      </c>
      <c r="C1244">
        <v>0</v>
      </c>
      <c r="D1244">
        <v>0</v>
      </c>
      <c r="E1244">
        <v>0</v>
      </c>
      <c r="F1244">
        <v>0</v>
      </c>
    </row>
    <row r="1245" spans="1:6">
      <c r="A1245" t="s">
        <v>1419</v>
      </c>
      <c r="B1245" t="s">
        <v>2307</v>
      </c>
      <c r="C1245" s="1">
        <v>58191.13</v>
      </c>
      <c r="D1245" s="1">
        <v>104808.72</v>
      </c>
      <c r="E1245" s="1">
        <v>46617.59</v>
      </c>
      <c r="F1245">
        <v>0</v>
      </c>
    </row>
    <row r="1246" spans="1:6">
      <c r="A1246" t="s">
        <v>1420</v>
      </c>
      <c r="B1246" t="s">
        <v>2307</v>
      </c>
      <c r="C1246" s="1">
        <v>2841.27</v>
      </c>
      <c r="D1246" s="1">
        <v>5167.76</v>
      </c>
      <c r="E1246" s="1">
        <v>2326.4899999999998</v>
      </c>
      <c r="F1246">
        <v>0</v>
      </c>
    </row>
    <row r="1247" spans="1:6">
      <c r="A1247" t="s">
        <v>1421</v>
      </c>
      <c r="B1247" t="s">
        <v>2307</v>
      </c>
      <c r="C1247" s="1">
        <v>55349.86</v>
      </c>
      <c r="D1247" s="1">
        <v>99640.960000000006</v>
      </c>
      <c r="E1247" s="1">
        <v>44291.1</v>
      </c>
      <c r="F1247">
        <v>0</v>
      </c>
    </row>
    <row r="1248" spans="1:6">
      <c r="A1248" t="s">
        <v>1422</v>
      </c>
      <c r="B1248" t="s">
        <v>2307</v>
      </c>
      <c r="C1248">
        <v>0</v>
      </c>
      <c r="D1248">
        <v>0</v>
      </c>
      <c r="E1248">
        <v>0</v>
      </c>
      <c r="F1248">
        <v>0</v>
      </c>
    </row>
    <row r="1249" spans="1:6">
      <c r="A1249" t="s">
        <v>1423</v>
      </c>
      <c r="B1249" t="s">
        <v>2307</v>
      </c>
      <c r="C1249">
        <v>0</v>
      </c>
      <c r="D1249">
        <v>0</v>
      </c>
      <c r="E1249">
        <v>0</v>
      </c>
      <c r="F1249">
        <v>0</v>
      </c>
    </row>
    <row r="1250" spans="1:6">
      <c r="A1250" t="s">
        <v>1424</v>
      </c>
      <c r="B1250" t="s">
        <v>2307</v>
      </c>
      <c r="C1250">
        <v>0</v>
      </c>
      <c r="D1250">
        <v>0</v>
      </c>
      <c r="E1250">
        <v>0</v>
      </c>
      <c r="F1250">
        <v>0</v>
      </c>
    </row>
    <row r="1251" spans="1:6">
      <c r="A1251" t="s">
        <v>1425</v>
      </c>
      <c r="B1251" t="s">
        <v>2307</v>
      </c>
      <c r="C1251" s="1">
        <v>12426.77</v>
      </c>
      <c r="D1251" s="1">
        <v>1717.58</v>
      </c>
      <c r="E1251">
        <v>0</v>
      </c>
      <c r="F1251" s="1">
        <v>10709.19</v>
      </c>
    </row>
    <row r="1252" spans="1:6">
      <c r="A1252" t="s">
        <v>1426</v>
      </c>
      <c r="B1252" t="s">
        <v>2307</v>
      </c>
      <c r="C1252">
        <v>537.20000000000005</v>
      </c>
      <c r="D1252">
        <v>0</v>
      </c>
      <c r="E1252">
        <v>0</v>
      </c>
      <c r="F1252">
        <v>537.20000000000005</v>
      </c>
    </row>
    <row r="1253" spans="1:6">
      <c r="A1253" t="s">
        <v>1427</v>
      </c>
      <c r="B1253" t="s">
        <v>2307</v>
      </c>
      <c r="C1253" s="1">
        <v>11889.57</v>
      </c>
      <c r="D1253" s="1">
        <v>1717.58</v>
      </c>
      <c r="E1253">
        <v>0</v>
      </c>
      <c r="F1253" s="1">
        <v>10171.99</v>
      </c>
    </row>
    <row r="1254" spans="1:6">
      <c r="A1254" t="s">
        <v>1428</v>
      </c>
      <c r="B1254" t="s">
        <v>2307</v>
      </c>
      <c r="C1254">
        <v>0</v>
      </c>
      <c r="D1254">
        <v>0</v>
      </c>
      <c r="E1254">
        <v>0</v>
      </c>
      <c r="F1254">
        <v>0</v>
      </c>
    </row>
    <row r="1255" spans="1:6">
      <c r="A1255" t="s">
        <v>1429</v>
      </c>
      <c r="B1255" t="s">
        <v>2307</v>
      </c>
      <c r="C1255">
        <v>0</v>
      </c>
      <c r="D1255">
        <v>0</v>
      </c>
      <c r="E1255">
        <v>0</v>
      </c>
      <c r="F1255">
        <v>0</v>
      </c>
    </row>
    <row r="1256" spans="1:6">
      <c r="A1256" t="s">
        <v>1430</v>
      </c>
      <c r="B1256" t="s">
        <v>2307</v>
      </c>
      <c r="C1256">
        <v>0</v>
      </c>
      <c r="D1256">
        <v>0</v>
      </c>
      <c r="E1256">
        <v>0</v>
      </c>
      <c r="F1256">
        <v>0</v>
      </c>
    </row>
    <row r="1257" spans="1:6">
      <c r="A1257" t="s">
        <v>1431</v>
      </c>
      <c r="B1257" t="s">
        <v>2307</v>
      </c>
      <c r="C1257" s="1">
        <v>5757912.1200000001</v>
      </c>
      <c r="D1257" s="1">
        <v>522496.09</v>
      </c>
      <c r="E1257" s="1">
        <v>832908.69</v>
      </c>
      <c r="F1257" s="1">
        <v>6068324.7199999997</v>
      </c>
    </row>
    <row r="1258" spans="1:6">
      <c r="A1258" t="s">
        <v>1432</v>
      </c>
      <c r="B1258" t="s">
        <v>2307</v>
      </c>
      <c r="C1258" s="1">
        <v>276977.78999999998</v>
      </c>
      <c r="D1258" s="1">
        <v>14111.11</v>
      </c>
      <c r="E1258" s="1">
        <v>41535.82</v>
      </c>
      <c r="F1258" s="1">
        <v>304402.5</v>
      </c>
    </row>
    <row r="1259" spans="1:6">
      <c r="A1259" t="s">
        <v>1433</v>
      </c>
      <c r="B1259" t="s">
        <v>2307</v>
      </c>
      <c r="C1259" s="1">
        <v>5480934.3300000001</v>
      </c>
      <c r="D1259" s="1">
        <v>508384.98</v>
      </c>
      <c r="E1259" s="1">
        <v>791372.87</v>
      </c>
      <c r="F1259" s="1">
        <v>5763922.2199999997</v>
      </c>
    </row>
    <row r="1260" spans="1:6">
      <c r="A1260" t="s">
        <v>1434</v>
      </c>
      <c r="B1260" t="s">
        <v>2307</v>
      </c>
      <c r="C1260">
        <v>0</v>
      </c>
      <c r="D1260">
        <v>0</v>
      </c>
      <c r="E1260">
        <v>0</v>
      </c>
      <c r="F1260">
        <v>0</v>
      </c>
    </row>
    <row r="1261" spans="1:6">
      <c r="A1261" t="s">
        <v>1435</v>
      </c>
      <c r="B1261" t="s">
        <v>2307</v>
      </c>
      <c r="C1261">
        <v>0</v>
      </c>
      <c r="D1261">
        <v>0</v>
      </c>
      <c r="E1261">
        <v>0</v>
      </c>
      <c r="F1261">
        <v>0</v>
      </c>
    </row>
    <row r="1262" spans="1:6">
      <c r="A1262" t="s">
        <v>1436</v>
      </c>
      <c r="B1262" t="s">
        <v>2307</v>
      </c>
      <c r="C1262">
        <v>0</v>
      </c>
      <c r="D1262">
        <v>0</v>
      </c>
      <c r="E1262">
        <v>0</v>
      </c>
      <c r="F1262">
        <v>0</v>
      </c>
    </row>
    <row r="1263" spans="1:6">
      <c r="A1263" t="s">
        <v>1437</v>
      </c>
      <c r="B1263" t="s">
        <v>2307</v>
      </c>
      <c r="C1263">
        <v>0</v>
      </c>
      <c r="D1263">
        <v>0</v>
      </c>
      <c r="E1263">
        <v>0</v>
      </c>
      <c r="F1263">
        <v>0</v>
      </c>
    </row>
    <row r="1264" spans="1:6">
      <c r="A1264" t="s">
        <v>1438</v>
      </c>
      <c r="B1264" t="s">
        <v>2307</v>
      </c>
      <c r="C1264">
        <v>0</v>
      </c>
      <c r="D1264">
        <v>0</v>
      </c>
      <c r="E1264">
        <v>0</v>
      </c>
      <c r="F1264">
        <v>0</v>
      </c>
    </row>
    <row r="1265" spans="1:6">
      <c r="A1265" t="s">
        <v>1439</v>
      </c>
      <c r="B1265" t="s">
        <v>2307</v>
      </c>
      <c r="C1265">
        <v>0</v>
      </c>
      <c r="D1265">
        <v>0</v>
      </c>
      <c r="E1265">
        <v>0</v>
      </c>
      <c r="F1265">
        <v>0</v>
      </c>
    </row>
    <row r="1266" spans="1:6">
      <c r="A1266" t="s">
        <v>1440</v>
      </c>
      <c r="B1266" t="s">
        <v>2307</v>
      </c>
      <c r="C1266">
        <v>0</v>
      </c>
      <c r="D1266">
        <v>0</v>
      </c>
      <c r="E1266">
        <v>0</v>
      </c>
      <c r="F1266">
        <v>0</v>
      </c>
    </row>
    <row r="1267" spans="1:6">
      <c r="A1267" t="s">
        <v>1441</v>
      </c>
      <c r="B1267" t="s">
        <v>2307</v>
      </c>
      <c r="C1267">
        <v>0</v>
      </c>
      <c r="D1267">
        <v>0</v>
      </c>
      <c r="E1267">
        <v>0</v>
      </c>
      <c r="F1267">
        <v>0</v>
      </c>
    </row>
    <row r="1268" spans="1:6">
      <c r="A1268" t="s">
        <v>1442</v>
      </c>
      <c r="B1268" t="s">
        <v>2307</v>
      </c>
      <c r="C1268">
        <v>0</v>
      </c>
      <c r="D1268">
        <v>0</v>
      </c>
      <c r="E1268">
        <v>0</v>
      </c>
      <c r="F1268">
        <v>0</v>
      </c>
    </row>
    <row r="1269" spans="1:6">
      <c r="A1269" t="s">
        <v>1443</v>
      </c>
      <c r="B1269" t="s">
        <v>2307</v>
      </c>
      <c r="C1269" s="1">
        <v>14951.2</v>
      </c>
      <c r="D1269" s="1">
        <v>1654.42</v>
      </c>
      <c r="E1269">
        <v>0</v>
      </c>
      <c r="F1269" s="1">
        <v>13296.77</v>
      </c>
    </row>
    <row r="1270" spans="1:6">
      <c r="A1270" t="s">
        <v>1444</v>
      </c>
      <c r="B1270" t="s">
        <v>2307</v>
      </c>
      <c r="C1270">
        <v>667</v>
      </c>
      <c r="D1270">
        <v>0</v>
      </c>
      <c r="E1270">
        <v>0</v>
      </c>
      <c r="F1270">
        <v>667</v>
      </c>
    </row>
    <row r="1271" spans="1:6">
      <c r="A1271" t="s">
        <v>1445</v>
      </c>
      <c r="B1271" t="s">
        <v>2307</v>
      </c>
      <c r="C1271" s="1">
        <v>14284.2</v>
      </c>
      <c r="D1271" s="1">
        <v>1654.42</v>
      </c>
      <c r="E1271">
        <v>0</v>
      </c>
      <c r="F1271" s="1">
        <v>12629.77</v>
      </c>
    </row>
    <row r="1272" spans="1:6">
      <c r="A1272" t="s">
        <v>1446</v>
      </c>
      <c r="B1272" t="s">
        <v>2307</v>
      </c>
      <c r="C1272" s="1">
        <v>73191.7</v>
      </c>
      <c r="D1272" s="1">
        <v>611632.43999999994</v>
      </c>
      <c r="E1272" s="1">
        <v>607985.07999999996</v>
      </c>
      <c r="F1272" s="1">
        <v>69544.34</v>
      </c>
    </row>
    <row r="1273" spans="1:6">
      <c r="A1273" t="s">
        <v>1447</v>
      </c>
      <c r="B1273" t="s">
        <v>2307</v>
      </c>
      <c r="C1273" s="1">
        <v>25076.61</v>
      </c>
      <c r="D1273" s="1">
        <v>29042.91</v>
      </c>
      <c r="E1273" s="1">
        <v>30450.02</v>
      </c>
      <c r="F1273" s="1">
        <v>26483.72</v>
      </c>
    </row>
    <row r="1274" spans="1:6">
      <c r="A1274" t="s">
        <v>1448</v>
      </c>
      <c r="B1274" t="s">
        <v>2307</v>
      </c>
      <c r="C1274" s="1">
        <v>48115.09</v>
      </c>
      <c r="D1274" s="1">
        <v>582589.53</v>
      </c>
      <c r="E1274" s="1">
        <v>577535.06000000006</v>
      </c>
      <c r="F1274" s="1">
        <v>43060.62</v>
      </c>
    </row>
    <row r="1275" spans="1:6">
      <c r="A1275" t="s">
        <v>1449</v>
      </c>
      <c r="B1275" t="s">
        <v>2307</v>
      </c>
      <c r="C1275" s="1">
        <v>101454.76</v>
      </c>
      <c r="D1275" s="1">
        <v>9656.99</v>
      </c>
      <c r="E1275" s="1">
        <v>194161.31</v>
      </c>
      <c r="F1275" s="1">
        <v>285959.08</v>
      </c>
    </row>
    <row r="1276" spans="1:6">
      <c r="A1276" t="s">
        <v>1450</v>
      </c>
      <c r="B1276" t="s">
        <v>2307</v>
      </c>
      <c r="C1276" s="1">
        <v>13575.58</v>
      </c>
      <c r="D1276">
        <v>485.48</v>
      </c>
      <c r="E1276" s="1">
        <v>1254.33</v>
      </c>
      <c r="F1276" s="1">
        <v>14344.43</v>
      </c>
    </row>
    <row r="1277" spans="1:6">
      <c r="A1277" t="s">
        <v>1451</v>
      </c>
      <c r="B1277" t="s">
        <v>2307</v>
      </c>
      <c r="C1277" s="1">
        <v>87879.18</v>
      </c>
      <c r="D1277" s="1">
        <v>9171.51</v>
      </c>
      <c r="E1277" s="1">
        <v>192906.98</v>
      </c>
      <c r="F1277" s="1">
        <v>271614.65000000002</v>
      </c>
    </row>
    <row r="1278" spans="1:6">
      <c r="A1278" t="s">
        <v>1452</v>
      </c>
      <c r="B1278" t="s">
        <v>2307</v>
      </c>
      <c r="C1278">
        <v>0</v>
      </c>
      <c r="D1278">
        <v>0</v>
      </c>
      <c r="E1278">
        <v>0</v>
      </c>
      <c r="F1278">
        <v>0</v>
      </c>
    </row>
    <row r="1279" spans="1:6">
      <c r="A1279" t="s">
        <v>1453</v>
      </c>
      <c r="B1279" t="s">
        <v>2307</v>
      </c>
      <c r="C1279">
        <v>0</v>
      </c>
      <c r="D1279">
        <v>0</v>
      </c>
      <c r="E1279">
        <v>0</v>
      </c>
      <c r="F1279">
        <v>0</v>
      </c>
    </row>
    <row r="1280" spans="1:6">
      <c r="A1280" t="s">
        <v>1454</v>
      </c>
      <c r="B1280" t="s">
        <v>2307</v>
      </c>
      <c r="C1280">
        <v>0</v>
      </c>
      <c r="D1280">
        <v>0</v>
      </c>
      <c r="E1280">
        <v>0</v>
      </c>
      <c r="F1280">
        <v>0</v>
      </c>
    </row>
    <row r="1281" spans="1:6">
      <c r="A1281" t="s">
        <v>1455</v>
      </c>
      <c r="B1281" t="s">
        <v>2307</v>
      </c>
      <c r="C1281" s="1">
        <v>116337.84</v>
      </c>
      <c r="D1281" s="1">
        <v>285611.38</v>
      </c>
      <c r="E1281" s="1">
        <v>217540.85</v>
      </c>
      <c r="F1281" s="1">
        <v>48267.3</v>
      </c>
    </row>
    <row r="1282" spans="1:6">
      <c r="A1282" t="s">
        <v>1456</v>
      </c>
      <c r="B1282" t="s">
        <v>2307</v>
      </c>
      <c r="C1282" s="1">
        <v>6945.58</v>
      </c>
      <c r="D1282" s="1">
        <v>14291.09</v>
      </c>
      <c r="E1282" s="1">
        <v>9766.7199999999993</v>
      </c>
      <c r="F1282" s="1">
        <v>2421.21</v>
      </c>
    </row>
    <row r="1283" spans="1:6">
      <c r="A1283" t="s">
        <v>1457</v>
      </c>
      <c r="B1283" t="s">
        <v>2307</v>
      </c>
      <c r="C1283" s="1">
        <v>109392.26</v>
      </c>
      <c r="D1283" s="1">
        <v>271320.28999999998</v>
      </c>
      <c r="E1283" s="1">
        <v>207774.13</v>
      </c>
      <c r="F1283" s="1">
        <v>45846.1</v>
      </c>
    </row>
    <row r="1284" spans="1:6">
      <c r="A1284" t="s">
        <v>1458</v>
      </c>
      <c r="B1284" t="s">
        <v>2307</v>
      </c>
      <c r="C1284">
        <v>0</v>
      </c>
      <c r="D1284">
        <v>0</v>
      </c>
      <c r="E1284">
        <v>0</v>
      </c>
      <c r="F1284">
        <v>0</v>
      </c>
    </row>
    <row r="1285" spans="1:6">
      <c r="A1285" t="s">
        <v>1459</v>
      </c>
      <c r="B1285" t="s">
        <v>2307</v>
      </c>
      <c r="C1285">
        <v>0</v>
      </c>
      <c r="D1285">
        <v>0</v>
      </c>
      <c r="E1285">
        <v>0</v>
      </c>
      <c r="F1285">
        <v>0</v>
      </c>
    </row>
    <row r="1286" spans="1:6">
      <c r="A1286" t="s">
        <v>1460</v>
      </c>
      <c r="B1286" t="s">
        <v>2307</v>
      </c>
      <c r="C1286">
        <v>0</v>
      </c>
      <c r="D1286">
        <v>0</v>
      </c>
      <c r="E1286">
        <v>0</v>
      </c>
      <c r="F1286">
        <v>0</v>
      </c>
    </row>
    <row r="1287" spans="1:6">
      <c r="A1287" t="s">
        <v>1461</v>
      </c>
      <c r="B1287" t="s">
        <v>2307</v>
      </c>
      <c r="C1287">
        <v>0</v>
      </c>
      <c r="D1287">
        <v>0</v>
      </c>
      <c r="E1287">
        <v>0</v>
      </c>
      <c r="F1287">
        <v>0</v>
      </c>
    </row>
    <row r="1288" spans="1:6">
      <c r="A1288" t="s">
        <v>1462</v>
      </c>
      <c r="B1288" t="s">
        <v>2307</v>
      </c>
      <c r="C1288">
        <v>0</v>
      </c>
      <c r="D1288">
        <v>0</v>
      </c>
      <c r="E1288">
        <v>0</v>
      </c>
      <c r="F1288">
        <v>0</v>
      </c>
    </row>
    <row r="1289" spans="1:6">
      <c r="A1289" t="s">
        <v>1463</v>
      </c>
      <c r="B1289" t="s">
        <v>2307</v>
      </c>
      <c r="C1289">
        <v>0</v>
      </c>
      <c r="D1289">
        <v>0</v>
      </c>
      <c r="E1289">
        <v>0</v>
      </c>
      <c r="F1289">
        <v>0</v>
      </c>
    </row>
    <row r="1290" spans="1:6">
      <c r="A1290" t="s">
        <v>1464</v>
      </c>
      <c r="B1290" t="s">
        <v>2307</v>
      </c>
      <c r="C1290">
        <v>0</v>
      </c>
      <c r="D1290" s="1">
        <v>112126.53</v>
      </c>
      <c r="E1290" s="1">
        <v>112126.53</v>
      </c>
      <c r="F1290">
        <v>0</v>
      </c>
    </row>
    <row r="1291" spans="1:6">
      <c r="A1291" t="s">
        <v>1465</v>
      </c>
      <c r="B1291" t="s">
        <v>2307</v>
      </c>
      <c r="C1291">
        <v>0</v>
      </c>
      <c r="D1291" s="1">
        <v>5624.55</v>
      </c>
      <c r="E1291" s="1">
        <v>5624.55</v>
      </c>
      <c r="F1291">
        <v>0</v>
      </c>
    </row>
    <row r="1292" spans="1:6">
      <c r="A1292" t="s">
        <v>1466</v>
      </c>
      <c r="B1292" t="s">
        <v>2307</v>
      </c>
      <c r="C1292">
        <v>0</v>
      </c>
      <c r="D1292" s="1">
        <v>106501.98</v>
      </c>
      <c r="E1292" s="1">
        <v>106501.98</v>
      </c>
      <c r="F1292">
        <v>0</v>
      </c>
    </row>
    <row r="1293" spans="1:6">
      <c r="A1293" t="s">
        <v>1467</v>
      </c>
      <c r="B1293" t="s">
        <v>2307</v>
      </c>
      <c r="C1293">
        <v>0</v>
      </c>
      <c r="D1293">
        <v>0</v>
      </c>
      <c r="E1293">
        <v>0</v>
      </c>
      <c r="F1293">
        <v>0</v>
      </c>
    </row>
    <row r="1294" spans="1:6">
      <c r="A1294" t="s">
        <v>1468</v>
      </c>
      <c r="B1294" t="s">
        <v>2307</v>
      </c>
      <c r="C1294">
        <v>0</v>
      </c>
      <c r="D1294">
        <v>0</v>
      </c>
      <c r="E1294">
        <v>0</v>
      </c>
      <c r="F1294">
        <v>0</v>
      </c>
    </row>
    <row r="1295" spans="1:6">
      <c r="A1295" t="s">
        <v>1469</v>
      </c>
      <c r="B1295" t="s">
        <v>2307</v>
      </c>
      <c r="C1295">
        <v>0</v>
      </c>
      <c r="D1295">
        <v>0</v>
      </c>
      <c r="E1295">
        <v>0</v>
      </c>
      <c r="F1295">
        <v>0</v>
      </c>
    </row>
    <row r="1296" spans="1:6">
      <c r="A1296" t="s">
        <v>1470</v>
      </c>
      <c r="B1296" t="s">
        <v>2307</v>
      </c>
      <c r="C1296">
        <v>0</v>
      </c>
      <c r="D1296">
        <v>0</v>
      </c>
      <c r="E1296">
        <v>0</v>
      </c>
      <c r="F1296">
        <v>0</v>
      </c>
    </row>
    <row r="1297" spans="1:6">
      <c r="A1297" t="s">
        <v>1471</v>
      </c>
      <c r="B1297" t="s">
        <v>2307</v>
      </c>
      <c r="C1297">
        <v>0</v>
      </c>
      <c r="D1297">
        <v>0</v>
      </c>
      <c r="E1297">
        <v>0</v>
      </c>
      <c r="F1297">
        <v>0</v>
      </c>
    </row>
    <row r="1298" spans="1:6">
      <c r="A1298" t="s">
        <v>1472</v>
      </c>
      <c r="B1298" t="s">
        <v>2307</v>
      </c>
      <c r="C1298">
        <v>0</v>
      </c>
      <c r="D1298">
        <v>0</v>
      </c>
      <c r="E1298">
        <v>0</v>
      </c>
      <c r="F1298">
        <v>0</v>
      </c>
    </row>
    <row r="1299" spans="1:6">
      <c r="A1299" t="s">
        <v>1473</v>
      </c>
      <c r="B1299" t="s">
        <v>2307</v>
      </c>
      <c r="C1299" s="1">
        <v>21301.74</v>
      </c>
      <c r="D1299" s="1">
        <v>2002.27</v>
      </c>
      <c r="E1299">
        <v>0</v>
      </c>
      <c r="F1299" s="1">
        <v>19299.47</v>
      </c>
    </row>
    <row r="1300" spans="1:6">
      <c r="A1300" t="s">
        <v>1474</v>
      </c>
      <c r="B1300" t="s">
        <v>2307</v>
      </c>
      <c r="C1300">
        <v>968.11</v>
      </c>
      <c r="D1300">
        <v>0</v>
      </c>
      <c r="E1300">
        <v>0</v>
      </c>
      <c r="F1300">
        <v>968.11</v>
      </c>
    </row>
    <row r="1301" spans="1:6">
      <c r="A1301" t="s">
        <v>1475</v>
      </c>
      <c r="B1301" t="s">
        <v>2307</v>
      </c>
      <c r="C1301" s="1">
        <v>20333.63</v>
      </c>
      <c r="D1301" s="1">
        <v>2002.27</v>
      </c>
      <c r="E1301">
        <v>0</v>
      </c>
      <c r="F1301" s="1">
        <v>18331.36</v>
      </c>
    </row>
    <row r="1302" spans="1:6">
      <c r="A1302" t="s">
        <v>1476</v>
      </c>
      <c r="B1302" t="s">
        <v>2307</v>
      </c>
      <c r="C1302">
        <v>0</v>
      </c>
      <c r="D1302">
        <v>0</v>
      </c>
      <c r="E1302">
        <v>0</v>
      </c>
      <c r="F1302">
        <v>0</v>
      </c>
    </row>
    <row r="1303" spans="1:6">
      <c r="A1303" t="s">
        <v>1477</v>
      </c>
      <c r="B1303" t="s">
        <v>2307</v>
      </c>
      <c r="C1303">
        <v>0</v>
      </c>
      <c r="D1303">
        <v>0</v>
      </c>
      <c r="E1303">
        <v>0</v>
      </c>
      <c r="F1303">
        <v>0</v>
      </c>
    </row>
    <row r="1304" spans="1:6">
      <c r="A1304" t="s">
        <v>1478</v>
      </c>
      <c r="B1304" t="s">
        <v>2307</v>
      </c>
      <c r="C1304">
        <v>0</v>
      </c>
      <c r="D1304">
        <v>0</v>
      </c>
      <c r="E1304">
        <v>0</v>
      </c>
      <c r="F1304">
        <v>0</v>
      </c>
    </row>
    <row r="1305" spans="1:6">
      <c r="A1305" t="s">
        <v>1479</v>
      </c>
      <c r="B1305" t="s">
        <v>2307</v>
      </c>
      <c r="C1305">
        <v>0</v>
      </c>
      <c r="D1305">
        <v>0</v>
      </c>
      <c r="E1305">
        <v>0</v>
      </c>
      <c r="F1305">
        <v>0</v>
      </c>
    </row>
    <row r="1306" spans="1:6">
      <c r="A1306" t="s">
        <v>1480</v>
      </c>
      <c r="B1306" t="s">
        <v>2307</v>
      </c>
      <c r="C1306">
        <v>0</v>
      </c>
      <c r="D1306">
        <v>0</v>
      </c>
      <c r="E1306">
        <v>0</v>
      </c>
      <c r="F1306">
        <v>0</v>
      </c>
    </row>
    <row r="1307" spans="1:6">
      <c r="A1307" t="s">
        <v>1481</v>
      </c>
      <c r="B1307" t="s">
        <v>2307</v>
      </c>
      <c r="C1307">
        <v>0</v>
      </c>
      <c r="D1307">
        <v>0</v>
      </c>
      <c r="E1307">
        <v>0</v>
      </c>
      <c r="F1307">
        <v>0</v>
      </c>
    </row>
    <row r="1308" spans="1:6">
      <c r="A1308" t="s">
        <v>1482</v>
      </c>
      <c r="B1308" t="s">
        <v>1483</v>
      </c>
      <c r="C1308">
        <v>0</v>
      </c>
      <c r="D1308">
        <v>0</v>
      </c>
      <c r="E1308">
        <v>0</v>
      </c>
      <c r="F1308">
        <v>0</v>
      </c>
    </row>
    <row r="1309" spans="1:6">
      <c r="A1309" t="s">
        <v>1484</v>
      </c>
      <c r="B1309" t="s">
        <v>2308</v>
      </c>
      <c r="C1309">
        <v>0</v>
      </c>
      <c r="D1309">
        <v>0</v>
      </c>
      <c r="E1309">
        <v>0</v>
      </c>
      <c r="F1309">
        <v>0</v>
      </c>
    </row>
    <row r="1310" spans="1:6">
      <c r="A1310" t="s">
        <v>1485</v>
      </c>
      <c r="B1310" t="s">
        <v>2308</v>
      </c>
      <c r="C1310">
        <v>0</v>
      </c>
      <c r="D1310">
        <v>0</v>
      </c>
      <c r="E1310">
        <v>0</v>
      </c>
      <c r="F1310">
        <v>0</v>
      </c>
    </row>
    <row r="1311" spans="1:6">
      <c r="A1311" t="s">
        <v>1486</v>
      </c>
      <c r="B1311" t="s">
        <v>2308</v>
      </c>
      <c r="C1311">
        <v>0</v>
      </c>
      <c r="D1311">
        <v>0</v>
      </c>
      <c r="E1311">
        <v>0</v>
      </c>
      <c r="F1311">
        <v>0</v>
      </c>
    </row>
    <row r="1312" spans="1:6">
      <c r="A1312" t="s">
        <v>1487</v>
      </c>
      <c r="B1312" t="s">
        <v>2308</v>
      </c>
      <c r="C1312">
        <v>0</v>
      </c>
      <c r="D1312">
        <v>0</v>
      </c>
      <c r="E1312">
        <v>0</v>
      </c>
      <c r="F1312">
        <v>0</v>
      </c>
    </row>
    <row r="1313" spans="1:6">
      <c r="A1313" t="s">
        <v>1488</v>
      </c>
      <c r="B1313" t="s">
        <v>2308</v>
      </c>
      <c r="C1313">
        <v>0</v>
      </c>
      <c r="D1313">
        <v>0</v>
      </c>
      <c r="E1313">
        <v>0</v>
      </c>
      <c r="F1313">
        <v>0</v>
      </c>
    </row>
    <row r="1314" spans="1:6">
      <c r="A1314" t="s">
        <v>1489</v>
      </c>
      <c r="B1314" t="s">
        <v>2308</v>
      </c>
      <c r="C1314">
        <v>0</v>
      </c>
      <c r="D1314">
        <v>0</v>
      </c>
      <c r="E1314">
        <v>0</v>
      </c>
      <c r="F1314">
        <v>0</v>
      </c>
    </row>
    <row r="1315" spans="1:6">
      <c r="A1315" t="s">
        <v>1490</v>
      </c>
      <c r="B1315" t="s">
        <v>2308</v>
      </c>
      <c r="C1315">
        <v>0</v>
      </c>
      <c r="D1315">
        <v>0</v>
      </c>
      <c r="E1315">
        <v>0</v>
      </c>
      <c r="F1315">
        <v>0</v>
      </c>
    </row>
    <row r="1316" spans="1:6">
      <c r="A1316" t="s">
        <v>1491</v>
      </c>
      <c r="B1316" t="s">
        <v>2308</v>
      </c>
      <c r="C1316">
        <v>0</v>
      </c>
      <c r="D1316">
        <v>0</v>
      </c>
      <c r="E1316">
        <v>0</v>
      </c>
      <c r="F1316">
        <v>0</v>
      </c>
    </row>
    <row r="1317" spans="1:6">
      <c r="A1317" t="s">
        <v>1492</v>
      </c>
      <c r="B1317" t="s">
        <v>2308</v>
      </c>
      <c r="C1317">
        <v>0</v>
      </c>
      <c r="D1317">
        <v>0</v>
      </c>
      <c r="E1317">
        <v>0</v>
      </c>
      <c r="F1317">
        <v>0</v>
      </c>
    </row>
    <row r="1318" spans="1:6">
      <c r="A1318" t="s">
        <v>1493</v>
      </c>
      <c r="B1318" t="s">
        <v>2308</v>
      </c>
      <c r="C1318">
        <v>0</v>
      </c>
      <c r="D1318">
        <v>0</v>
      </c>
      <c r="E1318">
        <v>0</v>
      </c>
      <c r="F1318">
        <v>0</v>
      </c>
    </row>
    <row r="1319" spans="1:6">
      <c r="A1319" t="s">
        <v>1494</v>
      </c>
      <c r="B1319" t="s">
        <v>2308</v>
      </c>
      <c r="C1319">
        <v>0</v>
      </c>
      <c r="D1319">
        <v>0</v>
      </c>
      <c r="E1319">
        <v>0</v>
      </c>
      <c r="F1319">
        <v>0</v>
      </c>
    </row>
    <row r="1320" spans="1:6">
      <c r="A1320" t="s">
        <v>1495</v>
      </c>
      <c r="B1320" t="s">
        <v>2308</v>
      </c>
      <c r="C1320">
        <v>0</v>
      </c>
      <c r="D1320">
        <v>0</v>
      </c>
      <c r="E1320">
        <v>0</v>
      </c>
      <c r="F1320">
        <v>0</v>
      </c>
    </row>
    <row r="1321" spans="1:6">
      <c r="A1321" t="s">
        <v>1496</v>
      </c>
      <c r="B1321" t="s">
        <v>2308</v>
      </c>
      <c r="C1321">
        <v>0</v>
      </c>
      <c r="D1321">
        <v>0</v>
      </c>
      <c r="E1321">
        <v>0</v>
      </c>
      <c r="F1321">
        <v>0</v>
      </c>
    </row>
    <row r="1322" spans="1:6">
      <c r="A1322" t="s">
        <v>1497</v>
      </c>
      <c r="B1322" t="s">
        <v>2308</v>
      </c>
      <c r="C1322">
        <v>0</v>
      </c>
      <c r="D1322">
        <v>0</v>
      </c>
      <c r="E1322">
        <v>0</v>
      </c>
      <c r="F1322">
        <v>0</v>
      </c>
    </row>
    <row r="1323" spans="1:6">
      <c r="A1323" t="s">
        <v>1498</v>
      </c>
      <c r="B1323" t="s">
        <v>1499</v>
      </c>
      <c r="C1323" s="1">
        <v>881074.13</v>
      </c>
      <c r="D1323" s="1">
        <v>4881109.58</v>
      </c>
      <c r="E1323" s="1">
        <v>4970352.78</v>
      </c>
      <c r="F1323" s="1">
        <v>970317.33</v>
      </c>
    </row>
    <row r="1324" spans="1:6">
      <c r="A1324" t="s">
        <v>1500</v>
      </c>
      <c r="B1324" t="s">
        <v>1501</v>
      </c>
      <c r="C1324" s="1">
        <v>872883.13</v>
      </c>
      <c r="D1324" s="1">
        <v>4872918.58</v>
      </c>
      <c r="E1324" s="1">
        <v>4970352.78</v>
      </c>
      <c r="F1324" s="1">
        <v>970317.33</v>
      </c>
    </row>
    <row r="1325" spans="1:6">
      <c r="A1325" t="s">
        <v>1502</v>
      </c>
      <c r="B1325" t="s">
        <v>2309</v>
      </c>
      <c r="C1325" s="1">
        <v>15944.83</v>
      </c>
      <c r="D1325">
        <v>0</v>
      </c>
      <c r="E1325">
        <v>449.25</v>
      </c>
      <c r="F1325" s="1">
        <v>16394.080000000002</v>
      </c>
    </row>
    <row r="1326" spans="1:6">
      <c r="A1326" t="s">
        <v>1503</v>
      </c>
      <c r="B1326" t="s">
        <v>2309</v>
      </c>
      <c r="C1326" s="1">
        <v>19754.759999999998</v>
      </c>
      <c r="D1326" s="1">
        <v>31152.02</v>
      </c>
      <c r="E1326" s="1">
        <v>31152.02</v>
      </c>
      <c r="F1326" s="1">
        <v>19754.759999999998</v>
      </c>
    </row>
    <row r="1327" spans="1:6">
      <c r="A1327" t="s">
        <v>1504</v>
      </c>
      <c r="B1327" t="s">
        <v>2309</v>
      </c>
      <c r="C1327">
        <v>0</v>
      </c>
      <c r="D1327">
        <v>0</v>
      </c>
      <c r="E1327">
        <v>0</v>
      </c>
      <c r="F1327">
        <v>0</v>
      </c>
    </row>
    <row r="1328" spans="1:6">
      <c r="A1328" t="s">
        <v>1505</v>
      </c>
      <c r="B1328" t="s">
        <v>2309</v>
      </c>
      <c r="C1328">
        <v>0</v>
      </c>
      <c r="D1328">
        <v>0</v>
      </c>
      <c r="E1328">
        <v>0</v>
      </c>
      <c r="F1328">
        <v>0</v>
      </c>
    </row>
    <row r="1329" spans="1:6">
      <c r="A1329" t="s">
        <v>1506</v>
      </c>
      <c r="B1329" t="s">
        <v>2309</v>
      </c>
      <c r="C1329" s="1">
        <v>40359.69</v>
      </c>
      <c r="D1329">
        <v>0</v>
      </c>
      <c r="E1329">
        <v>0</v>
      </c>
      <c r="F1329" s="1">
        <v>40359.69</v>
      </c>
    </row>
    <row r="1330" spans="1:6">
      <c r="A1330" t="s">
        <v>1507</v>
      </c>
      <c r="B1330" t="s">
        <v>2309</v>
      </c>
      <c r="C1330">
        <v>0</v>
      </c>
      <c r="D1330">
        <v>0</v>
      </c>
      <c r="E1330">
        <v>0</v>
      </c>
      <c r="F1330">
        <v>0</v>
      </c>
    </row>
    <row r="1331" spans="1:6">
      <c r="A1331" t="s">
        <v>1508</v>
      </c>
      <c r="B1331" t="s">
        <v>2309</v>
      </c>
      <c r="C1331">
        <v>0</v>
      </c>
      <c r="D1331">
        <v>0</v>
      </c>
      <c r="E1331">
        <v>0</v>
      </c>
      <c r="F1331">
        <v>0</v>
      </c>
    </row>
    <row r="1332" spans="1:6">
      <c r="A1332" t="s">
        <v>1509</v>
      </c>
      <c r="B1332" t="s">
        <v>2309</v>
      </c>
      <c r="C1332">
        <v>0</v>
      </c>
      <c r="D1332">
        <v>0</v>
      </c>
      <c r="E1332">
        <v>0</v>
      </c>
      <c r="F1332">
        <v>0</v>
      </c>
    </row>
    <row r="1333" spans="1:6">
      <c r="A1333" t="s">
        <v>1510</v>
      </c>
      <c r="B1333" t="s">
        <v>2309</v>
      </c>
      <c r="C1333" s="1">
        <v>9298.49</v>
      </c>
      <c r="D1333">
        <v>0</v>
      </c>
      <c r="E1333">
        <v>0</v>
      </c>
      <c r="F1333" s="1">
        <v>9298.49</v>
      </c>
    </row>
    <row r="1334" spans="1:6">
      <c r="A1334" t="s">
        <v>1511</v>
      </c>
      <c r="B1334" t="s">
        <v>2309</v>
      </c>
      <c r="C1334" s="1">
        <v>456024.35</v>
      </c>
      <c r="D1334" s="1">
        <v>170790.18</v>
      </c>
      <c r="E1334" s="1">
        <v>255834.8</v>
      </c>
      <c r="F1334" s="1">
        <v>541068.97</v>
      </c>
    </row>
    <row r="1335" spans="1:6">
      <c r="A1335" t="s">
        <v>1512</v>
      </c>
      <c r="B1335" t="s">
        <v>2309</v>
      </c>
      <c r="C1335">
        <v>0</v>
      </c>
      <c r="D1335">
        <v>0</v>
      </c>
      <c r="E1335">
        <v>0</v>
      </c>
      <c r="F1335">
        <v>0</v>
      </c>
    </row>
    <row r="1336" spans="1:6">
      <c r="A1336" t="s">
        <v>1513</v>
      </c>
      <c r="B1336" t="s">
        <v>2309</v>
      </c>
      <c r="C1336" s="1">
        <v>2773.44</v>
      </c>
      <c r="D1336">
        <v>0</v>
      </c>
      <c r="E1336">
        <v>0</v>
      </c>
      <c r="F1336" s="1">
        <v>2773.44</v>
      </c>
    </row>
    <row r="1337" spans="1:6">
      <c r="A1337" t="s">
        <v>1514</v>
      </c>
      <c r="B1337" t="s">
        <v>2309</v>
      </c>
      <c r="C1337" s="1">
        <v>1472.82</v>
      </c>
      <c r="D1337" s="1">
        <v>1132.47</v>
      </c>
      <c r="E1337" s="1">
        <v>1132.47</v>
      </c>
      <c r="F1337" s="1">
        <v>1472.82</v>
      </c>
    </row>
    <row r="1338" spans="1:6">
      <c r="A1338" t="s">
        <v>1515</v>
      </c>
      <c r="B1338" t="s">
        <v>2309</v>
      </c>
      <c r="C1338">
        <v>0</v>
      </c>
      <c r="D1338">
        <v>0</v>
      </c>
      <c r="E1338">
        <v>0</v>
      </c>
      <c r="F1338">
        <v>0</v>
      </c>
    </row>
    <row r="1339" spans="1:6">
      <c r="A1339" t="s">
        <v>1516</v>
      </c>
      <c r="B1339" t="s">
        <v>2309</v>
      </c>
      <c r="C1339" s="1">
        <v>108493.83</v>
      </c>
      <c r="D1339">
        <v>0</v>
      </c>
      <c r="E1339">
        <v>0</v>
      </c>
      <c r="F1339" s="1">
        <v>108493.83</v>
      </c>
    </row>
    <row r="1340" spans="1:6">
      <c r="A1340" t="s">
        <v>1517</v>
      </c>
      <c r="B1340" t="s">
        <v>2309</v>
      </c>
      <c r="C1340">
        <v>243.99</v>
      </c>
      <c r="D1340">
        <v>0</v>
      </c>
      <c r="E1340">
        <v>392</v>
      </c>
      <c r="F1340">
        <v>635.99</v>
      </c>
    </row>
    <row r="1341" spans="1:6">
      <c r="A1341" t="s">
        <v>1518</v>
      </c>
      <c r="B1341" t="s">
        <v>2309</v>
      </c>
      <c r="C1341">
        <v>0</v>
      </c>
      <c r="D1341">
        <v>0</v>
      </c>
      <c r="E1341">
        <v>0</v>
      </c>
      <c r="F1341">
        <v>0</v>
      </c>
    </row>
    <row r="1342" spans="1:6">
      <c r="A1342" t="s">
        <v>1519</v>
      </c>
      <c r="B1342" t="s">
        <v>2309</v>
      </c>
      <c r="C1342">
        <v>462</v>
      </c>
      <c r="D1342">
        <v>0</v>
      </c>
      <c r="E1342">
        <v>335</v>
      </c>
      <c r="F1342">
        <v>797</v>
      </c>
    </row>
    <row r="1343" spans="1:6">
      <c r="A1343" t="s">
        <v>1520</v>
      </c>
      <c r="B1343" t="s">
        <v>2309</v>
      </c>
      <c r="C1343">
        <v>0</v>
      </c>
      <c r="D1343" s="1">
        <v>1143996</v>
      </c>
      <c r="E1343" s="1">
        <v>1143996</v>
      </c>
      <c r="F1343">
        <v>0</v>
      </c>
    </row>
    <row r="1344" spans="1:6">
      <c r="A1344" t="s">
        <v>1521</v>
      </c>
      <c r="B1344" t="s">
        <v>2309</v>
      </c>
      <c r="C1344" s="1">
        <v>14913.59</v>
      </c>
      <c r="D1344">
        <v>64</v>
      </c>
      <c r="E1344" s="1">
        <v>7900.99</v>
      </c>
      <c r="F1344" s="1">
        <v>22750.58</v>
      </c>
    </row>
    <row r="1345" spans="1:6">
      <c r="A1345" t="s">
        <v>1522</v>
      </c>
      <c r="B1345" t="s">
        <v>2309</v>
      </c>
      <c r="C1345" s="1">
        <v>5000</v>
      </c>
      <c r="D1345">
        <v>0</v>
      </c>
      <c r="E1345">
        <v>0</v>
      </c>
      <c r="F1345" s="1">
        <v>5000</v>
      </c>
    </row>
    <row r="1346" spans="1:6">
      <c r="A1346" t="s">
        <v>1523</v>
      </c>
      <c r="B1346" t="s">
        <v>2309</v>
      </c>
      <c r="C1346">
        <v>0</v>
      </c>
      <c r="D1346">
        <v>0</v>
      </c>
      <c r="E1346">
        <v>0</v>
      </c>
      <c r="F1346">
        <v>0</v>
      </c>
    </row>
    <row r="1347" spans="1:6">
      <c r="A1347" t="s">
        <v>1524</v>
      </c>
      <c r="B1347" t="s">
        <v>2309</v>
      </c>
      <c r="C1347">
        <v>0</v>
      </c>
      <c r="D1347">
        <v>0</v>
      </c>
      <c r="E1347">
        <v>0</v>
      </c>
      <c r="F1347">
        <v>0</v>
      </c>
    </row>
    <row r="1348" spans="1:6">
      <c r="A1348" t="s">
        <v>1525</v>
      </c>
      <c r="B1348" t="s">
        <v>2309</v>
      </c>
      <c r="C1348" s="1">
        <v>13993.68</v>
      </c>
      <c r="D1348">
        <v>0</v>
      </c>
      <c r="E1348" s="1">
        <v>3498.42</v>
      </c>
      <c r="F1348" s="1">
        <v>17492.099999999999</v>
      </c>
    </row>
    <row r="1349" spans="1:6">
      <c r="A1349" t="s">
        <v>1526</v>
      </c>
      <c r="B1349" t="s">
        <v>2309</v>
      </c>
      <c r="C1349">
        <v>0</v>
      </c>
      <c r="D1349">
        <v>0</v>
      </c>
      <c r="E1349">
        <v>0</v>
      </c>
      <c r="F1349">
        <v>0</v>
      </c>
    </row>
    <row r="1350" spans="1:6">
      <c r="A1350" t="s">
        <v>1527</v>
      </c>
      <c r="B1350" t="s">
        <v>2309</v>
      </c>
      <c r="C1350">
        <v>0</v>
      </c>
      <c r="D1350">
        <v>0</v>
      </c>
      <c r="E1350">
        <v>0</v>
      </c>
      <c r="F1350">
        <v>0</v>
      </c>
    </row>
    <row r="1351" spans="1:6">
      <c r="A1351" t="s">
        <v>1528</v>
      </c>
      <c r="B1351" t="s">
        <v>2309</v>
      </c>
      <c r="C1351">
        <v>0</v>
      </c>
      <c r="D1351" s="1">
        <v>102584.6</v>
      </c>
      <c r="E1351" s="1">
        <v>102584.6</v>
      </c>
      <c r="F1351">
        <v>0</v>
      </c>
    </row>
    <row r="1352" spans="1:6">
      <c r="A1352" t="s">
        <v>1529</v>
      </c>
      <c r="B1352" t="s">
        <v>2309</v>
      </c>
      <c r="C1352" s="1">
        <v>184147.66</v>
      </c>
      <c r="D1352" s="1">
        <v>3423199.31</v>
      </c>
      <c r="E1352" s="1">
        <v>3423077.23</v>
      </c>
      <c r="F1352" s="1">
        <v>184025.58</v>
      </c>
    </row>
    <row r="1353" spans="1:6">
      <c r="A1353" t="s">
        <v>1530</v>
      </c>
      <c r="B1353" t="s">
        <v>1531</v>
      </c>
      <c r="C1353" s="1">
        <v>8191</v>
      </c>
      <c r="D1353" s="1">
        <v>8191</v>
      </c>
      <c r="E1353">
        <v>0</v>
      </c>
      <c r="F1353">
        <v>0</v>
      </c>
    </row>
    <row r="1354" spans="1:6">
      <c r="A1354" t="s">
        <v>1532</v>
      </c>
      <c r="B1354" t="s">
        <v>2310</v>
      </c>
      <c r="C1354">
        <v>0</v>
      </c>
      <c r="D1354">
        <v>0</v>
      </c>
      <c r="E1354">
        <v>0</v>
      </c>
      <c r="F1354">
        <v>0</v>
      </c>
    </row>
    <row r="1355" spans="1:6">
      <c r="A1355" t="s">
        <v>1533</v>
      </c>
      <c r="B1355" t="s">
        <v>2310</v>
      </c>
      <c r="C1355">
        <v>0</v>
      </c>
      <c r="D1355">
        <v>0</v>
      </c>
      <c r="E1355">
        <v>0</v>
      </c>
      <c r="F1355">
        <v>0</v>
      </c>
    </row>
    <row r="1356" spans="1:6">
      <c r="A1356" t="s">
        <v>1534</v>
      </c>
      <c r="B1356" t="s">
        <v>2310</v>
      </c>
      <c r="C1356">
        <v>0</v>
      </c>
      <c r="D1356">
        <v>0</v>
      </c>
      <c r="E1356">
        <v>0</v>
      </c>
      <c r="F1356">
        <v>0</v>
      </c>
    </row>
    <row r="1357" spans="1:6">
      <c r="A1357" t="s">
        <v>1535</v>
      </c>
      <c r="B1357" t="s">
        <v>2310</v>
      </c>
      <c r="C1357">
        <v>0</v>
      </c>
      <c r="D1357">
        <v>0</v>
      </c>
      <c r="E1357">
        <v>0</v>
      </c>
      <c r="F1357">
        <v>0</v>
      </c>
    </row>
    <row r="1358" spans="1:6">
      <c r="A1358" t="s">
        <v>1536</v>
      </c>
      <c r="B1358" t="s">
        <v>2310</v>
      </c>
      <c r="C1358">
        <v>0</v>
      </c>
      <c r="D1358">
        <v>0</v>
      </c>
      <c r="E1358">
        <v>0</v>
      </c>
      <c r="F1358">
        <v>0</v>
      </c>
    </row>
    <row r="1359" spans="1:6">
      <c r="A1359" t="s">
        <v>1537</v>
      </c>
      <c r="B1359" t="s">
        <v>2310</v>
      </c>
      <c r="C1359" s="1">
        <v>8191</v>
      </c>
      <c r="D1359" s="1">
        <v>8191</v>
      </c>
      <c r="E1359">
        <v>0</v>
      </c>
      <c r="F1359">
        <v>0</v>
      </c>
    </row>
    <row r="1360" spans="1:6">
      <c r="A1360" t="s">
        <v>1538</v>
      </c>
      <c r="B1360" t="s">
        <v>2310</v>
      </c>
      <c r="C1360">
        <v>0</v>
      </c>
      <c r="D1360">
        <v>0</v>
      </c>
      <c r="E1360">
        <v>0</v>
      </c>
      <c r="F1360">
        <v>0</v>
      </c>
    </row>
    <row r="1361" spans="1:6">
      <c r="A1361" t="s">
        <v>1539</v>
      </c>
      <c r="B1361" t="s">
        <v>2310</v>
      </c>
      <c r="C1361">
        <v>0</v>
      </c>
      <c r="D1361">
        <v>0</v>
      </c>
      <c r="E1361">
        <v>0</v>
      </c>
      <c r="F1361">
        <v>0</v>
      </c>
    </row>
    <row r="1362" spans="1:6">
      <c r="A1362" t="s">
        <v>1540</v>
      </c>
      <c r="B1362" t="s">
        <v>2310</v>
      </c>
      <c r="C1362">
        <v>0</v>
      </c>
      <c r="D1362">
        <v>0</v>
      </c>
      <c r="E1362">
        <v>0</v>
      </c>
      <c r="F1362">
        <v>0</v>
      </c>
    </row>
    <row r="1363" spans="1:6">
      <c r="A1363" t="s">
        <v>1541</v>
      </c>
      <c r="B1363" t="s">
        <v>2310</v>
      </c>
      <c r="C1363">
        <v>0</v>
      </c>
      <c r="D1363">
        <v>0</v>
      </c>
      <c r="E1363">
        <v>0</v>
      </c>
      <c r="F1363">
        <v>0</v>
      </c>
    </row>
    <row r="1364" spans="1:6">
      <c r="A1364" t="s">
        <v>1542</v>
      </c>
      <c r="B1364" t="s">
        <v>2338</v>
      </c>
      <c r="C1364">
        <v>0</v>
      </c>
      <c r="D1364">
        <v>0</v>
      </c>
      <c r="E1364">
        <v>0</v>
      </c>
      <c r="F1364">
        <v>0</v>
      </c>
    </row>
    <row r="1365" spans="1:6">
      <c r="A1365" t="s">
        <v>1544</v>
      </c>
      <c r="B1365" t="s">
        <v>2311</v>
      </c>
      <c r="C1365">
        <v>0</v>
      </c>
      <c r="D1365">
        <v>0</v>
      </c>
      <c r="E1365">
        <v>0</v>
      </c>
      <c r="F1365">
        <v>0</v>
      </c>
    </row>
    <row r="1366" spans="1:6">
      <c r="A1366" t="s">
        <v>1545</v>
      </c>
      <c r="B1366" t="s">
        <v>2311</v>
      </c>
      <c r="C1366">
        <v>0</v>
      </c>
      <c r="D1366">
        <v>0</v>
      </c>
      <c r="E1366">
        <v>0</v>
      </c>
      <c r="F1366">
        <v>0</v>
      </c>
    </row>
    <row r="1367" spans="1:6">
      <c r="A1367" t="s">
        <v>1546</v>
      </c>
      <c r="B1367" t="s">
        <v>1547</v>
      </c>
      <c r="C1367" s="1">
        <v>131580.46</v>
      </c>
      <c r="D1367" s="1">
        <v>1074285.68</v>
      </c>
      <c r="E1367" s="1">
        <v>2237858.27</v>
      </c>
      <c r="F1367" s="1">
        <v>1295153.06</v>
      </c>
    </row>
    <row r="1368" spans="1:6">
      <c r="A1368" t="s">
        <v>1548</v>
      </c>
      <c r="B1368" t="s">
        <v>1549</v>
      </c>
      <c r="C1368" s="1">
        <v>10254</v>
      </c>
      <c r="D1368" s="1">
        <v>10254</v>
      </c>
      <c r="E1368" s="1">
        <v>60145</v>
      </c>
      <c r="F1368" s="1">
        <v>60145</v>
      </c>
    </row>
    <row r="1369" spans="1:6">
      <c r="A1369" t="s">
        <v>1550</v>
      </c>
      <c r="B1369" t="s">
        <v>1551</v>
      </c>
      <c r="C1369">
        <v>0</v>
      </c>
      <c r="D1369">
        <v>0</v>
      </c>
      <c r="E1369">
        <v>0</v>
      </c>
      <c r="F1369">
        <v>0</v>
      </c>
    </row>
    <row r="1370" spans="1:6">
      <c r="A1370" t="s">
        <v>1552</v>
      </c>
      <c r="B1370" t="s">
        <v>1553</v>
      </c>
      <c r="C1370" s="1">
        <v>1412.67</v>
      </c>
      <c r="D1370" s="1">
        <v>3374.23</v>
      </c>
      <c r="E1370" s="1">
        <v>4526.67</v>
      </c>
      <c r="F1370" s="1">
        <v>2565.11</v>
      </c>
    </row>
    <row r="1371" spans="1:6">
      <c r="A1371" t="s">
        <v>1554</v>
      </c>
      <c r="B1371" t="s">
        <v>1555</v>
      </c>
      <c r="C1371">
        <v>806.88</v>
      </c>
      <c r="D1371">
        <v>808</v>
      </c>
      <c r="E1371" s="1">
        <v>2566.23</v>
      </c>
      <c r="F1371" s="1">
        <v>2565.11</v>
      </c>
    </row>
    <row r="1372" spans="1:6">
      <c r="A1372" t="s">
        <v>1556</v>
      </c>
      <c r="B1372" t="s">
        <v>1557</v>
      </c>
      <c r="C1372">
        <v>605.79</v>
      </c>
      <c r="D1372" s="1">
        <v>2566.23</v>
      </c>
      <c r="E1372" s="1">
        <v>1960.44</v>
      </c>
      <c r="F1372">
        <v>0</v>
      </c>
    </row>
    <row r="1373" spans="1:6">
      <c r="A1373" t="s">
        <v>1558</v>
      </c>
      <c r="B1373" t="s">
        <v>1559</v>
      </c>
      <c r="C1373">
        <v>0</v>
      </c>
      <c r="D1373" s="1">
        <v>479076.6</v>
      </c>
      <c r="E1373" s="1">
        <v>958154.71</v>
      </c>
      <c r="F1373" s="1">
        <v>479078.11</v>
      </c>
    </row>
    <row r="1374" spans="1:6">
      <c r="A1374" t="s">
        <v>1560</v>
      </c>
      <c r="B1374" t="s">
        <v>1561</v>
      </c>
      <c r="C1374">
        <v>0</v>
      </c>
      <c r="D1374">
        <v>0</v>
      </c>
      <c r="E1374" s="1">
        <v>479078.11</v>
      </c>
      <c r="F1374" s="1">
        <v>479078.11</v>
      </c>
    </row>
    <row r="1375" spans="1:6">
      <c r="A1375" t="s">
        <v>1562</v>
      </c>
      <c r="B1375" t="s">
        <v>1563</v>
      </c>
      <c r="C1375">
        <v>0</v>
      </c>
      <c r="D1375" s="1">
        <v>479076.6</v>
      </c>
      <c r="E1375" s="1">
        <v>479076.6</v>
      </c>
      <c r="F1375">
        <v>0</v>
      </c>
    </row>
    <row r="1376" spans="1:6">
      <c r="A1376" t="s">
        <v>1564</v>
      </c>
      <c r="B1376" t="s">
        <v>1565</v>
      </c>
      <c r="C1376">
        <v>0</v>
      </c>
      <c r="D1376">
        <v>0</v>
      </c>
      <c r="E1376">
        <v>0</v>
      </c>
      <c r="F1376">
        <v>0</v>
      </c>
    </row>
    <row r="1377" spans="1:6">
      <c r="A1377" t="s">
        <v>1566</v>
      </c>
      <c r="B1377" t="s">
        <v>1567</v>
      </c>
      <c r="C1377" s="1">
        <v>27566.26</v>
      </c>
      <c r="D1377">
        <v>0</v>
      </c>
      <c r="E1377" s="1">
        <v>4090.85</v>
      </c>
      <c r="F1377" s="1">
        <v>31657.11</v>
      </c>
    </row>
    <row r="1378" spans="1:6">
      <c r="A1378" t="s">
        <v>1568</v>
      </c>
      <c r="B1378" t="s">
        <v>1569</v>
      </c>
      <c r="C1378" s="1">
        <v>3088.54</v>
      </c>
      <c r="D1378" s="1">
        <v>517959.66</v>
      </c>
      <c r="E1378" s="1">
        <v>1031436.28</v>
      </c>
      <c r="F1378" s="1">
        <v>516565.17</v>
      </c>
    </row>
    <row r="1379" spans="1:6">
      <c r="A1379" t="s">
        <v>1570</v>
      </c>
      <c r="B1379" t="s">
        <v>1571</v>
      </c>
      <c r="C1379" s="1">
        <v>2122.16</v>
      </c>
      <c r="D1379" s="1">
        <v>2122</v>
      </c>
      <c r="E1379" s="1">
        <v>515853.63</v>
      </c>
      <c r="F1379" s="1">
        <v>515853.79</v>
      </c>
    </row>
    <row r="1380" spans="1:6">
      <c r="A1380" t="s">
        <v>1572</v>
      </c>
      <c r="B1380" t="s">
        <v>1573</v>
      </c>
      <c r="C1380">
        <v>966.38</v>
      </c>
      <c r="D1380" s="1">
        <v>515837.66</v>
      </c>
      <c r="E1380" s="1">
        <v>515582.65</v>
      </c>
      <c r="F1380">
        <v>711.38</v>
      </c>
    </row>
    <row r="1381" spans="1:6">
      <c r="A1381" t="s">
        <v>1574</v>
      </c>
      <c r="B1381" t="s">
        <v>2339</v>
      </c>
      <c r="C1381" s="1">
        <v>89258.99</v>
      </c>
      <c r="D1381" s="1">
        <v>63621.19</v>
      </c>
      <c r="E1381" s="1">
        <v>179504.76</v>
      </c>
      <c r="F1381" s="1">
        <v>205142.56</v>
      </c>
    </row>
    <row r="1382" spans="1:6">
      <c r="A1382" t="s">
        <v>1576</v>
      </c>
      <c r="B1382" t="s">
        <v>1577</v>
      </c>
      <c r="C1382" s="1">
        <v>68416.56</v>
      </c>
      <c r="D1382" s="1">
        <v>63497.19</v>
      </c>
      <c r="E1382" s="1">
        <v>66929.13</v>
      </c>
      <c r="F1382" s="1">
        <v>71848.5</v>
      </c>
    </row>
    <row r="1383" spans="1:6">
      <c r="A1383" t="s">
        <v>1578</v>
      </c>
      <c r="B1383" t="s">
        <v>1579</v>
      </c>
      <c r="C1383" s="1">
        <v>15586.2</v>
      </c>
      <c r="D1383">
        <v>0</v>
      </c>
      <c r="E1383" s="1">
        <v>53628.31</v>
      </c>
      <c r="F1383" s="1">
        <v>69214.509999999995</v>
      </c>
    </row>
    <row r="1384" spans="1:6">
      <c r="A1384" t="s">
        <v>1580</v>
      </c>
      <c r="B1384" t="s">
        <v>1581</v>
      </c>
      <c r="C1384" s="1">
        <v>5132.2299999999996</v>
      </c>
      <c r="D1384">
        <v>0</v>
      </c>
      <c r="E1384" s="1">
        <v>52066.32</v>
      </c>
      <c r="F1384" s="1">
        <v>57198.55</v>
      </c>
    </row>
    <row r="1385" spans="1:6">
      <c r="A1385" t="s">
        <v>1582</v>
      </c>
      <c r="B1385" t="s">
        <v>1583</v>
      </c>
      <c r="C1385">
        <v>124</v>
      </c>
      <c r="D1385">
        <v>124</v>
      </c>
      <c r="E1385" s="1">
        <v>6881</v>
      </c>
      <c r="F1385" s="1">
        <v>6881</v>
      </c>
    </row>
    <row r="1386" spans="1:6">
      <c r="A1386" t="s">
        <v>1584</v>
      </c>
      <c r="B1386" t="s">
        <v>1585</v>
      </c>
      <c r="C1386">
        <v>0</v>
      </c>
      <c r="D1386">
        <v>0</v>
      </c>
      <c r="E1386">
        <v>0</v>
      </c>
      <c r="F1386">
        <v>0</v>
      </c>
    </row>
    <row r="1387" spans="1:6">
      <c r="A1387" t="s">
        <v>1586</v>
      </c>
      <c r="B1387" t="s">
        <v>1587</v>
      </c>
      <c r="C1387">
        <v>0</v>
      </c>
      <c r="D1387">
        <v>0</v>
      </c>
      <c r="E1387">
        <v>0</v>
      </c>
      <c r="F1387">
        <v>0</v>
      </c>
    </row>
    <row r="1388" spans="1:6">
      <c r="A1388" t="s">
        <v>1588</v>
      </c>
      <c r="B1388" t="s">
        <v>1589</v>
      </c>
      <c r="C1388">
        <v>0</v>
      </c>
      <c r="D1388">
        <v>0</v>
      </c>
      <c r="E1388">
        <v>0</v>
      </c>
      <c r="F1388">
        <v>0</v>
      </c>
    </row>
    <row r="1389" spans="1:6">
      <c r="A1389" t="s">
        <v>1590</v>
      </c>
      <c r="B1389" t="s">
        <v>1591</v>
      </c>
      <c r="C1389">
        <v>0</v>
      </c>
      <c r="D1389">
        <v>0</v>
      </c>
      <c r="E1389">
        <v>0</v>
      </c>
      <c r="F1389">
        <v>0</v>
      </c>
    </row>
    <row r="1390" spans="1:6">
      <c r="A1390" t="s">
        <v>1592</v>
      </c>
      <c r="B1390" t="s">
        <v>1593</v>
      </c>
      <c r="C1390">
        <v>0</v>
      </c>
      <c r="D1390">
        <v>0</v>
      </c>
      <c r="E1390">
        <v>0</v>
      </c>
      <c r="F1390">
        <v>0</v>
      </c>
    </row>
    <row r="1391" spans="1:6">
      <c r="A1391" t="s">
        <v>1594</v>
      </c>
      <c r="B1391" t="s">
        <v>1595</v>
      </c>
      <c r="C1391" s="1">
        <v>604514.77</v>
      </c>
      <c r="D1391" s="1">
        <v>1242038.56</v>
      </c>
      <c r="E1391" s="1">
        <v>1091590.31</v>
      </c>
      <c r="F1391" s="1">
        <v>454066.52</v>
      </c>
    </row>
    <row r="1392" spans="1:6">
      <c r="A1392" t="s">
        <v>1596</v>
      </c>
      <c r="B1392" t="s">
        <v>1597</v>
      </c>
      <c r="C1392">
        <v>0</v>
      </c>
      <c r="D1392" s="1">
        <v>599234.6</v>
      </c>
      <c r="E1392" s="1">
        <v>599234.6</v>
      </c>
      <c r="F1392">
        <v>0</v>
      </c>
    </row>
    <row r="1393" spans="1:6">
      <c r="A1393" t="s">
        <v>1598</v>
      </c>
      <c r="B1393" t="s">
        <v>1599</v>
      </c>
      <c r="C1393" s="1">
        <v>604514.77</v>
      </c>
      <c r="D1393" s="1">
        <v>642803.96</v>
      </c>
      <c r="E1393" s="1">
        <v>492355.71</v>
      </c>
      <c r="F1393" s="1">
        <v>454066.52</v>
      </c>
    </row>
    <row r="1394" spans="1:6">
      <c r="A1394" t="s">
        <v>1600</v>
      </c>
      <c r="B1394" t="s">
        <v>1601</v>
      </c>
      <c r="C1394">
        <v>0</v>
      </c>
      <c r="D1394" s="1">
        <v>628698.80000000005</v>
      </c>
      <c r="E1394" s="1">
        <v>628698.80000000005</v>
      </c>
      <c r="F1394">
        <v>0</v>
      </c>
    </row>
    <row r="1395" spans="1:6">
      <c r="A1395" t="s">
        <v>1602</v>
      </c>
      <c r="B1395" t="s">
        <v>1603</v>
      </c>
      <c r="C1395">
        <v>0</v>
      </c>
      <c r="D1395" s="1">
        <v>628698.80000000005</v>
      </c>
      <c r="E1395" s="1">
        <v>628698.80000000005</v>
      </c>
      <c r="F1395">
        <v>0</v>
      </c>
    </row>
    <row r="1396" spans="1:6">
      <c r="A1396" t="s">
        <v>1604</v>
      </c>
      <c r="B1396" t="s">
        <v>1605</v>
      </c>
      <c r="C1396">
        <v>0</v>
      </c>
      <c r="D1396">
        <v>0</v>
      </c>
      <c r="E1396">
        <v>0</v>
      </c>
      <c r="F1396">
        <v>0</v>
      </c>
    </row>
    <row r="1397" spans="1:6">
      <c r="A1397" t="s">
        <v>1606</v>
      </c>
      <c r="B1397" t="s">
        <v>1607</v>
      </c>
      <c r="C1397">
        <v>0</v>
      </c>
      <c r="D1397">
        <v>0</v>
      </c>
      <c r="E1397">
        <v>0</v>
      </c>
      <c r="F1397">
        <v>0</v>
      </c>
    </row>
    <row r="1398" spans="1:6">
      <c r="A1398" t="s">
        <v>1608</v>
      </c>
      <c r="B1398" t="s">
        <v>1609</v>
      </c>
      <c r="C1398">
        <v>0</v>
      </c>
      <c r="D1398">
        <v>0</v>
      </c>
      <c r="E1398">
        <v>0</v>
      </c>
      <c r="F1398">
        <v>0</v>
      </c>
    </row>
    <row r="1399" spans="1:6">
      <c r="A1399" t="s">
        <v>1610</v>
      </c>
      <c r="B1399" t="s">
        <v>1611</v>
      </c>
      <c r="C1399" s="1">
        <v>36897.769999999997</v>
      </c>
      <c r="D1399" s="1">
        <v>11500</v>
      </c>
      <c r="E1399">
        <v>0</v>
      </c>
      <c r="F1399" s="1">
        <v>25397.77</v>
      </c>
    </row>
    <row r="1400" spans="1:6">
      <c r="A1400" t="s">
        <v>1612</v>
      </c>
      <c r="B1400" t="s">
        <v>1613</v>
      </c>
      <c r="C1400" s="1">
        <v>36897.769999999997</v>
      </c>
      <c r="D1400" s="1">
        <v>11500</v>
      </c>
      <c r="E1400">
        <v>0</v>
      </c>
      <c r="F1400" s="1">
        <v>25397.77</v>
      </c>
    </row>
    <row r="1401" spans="1:6">
      <c r="A1401" t="s">
        <v>1614</v>
      </c>
      <c r="B1401" t="s">
        <v>2312</v>
      </c>
      <c r="C1401">
        <v>0</v>
      </c>
      <c r="D1401">
        <v>0</v>
      </c>
      <c r="E1401">
        <v>0</v>
      </c>
      <c r="F1401">
        <v>0</v>
      </c>
    </row>
    <row r="1402" spans="1:6">
      <c r="A1402" t="s">
        <v>1615</v>
      </c>
      <c r="B1402" t="s">
        <v>2312</v>
      </c>
      <c r="C1402">
        <v>0</v>
      </c>
      <c r="D1402">
        <v>0</v>
      </c>
      <c r="E1402">
        <v>0</v>
      </c>
      <c r="F1402">
        <v>0</v>
      </c>
    </row>
    <row r="1403" spans="1:6">
      <c r="A1403" t="s">
        <v>1616</v>
      </c>
      <c r="B1403" t="s">
        <v>2312</v>
      </c>
      <c r="C1403">
        <v>0</v>
      </c>
      <c r="D1403">
        <v>0</v>
      </c>
      <c r="E1403">
        <v>0</v>
      </c>
      <c r="F1403">
        <v>0</v>
      </c>
    </row>
    <row r="1404" spans="1:6">
      <c r="A1404" t="s">
        <v>1617</v>
      </c>
      <c r="B1404" t="s">
        <v>2312</v>
      </c>
      <c r="C1404">
        <v>0</v>
      </c>
      <c r="D1404">
        <v>0</v>
      </c>
      <c r="E1404">
        <v>0</v>
      </c>
      <c r="F1404">
        <v>0</v>
      </c>
    </row>
    <row r="1405" spans="1:6">
      <c r="A1405" t="s">
        <v>1618</v>
      </c>
      <c r="B1405" t="s">
        <v>2312</v>
      </c>
      <c r="C1405">
        <v>0</v>
      </c>
      <c r="D1405">
        <v>0</v>
      </c>
      <c r="E1405">
        <v>0</v>
      </c>
      <c r="F1405">
        <v>0</v>
      </c>
    </row>
    <row r="1406" spans="1:6">
      <c r="A1406" t="s">
        <v>1619</v>
      </c>
      <c r="B1406" t="s">
        <v>2312</v>
      </c>
      <c r="C1406">
        <v>0</v>
      </c>
      <c r="D1406">
        <v>0</v>
      </c>
      <c r="E1406">
        <v>0</v>
      </c>
      <c r="F1406">
        <v>0</v>
      </c>
    </row>
    <row r="1407" spans="1:6">
      <c r="A1407" t="s">
        <v>1620</v>
      </c>
      <c r="B1407" t="s">
        <v>2312</v>
      </c>
      <c r="C1407">
        <v>0</v>
      </c>
      <c r="D1407">
        <v>0</v>
      </c>
      <c r="E1407">
        <v>0</v>
      </c>
      <c r="F1407">
        <v>0</v>
      </c>
    </row>
    <row r="1408" spans="1:6">
      <c r="A1408" t="s">
        <v>1621</v>
      </c>
      <c r="B1408" t="s">
        <v>2312</v>
      </c>
      <c r="C1408" s="1">
        <v>11500</v>
      </c>
      <c r="D1408" s="1">
        <v>11500</v>
      </c>
      <c r="E1408">
        <v>0</v>
      </c>
      <c r="F1408">
        <v>0</v>
      </c>
    </row>
    <row r="1409" spans="1:6">
      <c r="A1409" t="s">
        <v>1622</v>
      </c>
      <c r="B1409" t="s">
        <v>2312</v>
      </c>
      <c r="C1409" s="1">
        <v>25397.759999999998</v>
      </c>
      <c r="D1409">
        <v>0</v>
      </c>
      <c r="E1409">
        <v>0</v>
      </c>
      <c r="F1409" s="1">
        <v>25397.759999999998</v>
      </c>
    </row>
    <row r="1410" spans="1:6">
      <c r="A1410" t="s">
        <v>1623</v>
      </c>
      <c r="B1410" t="s">
        <v>1624</v>
      </c>
      <c r="C1410">
        <v>0</v>
      </c>
      <c r="D1410">
        <v>0</v>
      </c>
      <c r="E1410">
        <v>0</v>
      </c>
      <c r="F1410">
        <v>0</v>
      </c>
    </row>
    <row r="1411" spans="1:6">
      <c r="A1411" t="s">
        <v>1625</v>
      </c>
      <c r="B1411" t="s">
        <v>2313</v>
      </c>
      <c r="C1411">
        <v>0</v>
      </c>
      <c r="D1411">
        <v>0</v>
      </c>
      <c r="E1411">
        <v>0</v>
      </c>
      <c r="F1411">
        <v>0</v>
      </c>
    </row>
    <row r="1412" spans="1:6">
      <c r="A1412" t="s">
        <v>1626</v>
      </c>
      <c r="B1412" t="s">
        <v>2313</v>
      </c>
      <c r="C1412">
        <v>0</v>
      </c>
      <c r="D1412">
        <v>0</v>
      </c>
      <c r="E1412">
        <v>0</v>
      </c>
      <c r="F1412">
        <v>0</v>
      </c>
    </row>
    <row r="1413" spans="1:6">
      <c r="A1413" t="s">
        <v>1627</v>
      </c>
      <c r="B1413" t="s">
        <v>2313</v>
      </c>
      <c r="C1413">
        <v>0</v>
      </c>
      <c r="D1413">
        <v>0</v>
      </c>
      <c r="E1413">
        <v>0</v>
      </c>
      <c r="F1413">
        <v>0</v>
      </c>
    </row>
    <row r="1414" spans="1:6">
      <c r="A1414" t="s">
        <v>1628</v>
      </c>
      <c r="B1414" t="s">
        <v>2313</v>
      </c>
      <c r="C1414">
        <v>0</v>
      </c>
      <c r="D1414">
        <v>0</v>
      </c>
      <c r="E1414">
        <v>0</v>
      </c>
      <c r="F1414">
        <v>0</v>
      </c>
    </row>
    <row r="1415" spans="1:6">
      <c r="A1415" t="s">
        <v>1629</v>
      </c>
      <c r="B1415" t="s">
        <v>1630</v>
      </c>
      <c r="C1415">
        <v>0</v>
      </c>
      <c r="D1415">
        <v>0</v>
      </c>
      <c r="E1415">
        <v>0</v>
      </c>
      <c r="F1415">
        <v>0</v>
      </c>
    </row>
    <row r="1416" spans="1:6">
      <c r="A1416" t="s">
        <v>1631</v>
      </c>
      <c r="B1416" t="s">
        <v>2314</v>
      </c>
      <c r="C1416">
        <v>0</v>
      </c>
      <c r="D1416">
        <v>0</v>
      </c>
      <c r="E1416">
        <v>0</v>
      </c>
      <c r="F1416">
        <v>0</v>
      </c>
    </row>
    <row r="1417" spans="1:6">
      <c r="A1417" t="s">
        <v>1632</v>
      </c>
      <c r="B1417" t="s">
        <v>1633</v>
      </c>
      <c r="C1417">
        <v>0</v>
      </c>
      <c r="D1417">
        <v>0</v>
      </c>
      <c r="E1417">
        <v>0</v>
      </c>
      <c r="F1417">
        <v>0</v>
      </c>
    </row>
    <row r="1418" spans="1:6">
      <c r="A1418" t="s">
        <v>1634</v>
      </c>
      <c r="B1418" t="s">
        <v>1635</v>
      </c>
      <c r="C1418">
        <v>0</v>
      </c>
      <c r="D1418">
        <v>0</v>
      </c>
      <c r="E1418">
        <v>0</v>
      </c>
      <c r="F1418">
        <v>0</v>
      </c>
    </row>
    <row r="1419" spans="1:6">
      <c r="A1419" t="s">
        <v>1636</v>
      </c>
      <c r="B1419" t="s">
        <v>2314</v>
      </c>
      <c r="C1419">
        <v>0</v>
      </c>
      <c r="D1419">
        <v>0</v>
      </c>
      <c r="E1419">
        <v>0</v>
      </c>
      <c r="F1419">
        <v>0</v>
      </c>
    </row>
    <row r="1420" spans="1:6">
      <c r="A1420" t="s">
        <v>1638</v>
      </c>
      <c r="B1420" t="s">
        <v>1639</v>
      </c>
      <c r="C1420">
        <v>0</v>
      </c>
      <c r="D1420">
        <v>0</v>
      </c>
      <c r="E1420">
        <v>0</v>
      </c>
      <c r="F1420">
        <v>0</v>
      </c>
    </row>
    <row r="1421" spans="1:6">
      <c r="A1421" t="s">
        <v>1640</v>
      </c>
      <c r="B1421" t="s">
        <v>2314</v>
      </c>
      <c r="C1421">
        <v>0</v>
      </c>
      <c r="D1421">
        <v>0</v>
      </c>
      <c r="E1421">
        <v>0</v>
      </c>
      <c r="F1421">
        <v>0</v>
      </c>
    </row>
    <row r="1422" spans="1:6">
      <c r="A1422" t="s">
        <v>1641</v>
      </c>
      <c r="B1422" t="s">
        <v>1642</v>
      </c>
      <c r="C1422">
        <v>0</v>
      </c>
      <c r="D1422">
        <v>0</v>
      </c>
      <c r="E1422">
        <v>0</v>
      </c>
      <c r="F1422">
        <v>0</v>
      </c>
    </row>
    <row r="1423" spans="1:6">
      <c r="A1423" t="s">
        <v>1643</v>
      </c>
      <c r="B1423" t="s">
        <v>1644</v>
      </c>
      <c r="C1423">
        <v>0</v>
      </c>
      <c r="D1423">
        <v>0</v>
      </c>
      <c r="E1423">
        <v>0</v>
      </c>
      <c r="F1423">
        <v>0</v>
      </c>
    </row>
    <row r="1424" spans="1:6">
      <c r="A1424" t="s">
        <v>1645</v>
      </c>
      <c r="B1424" t="s">
        <v>2314</v>
      </c>
      <c r="C1424">
        <v>0</v>
      </c>
      <c r="D1424">
        <v>0</v>
      </c>
      <c r="E1424">
        <v>0</v>
      </c>
      <c r="F1424">
        <v>0</v>
      </c>
    </row>
    <row r="1425" spans="1:6">
      <c r="A1425" t="s">
        <v>1646</v>
      </c>
      <c r="B1425" t="s">
        <v>1647</v>
      </c>
      <c r="C1425">
        <v>0</v>
      </c>
      <c r="D1425">
        <v>0</v>
      </c>
      <c r="E1425">
        <v>0</v>
      </c>
      <c r="F1425">
        <v>0</v>
      </c>
    </row>
    <row r="1426" spans="1:6">
      <c r="A1426" t="s">
        <v>1648</v>
      </c>
      <c r="B1426" t="s">
        <v>2314</v>
      </c>
      <c r="C1426">
        <v>0</v>
      </c>
      <c r="D1426">
        <v>0</v>
      </c>
      <c r="E1426">
        <v>0</v>
      </c>
      <c r="F1426">
        <v>0</v>
      </c>
    </row>
    <row r="1427" spans="1:6">
      <c r="A1427" t="s">
        <v>1649</v>
      </c>
      <c r="B1427" t="s">
        <v>1650</v>
      </c>
      <c r="C1427">
        <v>0</v>
      </c>
      <c r="D1427">
        <v>0</v>
      </c>
      <c r="E1427">
        <v>0</v>
      </c>
      <c r="F1427">
        <v>0</v>
      </c>
    </row>
    <row r="1428" spans="1:6">
      <c r="A1428" t="s">
        <v>1651</v>
      </c>
      <c r="B1428" t="s">
        <v>1652</v>
      </c>
      <c r="C1428">
        <v>0</v>
      </c>
      <c r="D1428">
        <v>0</v>
      </c>
      <c r="E1428">
        <v>0</v>
      </c>
      <c r="F1428">
        <v>0</v>
      </c>
    </row>
    <row r="1429" spans="1:6">
      <c r="A1429" t="s">
        <v>1653</v>
      </c>
      <c r="B1429" t="s">
        <v>1637</v>
      </c>
      <c r="C1429">
        <v>0</v>
      </c>
      <c r="D1429">
        <v>0</v>
      </c>
      <c r="E1429">
        <v>0</v>
      </c>
      <c r="F1429">
        <v>0</v>
      </c>
    </row>
    <row r="1430" spans="1:6">
      <c r="A1430" t="s">
        <v>1654</v>
      </c>
      <c r="B1430" t="s">
        <v>1655</v>
      </c>
      <c r="C1430">
        <v>0</v>
      </c>
      <c r="D1430">
        <v>0</v>
      </c>
      <c r="E1430">
        <v>0</v>
      </c>
      <c r="F1430">
        <v>0</v>
      </c>
    </row>
    <row r="1431" spans="1:6">
      <c r="A1431" t="s">
        <v>1656</v>
      </c>
      <c r="B1431" t="s">
        <v>1637</v>
      </c>
      <c r="C1431">
        <v>0</v>
      </c>
      <c r="D1431">
        <v>0</v>
      </c>
      <c r="E1431">
        <v>0</v>
      </c>
      <c r="F1431">
        <v>0</v>
      </c>
    </row>
    <row r="1432" spans="1:6">
      <c r="A1432" t="s">
        <v>1657</v>
      </c>
      <c r="B1432" t="s">
        <v>1658</v>
      </c>
      <c r="C1432">
        <v>0</v>
      </c>
      <c r="D1432">
        <v>0</v>
      </c>
      <c r="E1432">
        <v>0</v>
      </c>
      <c r="F1432">
        <v>0</v>
      </c>
    </row>
    <row r="1433" spans="1:6">
      <c r="A1433" t="s">
        <v>1659</v>
      </c>
      <c r="B1433" t="s">
        <v>1660</v>
      </c>
      <c r="C1433">
        <v>0</v>
      </c>
      <c r="D1433">
        <v>0</v>
      </c>
      <c r="E1433">
        <v>0</v>
      </c>
      <c r="F1433">
        <v>0</v>
      </c>
    </row>
    <row r="1434" spans="1:6">
      <c r="A1434" t="s">
        <v>1661</v>
      </c>
      <c r="B1434" t="s">
        <v>1662</v>
      </c>
      <c r="C1434">
        <v>0</v>
      </c>
      <c r="D1434">
        <v>0</v>
      </c>
      <c r="E1434">
        <v>0</v>
      </c>
      <c r="F1434">
        <v>0</v>
      </c>
    </row>
    <row r="1435" spans="1:6">
      <c r="A1435" t="s">
        <v>1663</v>
      </c>
      <c r="B1435" t="s">
        <v>1664</v>
      </c>
      <c r="C1435" s="1">
        <v>16889.22</v>
      </c>
      <c r="D1435" s="1">
        <v>28528.95</v>
      </c>
      <c r="E1435" s="1">
        <v>47799.11</v>
      </c>
      <c r="F1435" s="1">
        <v>36159.379999999997</v>
      </c>
    </row>
    <row r="1436" spans="1:6">
      <c r="A1436" t="s">
        <v>1665</v>
      </c>
      <c r="B1436" t="s">
        <v>1666</v>
      </c>
      <c r="C1436" s="1">
        <v>10933.8</v>
      </c>
      <c r="D1436" s="1">
        <v>22363.55</v>
      </c>
      <c r="E1436" s="1">
        <v>14182.82</v>
      </c>
      <c r="F1436" s="1">
        <v>2753.07</v>
      </c>
    </row>
    <row r="1437" spans="1:6">
      <c r="A1437" t="s">
        <v>1667</v>
      </c>
      <c r="B1437" t="s">
        <v>1668</v>
      </c>
      <c r="C1437" s="1">
        <v>3404.77</v>
      </c>
      <c r="D1437">
        <v>0</v>
      </c>
      <c r="E1437" s="1">
        <v>11714.97</v>
      </c>
      <c r="F1437" s="1">
        <v>15119.74</v>
      </c>
    </row>
    <row r="1438" spans="1:6">
      <c r="A1438" t="s">
        <v>1669</v>
      </c>
      <c r="B1438" t="s">
        <v>1670</v>
      </c>
      <c r="C1438" s="1">
        <v>2550.65</v>
      </c>
      <c r="D1438">
        <v>0</v>
      </c>
      <c r="E1438" s="1">
        <v>15735.92</v>
      </c>
      <c r="F1438" s="1">
        <v>18286.57</v>
      </c>
    </row>
    <row r="1439" spans="1:6">
      <c r="A1439" t="s">
        <v>1671</v>
      </c>
      <c r="B1439" t="s">
        <v>1672</v>
      </c>
      <c r="C1439">
        <v>0</v>
      </c>
      <c r="D1439">
        <v>0</v>
      </c>
      <c r="E1439">
        <v>0</v>
      </c>
      <c r="F1439">
        <v>0</v>
      </c>
    </row>
    <row r="1440" spans="1:6">
      <c r="A1440" t="s">
        <v>1673</v>
      </c>
      <c r="B1440" t="s">
        <v>1674</v>
      </c>
      <c r="C1440">
        <v>0</v>
      </c>
      <c r="D1440" s="1">
        <v>6165.4</v>
      </c>
      <c r="E1440" s="1">
        <v>6165.4</v>
      </c>
      <c r="F1440">
        <v>0</v>
      </c>
    </row>
    <row r="1441" spans="1:6">
      <c r="A1441" t="s">
        <v>1675</v>
      </c>
      <c r="B1441" t="s">
        <v>1676</v>
      </c>
      <c r="C1441">
        <v>0</v>
      </c>
      <c r="D1441">
        <v>0</v>
      </c>
      <c r="E1441">
        <v>0</v>
      </c>
      <c r="F1441">
        <v>0</v>
      </c>
    </row>
    <row r="1442" spans="1:6">
      <c r="A1442" t="s">
        <v>1677</v>
      </c>
      <c r="B1442" t="s">
        <v>1678</v>
      </c>
      <c r="C1442">
        <v>0</v>
      </c>
      <c r="D1442">
        <v>0</v>
      </c>
      <c r="E1442">
        <v>0</v>
      </c>
      <c r="F1442">
        <v>0</v>
      </c>
    </row>
    <row r="1443" spans="1:6">
      <c r="A1443" t="s">
        <v>1679</v>
      </c>
      <c r="B1443" t="s">
        <v>1633</v>
      </c>
      <c r="C1443">
        <v>0</v>
      </c>
      <c r="D1443">
        <v>0</v>
      </c>
      <c r="E1443">
        <v>0</v>
      </c>
      <c r="F1443">
        <v>0</v>
      </c>
    </row>
    <row r="1444" spans="1:6">
      <c r="A1444" t="s">
        <v>1680</v>
      </c>
      <c r="B1444" t="s">
        <v>1635</v>
      </c>
      <c r="C1444">
        <v>0</v>
      </c>
      <c r="D1444">
        <v>0</v>
      </c>
      <c r="E1444">
        <v>0</v>
      </c>
      <c r="F1444">
        <v>0</v>
      </c>
    </row>
    <row r="1445" spans="1:6">
      <c r="A1445" t="s">
        <v>1681</v>
      </c>
      <c r="B1445" t="s">
        <v>1637</v>
      </c>
      <c r="C1445">
        <v>0</v>
      </c>
      <c r="D1445">
        <v>0</v>
      </c>
      <c r="E1445">
        <v>0</v>
      </c>
      <c r="F1445">
        <v>0</v>
      </c>
    </row>
    <row r="1446" spans="1:6">
      <c r="A1446" t="s">
        <v>1682</v>
      </c>
      <c r="B1446" t="s">
        <v>1639</v>
      </c>
      <c r="C1446">
        <v>0</v>
      </c>
      <c r="D1446">
        <v>0</v>
      </c>
      <c r="E1446">
        <v>0</v>
      </c>
      <c r="F1446">
        <v>0</v>
      </c>
    </row>
    <row r="1447" spans="1:6">
      <c r="A1447" t="s">
        <v>1683</v>
      </c>
      <c r="B1447" t="s">
        <v>1637</v>
      </c>
      <c r="C1447">
        <v>0</v>
      </c>
      <c r="D1447">
        <v>0</v>
      </c>
      <c r="E1447">
        <v>0</v>
      </c>
      <c r="F1447">
        <v>0</v>
      </c>
    </row>
    <row r="1448" spans="1:6">
      <c r="A1448" t="s">
        <v>1684</v>
      </c>
      <c r="B1448" t="s">
        <v>1642</v>
      </c>
      <c r="C1448">
        <v>0</v>
      </c>
      <c r="D1448">
        <v>0</v>
      </c>
      <c r="E1448">
        <v>0</v>
      </c>
      <c r="F1448">
        <v>0</v>
      </c>
    </row>
    <row r="1449" spans="1:6">
      <c r="A1449" t="s">
        <v>1685</v>
      </c>
      <c r="B1449" t="s">
        <v>1644</v>
      </c>
      <c r="C1449">
        <v>0</v>
      </c>
      <c r="D1449">
        <v>0</v>
      </c>
      <c r="E1449">
        <v>0</v>
      </c>
      <c r="F1449">
        <v>0</v>
      </c>
    </row>
    <row r="1450" spans="1:6">
      <c r="A1450" t="s">
        <v>1686</v>
      </c>
      <c r="B1450" t="s">
        <v>1637</v>
      </c>
      <c r="C1450">
        <v>0</v>
      </c>
      <c r="D1450">
        <v>0</v>
      </c>
      <c r="E1450">
        <v>0</v>
      </c>
      <c r="F1450">
        <v>0</v>
      </c>
    </row>
    <row r="1451" spans="1:6">
      <c r="A1451" t="s">
        <v>1687</v>
      </c>
      <c r="B1451" t="s">
        <v>1647</v>
      </c>
      <c r="C1451">
        <v>0</v>
      </c>
      <c r="D1451">
        <v>0</v>
      </c>
      <c r="E1451">
        <v>0</v>
      </c>
      <c r="F1451">
        <v>0</v>
      </c>
    </row>
    <row r="1452" spans="1:6">
      <c r="A1452" t="s">
        <v>1688</v>
      </c>
      <c r="B1452" t="s">
        <v>1637</v>
      </c>
      <c r="C1452">
        <v>0</v>
      </c>
      <c r="D1452">
        <v>0</v>
      </c>
      <c r="E1452">
        <v>0</v>
      </c>
      <c r="F1452">
        <v>0</v>
      </c>
    </row>
    <row r="1453" spans="1:6">
      <c r="A1453" t="s">
        <v>1689</v>
      </c>
      <c r="B1453" t="s">
        <v>1650</v>
      </c>
      <c r="C1453">
        <v>0</v>
      </c>
      <c r="D1453">
        <v>0</v>
      </c>
      <c r="E1453">
        <v>0</v>
      </c>
      <c r="F1453">
        <v>0</v>
      </c>
    </row>
    <row r="1454" spans="1:6">
      <c r="A1454" t="s">
        <v>1690</v>
      </c>
      <c r="B1454" t="s">
        <v>1652</v>
      </c>
      <c r="C1454">
        <v>0</v>
      </c>
      <c r="D1454">
        <v>0</v>
      </c>
      <c r="E1454">
        <v>0</v>
      </c>
      <c r="F1454">
        <v>0</v>
      </c>
    </row>
    <row r="1455" spans="1:6">
      <c r="A1455" t="s">
        <v>1691</v>
      </c>
      <c r="B1455" t="s">
        <v>1637</v>
      </c>
      <c r="C1455">
        <v>0</v>
      </c>
      <c r="D1455">
        <v>0</v>
      </c>
      <c r="E1455">
        <v>0</v>
      </c>
      <c r="F1455">
        <v>0</v>
      </c>
    </row>
    <row r="1456" spans="1:6">
      <c r="A1456" t="s">
        <v>1692</v>
      </c>
      <c r="B1456" t="s">
        <v>1655</v>
      </c>
      <c r="C1456">
        <v>0</v>
      </c>
      <c r="D1456">
        <v>0</v>
      </c>
      <c r="E1456">
        <v>0</v>
      </c>
      <c r="F1456">
        <v>0</v>
      </c>
    </row>
    <row r="1457" spans="1:6">
      <c r="A1457" t="s">
        <v>1693</v>
      </c>
      <c r="B1457" t="s">
        <v>1637</v>
      </c>
      <c r="C1457">
        <v>0</v>
      </c>
      <c r="D1457">
        <v>0</v>
      </c>
      <c r="E1457">
        <v>0</v>
      </c>
      <c r="F1457">
        <v>0</v>
      </c>
    </row>
    <row r="1458" spans="1:6">
      <c r="A1458" t="s">
        <v>1694</v>
      </c>
      <c r="B1458" t="s">
        <v>1695</v>
      </c>
      <c r="C1458">
        <v>0</v>
      </c>
      <c r="D1458">
        <v>0</v>
      </c>
      <c r="E1458">
        <v>0</v>
      </c>
      <c r="F1458">
        <v>0</v>
      </c>
    </row>
    <row r="1459" spans="1:6">
      <c r="A1459" t="s">
        <v>1696</v>
      </c>
      <c r="B1459" t="s">
        <v>1697</v>
      </c>
      <c r="C1459">
        <v>0</v>
      </c>
      <c r="D1459">
        <v>0</v>
      </c>
      <c r="E1459">
        <v>0</v>
      </c>
      <c r="F1459">
        <v>0</v>
      </c>
    </row>
    <row r="1460" spans="1:6">
      <c r="A1460" t="s">
        <v>1698</v>
      </c>
      <c r="B1460" t="s">
        <v>524</v>
      </c>
      <c r="C1460">
        <v>0</v>
      </c>
      <c r="D1460">
        <v>0</v>
      </c>
      <c r="E1460">
        <v>0</v>
      </c>
      <c r="F1460">
        <v>0</v>
      </c>
    </row>
    <row r="1461" spans="1:6">
      <c r="A1461" t="s">
        <v>1699</v>
      </c>
      <c r="B1461" t="s">
        <v>1700</v>
      </c>
      <c r="C1461">
        <v>0</v>
      </c>
      <c r="D1461">
        <v>0</v>
      </c>
      <c r="E1461">
        <v>0</v>
      </c>
      <c r="F1461">
        <v>0</v>
      </c>
    </row>
    <row r="1462" spans="1:6">
      <c r="A1462" t="s">
        <v>1701</v>
      </c>
      <c r="B1462" t="s">
        <v>524</v>
      </c>
      <c r="C1462">
        <v>0</v>
      </c>
      <c r="D1462">
        <v>0</v>
      </c>
      <c r="E1462">
        <v>0</v>
      </c>
      <c r="F1462">
        <v>0</v>
      </c>
    </row>
    <row r="1463" spans="1:6">
      <c r="A1463" t="s">
        <v>1702</v>
      </c>
      <c r="B1463" t="s">
        <v>1703</v>
      </c>
      <c r="C1463" s="1">
        <v>1441921.49</v>
      </c>
      <c r="D1463">
        <v>0</v>
      </c>
      <c r="E1463">
        <v>0</v>
      </c>
      <c r="F1463" s="1">
        <v>1441921.49</v>
      </c>
    </row>
    <row r="1464" spans="1:6">
      <c r="A1464" t="s">
        <v>1704</v>
      </c>
      <c r="B1464" t="s">
        <v>1705</v>
      </c>
      <c r="C1464" s="1">
        <v>1441921.49</v>
      </c>
      <c r="D1464">
        <v>0</v>
      </c>
      <c r="E1464">
        <v>0</v>
      </c>
      <c r="F1464" s="1">
        <v>1441921.49</v>
      </c>
    </row>
    <row r="1465" spans="1:6">
      <c r="A1465" t="s">
        <v>1706</v>
      </c>
      <c r="B1465" t="s">
        <v>1707</v>
      </c>
      <c r="C1465" s="1">
        <v>50000</v>
      </c>
      <c r="D1465">
        <v>0</v>
      </c>
      <c r="E1465">
        <v>0</v>
      </c>
      <c r="F1465" s="1">
        <v>50000</v>
      </c>
    </row>
    <row r="1466" spans="1:6">
      <c r="A1466" t="s">
        <v>1708</v>
      </c>
      <c r="B1466" t="s">
        <v>1709</v>
      </c>
      <c r="C1466" s="1">
        <v>50000</v>
      </c>
      <c r="D1466">
        <v>0</v>
      </c>
      <c r="E1466">
        <v>0</v>
      </c>
      <c r="F1466" s="1">
        <v>50000</v>
      </c>
    </row>
    <row r="1467" spans="1:6">
      <c r="A1467" t="s">
        <v>1710</v>
      </c>
      <c r="B1467" t="s">
        <v>1711</v>
      </c>
      <c r="C1467" s="1">
        <v>50000</v>
      </c>
      <c r="D1467">
        <v>0</v>
      </c>
      <c r="E1467">
        <v>0</v>
      </c>
      <c r="F1467" s="1">
        <v>50000</v>
      </c>
    </row>
    <row r="1468" spans="1:6">
      <c r="A1468" t="s">
        <v>1712</v>
      </c>
      <c r="B1468" t="s">
        <v>1713</v>
      </c>
      <c r="C1468">
        <v>0</v>
      </c>
      <c r="D1468">
        <v>0</v>
      </c>
      <c r="E1468">
        <v>0</v>
      </c>
      <c r="F1468">
        <v>0</v>
      </c>
    </row>
    <row r="1469" spans="1:6">
      <c r="A1469" t="s">
        <v>1714</v>
      </c>
      <c r="B1469" t="s">
        <v>1711</v>
      </c>
      <c r="C1469">
        <v>0</v>
      </c>
      <c r="D1469">
        <v>0</v>
      </c>
      <c r="E1469">
        <v>0</v>
      </c>
      <c r="F1469">
        <v>0</v>
      </c>
    </row>
    <row r="1470" spans="1:6">
      <c r="A1470" t="s">
        <v>1715</v>
      </c>
      <c r="B1470" t="s">
        <v>1716</v>
      </c>
      <c r="C1470">
        <v>0</v>
      </c>
      <c r="D1470">
        <v>0</v>
      </c>
      <c r="E1470">
        <v>0</v>
      </c>
      <c r="F1470">
        <v>0</v>
      </c>
    </row>
    <row r="1471" spans="1:6">
      <c r="A1471" t="s">
        <v>1717</v>
      </c>
      <c r="B1471" t="s">
        <v>1718</v>
      </c>
      <c r="C1471">
        <v>0</v>
      </c>
      <c r="D1471">
        <v>0</v>
      </c>
      <c r="E1471">
        <v>0</v>
      </c>
      <c r="F1471">
        <v>0</v>
      </c>
    </row>
    <row r="1472" spans="1:6">
      <c r="A1472" t="s">
        <v>1719</v>
      </c>
      <c r="B1472" t="s">
        <v>1711</v>
      </c>
      <c r="C1472">
        <v>0</v>
      </c>
      <c r="D1472">
        <v>0</v>
      </c>
      <c r="E1472">
        <v>0</v>
      </c>
      <c r="F1472">
        <v>0</v>
      </c>
    </row>
    <row r="1473" spans="1:8">
      <c r="A1473" t="s">
        <v>1720</v>
      </c>
      <c r="B1473" t="s">
        <v>1721</v>
      </c>
      <c r="C1473">
        <v>0</v>
      </c>
      <c r="D1473">
        <v>0</v>
      </c>
      <c r="E1473">
        <v>0</v>
      </c>
      <c r="F1473">
        <v>0</v>
      </c>
    </row>
    <row r="1474" spans="1:8">
      <c r="A1474" t="s">
        <v>1722</v>
      </c>
      <c r="B1474" t="s">
        <v>1718</v>
      </c>
      <c r="C1474">
        <v>0</v>
      </c>
      <c r="D1474">
        <v>0</v>
      </c>
      <c r="E1474">
        <v>0</v>
      </c>
      <c r="F1474">
        <v>0</v>
      </c>
    </row>
    <row r="1475" spans="1:8">
      <c r="A1475" t="s">
        <v>1723</v>
      </c>
      <c r="B1475" t="s">
        <v>1711</v>
      </c>
      <c r="C1475">
        <v>0</v>
      </c>
      <c r="D1475">
        <v>0</v>
      </c>
      <c r="E1475">
        <v>0</v>
      </c>
      <c r="F1475">
        <v>0</v>
      </c>
    </row>
    <row r="1476" spans="1:8">
      <c r="A1476" t="s">
        <v>1724</v>
      </c>
      <c r="B1476" t="s">
        <v>1725</v>
      </c>
      <c r="C1476" s="1">
        <v>13338033.74</v>
      </c>
      <c r="D1476">
        <v>0</v>
      </c>
      <c r="E1476">
        <v>0</v>
      </c>
      <c r="F1476" s="1">
        <v>13338033.74</v>
      </c>
    </row>
    <row r="1477" spans="1:8">
      <c r="A1477" t="s">
        <v>1726</v>
      </c>
      <c r="B1477" t="s">
        <v>1727</v>
      </c>
      <c r="C1477" s="1">
        <v>13338033.74</v>
      </c>
      <c r="D1477">
        <v>0</v>
      </c>
      <c r="E1477">
        <v>0</v>
      </c>
      <c r="F1477" s="1">
        <v>13338033.74</v>
      </c>
    </row>
    <row r="1478" spans="1:8">
      <c r="A1478" t="s">
        <v>1728</v>
      </c>
      <c r="B1478" t="s">
        <v>1729</v>
      </c>
      <c r="C1478" s="1">
        <v>11946112.25</v>
      </c>
      <c r="D1478">
        <v>0</v>
      </c>
      <c r="E1478">
        <v>0</v>
      </c>
      <c r="F1478" s="1">
        <v>11946112.25</v>
      </c>
    </row>
    <row r="1479" spans="1:8">
      <c r="A1479" t="s">
        <v>1730</v>
      </c>
      <c r="B1479" t="s">
        <v>1731</v>
      </c>
      <c r="C1479" s="1">
        <v>7763416.5800000001</v>
      </c>
      <c r="D1479">
        <v>0</v>
      </c>
      <c r="E1479">
        <v>0</v>
      </c>
      <c r="F1479" s="1">
        <v>7763416.5800000001</v>
      </c>
    </row>
    <row r="1480" spans="1:8">
      <c r="A1480" t="s">
        <v>1732</v>
      </c>
      <c r="B1480" t="s">
        <v>1733</v>
      </c>
      <c r="C1480" s="1">
        <v>4182695.67</v>
      </c>
      <c r="D1480">
        <v>0</v>
      </c>
      <c r="E1480">
        <v>0</v>
      </c>
      <c r="F1480" s="1">
        <v>4182695.67</v>
      </c>
    </row>
    <row r="1481" spans="1:8">
      <c r="A1481" t="s">
        <v>1734</v>
      </c>
      <c r="B1481" t="s">
        <v>1735</v>
      </c>
      <c r="C1481">
        <v>0</v>
      </c>
      <c r="D1481">
        <v>0</v>
      </c>
      <c r="E1481">
        <v>0</v>
      </c>
      <c r="F1481">
        <v>0</v>
      </c>
    </row>
    <row r="1482" spans="1:8">
      <c r="A1482" t="s">
        <v>1736</v>
      </c>
      <c r="B1482" t="s">
        <v>1737</v>
      </c>
      <c r="C1482">
        <v>0</v>
      </c>
      <c r="D1482">
        <v>0</v>
      </c>
      <c r="E1482">
        <v>0</v>
      </c>
      <c r="F1482">
        <v>0</v>
      </c>
    </row>
    <row r="1483" spans="1:8">
      <c r="A1483" t="s">
        <v>1738</v>
      </c>
      <c r="B1483" t="s">
        <v>1731</v>
      </c>
      <c r="C1483">
        <v>0</v>
      </c>
      <c r="D1483">
        <v>0</v>
      </c>
      <c r="E1483">
        <v>0</v>
      </c>
      <c r="F1483">
        <v>0</v>
      </c>
    </row>
    <row r="1484" spans="1:8">
      <c r="A1484" t="s">
        <v>1739</v>
      </c>
      <c r="B1484" t="s">
        <v>1740</v>
      </c>
      <c r="C1484" s="1">
        <v>43391777.380000003</v>
      </c>
      <c r="D1484" s="1">
        <v>246986.18</v>
      </c>
      <c r="E1484" s="1">
        <v>3077223.89</v>
      </c>
      <c r="F1484" s="1">
        <v>46222015.090000004</v>
      </c>
    </row>
    <row r="1485" spans="1:8">
      <c r="A1485" t="s">
        <v>1741</v>
      </c>
      <c r="B1485" t="s">
        <v>1742</v>
      </c>
      <c r="C1485" s="1">
        <v>48924947.490000002</v>
      </c>
      <c r="D1485" s="1">
        <v>122500</v>
      </c>
      <c r="E1485" s="1">
        <v>3077223.89</v>
      </c>
      <c r="F1485" s="1">
        <v>51879671.380000003</v>
      </c>
      <c r="H1485" s="1">
        <f>+F1485</f>
        <v>51879671.380000003</v>
      </c>
    </row>
    <row r="1486" spans="1:8">
      <c r="A1486" t="s">
        <v>1743</v>
      </c>
      <c r="B1486" t="s">
        <v>1744</v>
      </c>
      <c r="C1486" s="1">
        <v>48924947.490000002</v>
      </c>
      <c r="D1486" s="1">
        <v>122500</v>
      </c>
      <c r="E1486" s="1">
        <v>3077223.89</v>
      </c>
      <c r="F1486" s="1">
        <v>51879671.380000003</v>
      </c>
    </row>
    <row r="1487" spans="1:8">
      <c r="A1487" t="s">
        <v>1745</v>
      </c>
      <c r="B1487" t="s">
        <v>1746</v>
      </c>
      <c r="C1487" s="1">
        <v>48924947.490000002</v>
      </c>
      <c r="D1487" s="1">
        <v>122500</v>
      </c>
      <c r="E1487" s="1">
        <v>3077223.89</v>
      </c>
      <c r="F1487" s="1">
        <v>51879671.380000003</v>
      </c>
    </row>
    <row r="1488" spans="1:8">
      <c r="A1488" t="s">
        <v>1747</v>
      </c>
      <c r="B1488" t="s">
        <v>1748</v>
      </c>
      <c r="C1488" s="1">
        <v>48924947.490000002</v>
      </c>
      <c r="D1488" s="1">
        <v>122500</v>
      </c>
      <c r="E1488" s="1">
        <v>3077223.89</v>
      </c>
      <c r="F1488" s="1">
        <v>51879671.380000003</v>
      </c>
    </row>
    <row r="1489" spans="1:8">
      <c r="A1489" t="s">
        <v>1749</v>
      </c>
      <c r="B1489" t="s">
        <v>1750</v>
      </c>
      <c r="C1489">
        <v>0</v>
      </c>
      <c r="D1489">
        <v>0</v>
      </c>
      <c r="E1489">
        <v>0</v>
      </c>
      <c r="F1489">
        <v>0</v>
      </c>
    </row>
    <row r="1490" spans="1:8">
      <c r="A1490" t="s">
        <v>1751</v>
      </c>
      <c r="B1490" t="s">
        <v>1752</v>
      </c>
      <c r="C1490">
        <v>0</v>
      </c>
      <c r="D1490">
        <v>0</v>
      </c>
      <c r="E1490">
        <v>0</v>
      </c>
      <c r="F1490">
        <v>0</v>
      </c>
    </row>
    <row r="1491" spans="1:8">
      <c r="A1491" t="s">
        <v>1753</v>
      </c>
      <c r="B1491" t="s">
        <v>1754</v>
      </c>
      <c r="C1491" s="1">
        <v>5533170.1100000003</v>
      </c>
      <c r="D1491" s="1">
        <v>124486.18</v>
      </c>
      <c r="E1491">
        <v>0</v>
      </c>
      <c r="F1491" s="1">
        <v>5657656.29</v>
      </c>
    </row>
    <row r="1492" spans="1:8">
      <c r="A1492" t="s">
        <v>1755</v>
      </c>
      <c r="B1492" t="s">
        <v>1756</v>
      </c>
      <c r="C1492" s="1">
        <v>5533170.1100000003</v>
      </c>
      <c r="D1492" s="1">
        <v>124486.18</v>
      </c>
      <c r="E1492">
        <v>0</v>
      </c>
      <c r="F1492" s="1">
        <v>5657656.29</v>
      </c>
    </row>
    <row r="1493" spans="1:8">
      <c r="A1493" t="s">
        <v>1757</v>
      </c>
      <c r="B1493" t="s">
        <v>1758</v>
      </c>
      <c r="C1493" s="1">
        <v>5533170.1100000003</v>
      </c>
      <c r="D1493" s="1">
        <v>124486.18</v>
      </c>
      <c r="E1493">
        <v>0</v>
      </c>
      <c r="F1493" s="1">
        <v>5657656.29</v>
      </c>
    </row>
    <row r="1494" spans="1:8">
      <c r="A1494" t="s">
        <v>1759</v>
      </c>
      <c r="B1494" t="s">
        <v>1748</v>
      </c>
      <c r="C1494" s="1">
        <v>5533170.1100000003</v>
      </c>
      <c r="D1494" s="1">
        <v>124486.18</v>
      </c>
      <c r="E1494">
        <v>0</v>
      </c>
      <c r="F1494" s="1">
        <v>5657656.29</v>
      </c>
    </row>
    <row r="1495" spans="1:8">
      <c r="A1495" t="s">
        <v>1760</v>
      </c>
      <c r="B1495" t="s">
        <v>1750</v>
      </c>
      <c r="C1495">
        <v>0</v>
      </c>
      <c r="D1495">
        <v>0</v>
      </c>
      <c r="E1495">
        <v>0</v>
      </c>
      <c r="F1495">
        <v>0</v>
      </c>
    </row>
    <row r="1496" spans="1:8">
      <c r="A1496" t="s">
        <v>1761</v>
      </c>
      <c r="B1496" t="s">
        <v>1752</v>
      </c>
      <c r="C1496">
        <v>0</v>
      </c>
      <c r="D1496">
        <v>0</v>
      </c>
      <c r="E1496">
        <v>0</v>
      </c>
      <c r="F1496">
        <v>0</v>
      </c>
    </row>
    <row r="1497" spans="1:8">
      <c r="A1497" t="s">
        <v>1762</v>
      </c>
      <c r="B1497" t="s">
        <v>1763</v>
      </c>
      <c r="C1497" s="1">
        <v>25062679.850000001</v>
      </c>
      <c r="D1497" s="1">
        <v>2788237.81</v>
      </c>
      <c r="E1497" s="1">
        <v>297742.75</v>
      </c>
      <c r="F1497" s="1">
        <v>27553174.920000002</v>
      </c>
    </row>
    <row r="1498" spans="1:8">
      <c r="A1498" t="s">
        <v>1764</v>
      </c>
      <c r="B1498" t="s">
        <v>1765</v>
      </c>
      <c r="C1498" s="1">
        <v>25062679.850000001</v>
      </c>
      <c r="D1498" s="1">
        <v>2788237.81</v>
      </c>
      <c r="E1498" s="1">
        <v>297742.75</v>
      </c>
      <c r="F1498" s="1">
        <v>27553174.920000002</v>
      </c>
    </row>
    <row r="1499" spans="1:8">
      <c r="A1499" t="s">
        <v>1766</v>
      </c>
      <c r="B1499" t="s">
        <v>1765</v>
      </c>
      <c r="C1499" s="1">
        <v>27913786.600000001</v>
      </c>
      <c r="D1499" s="1">
        <v>2788237.81</v>
      </c>
      <c r="E1499">
        <v>0</v>
      </c>
      <c r="F1499" s="1">
        <v>30702024.420000002</v>
      </c>
      <c r="G1499" s="1"/>
    </row>
    <row r="1500" spans="1:8">
      <c r="A1500" t="s">
        <v>1767</v>
      </c>
      <c r="B1500" t="s">
        <v>1768</v>
      </c>
      <c r="C1500" s="1">
        <v>26046887.09</v>
      </c>
      <c r="D1500" s="1">
        <v>2521791.19</v>
      </c>
      <c r="E1500">
        <v>0</v>
      </c>
      <c r="F1500" s="1">
        <v>28568678.289999999</v>
      </c>
    </row>
    <row r="1501" spans="1:8">
      <c r="A1501" t="s">
        <v>1769</v>
      </c>
      <c r="B1501" t="s">
        <v>1770</v>
      </c>
      <c r="C1501" s="1">
        <v>1866899.51</v>
      </c>
      <c r="D1501" s="1">
        <v>266446.62</v>
      </c>
      <c r="E1501">
        <v>0</v>
      </c>
      <c r="F1501" s="1">
        <v>2133346.13</v>
      </c>
      <c r="H1501" s="1">
        <f>+F1501</f>
        <v>2133346.13</v>
      </c>
    </row>
    <row r="1502" spans="1:8">
      <c r="A1502" t="s">
        <v>1771</v>
      </c>
      <c r="B1502" t="s">
        <v>1772</v>
      </c>
      <c r="C1502" s="1">
        <v>656661.71</v>
      </c>
      <c r="D1502">
        <v>0</v>
      </c>
      <c r="E1502">
        <v>0</v>
      </c>
      <c r="F1502" s="1">
        <v>656661.71</v>
      </c>
      <c r="H1502" s="1">
        <f>+F1502</f>
        <v>656661.71</v>
      </c>
    </row>
    <row r="1503" spans="1:8">
      <c r="A1503" t="s">
        <v>1773</v>
      </c>
      <c r="B1503" t="s">
        <v>1774</v>
      </c>
      <c r="C1503">
        <v>0</v>
      </c>
      <c r="D1503">
        <v>0</v>
      </c>
      <c r="E1503">
        <v>0</v>
      </c>
      <c r="F1503">
        <v>0</v>
      </c>
    </row>
    <row r="1504" spans="1:8">
      <c r="A1504" t="s">
        <v>1775</v>
      </c>
      <c r="B1504" t="s">
        <v>1776</v>
      </c>
      <c r="C1504" s="1">
        <v>7923.41</v>
      </c>
      <c r="D1504" s="1">
        <v>79240.27</v>
      </c>
      <c r="E1504">
        <v>0</v>
      </c>
      <c r="F1504" s="1">
        <v>87163.68</v>
      </c>
      <c r="H1504" s="1">
        <f>+F1504</f>
        <v>87163.68</v>
      </c>
    </row>
    <row r="1505" spans="1:6">
      <c r="A1505" t="s">
        <v>1777</v>
      </c>
      <c r="B1505" t="s">
        <v>1778</v>
      </c>
      <c r="C1505">
        <v>0</v>
      </c>
      <c r="D1505">
        <v>0</v>
      </c>
      <c r="E1505">
        <v>0</v>
      </c>
      <c r="F1505">
        <v>0</v>
      </c>
    </row>
    <row r="1506" spans="1:6">
      <c r="A1506" t="s">
        <v>1779</v>
      </c>
      <c r="B1506" t="s">
        <v>1780</v>
      </c>
      <c r="C1506">
        <v>0</v>
      </c>
      <c r="D1506">
        <v>0</v>
      </c>
      <c r="E1506">
        <v>0</v>
      </c>
      <c r="F1506">
        <v>0</v>
      </c>
    </row>
    <row r="1507" spans="1:6">
      <c r="A1507" t="s">
        <v>1781</v>
      </c>
      <c r="B1507" t="s">
        <v>1782</v>
      </c>
      <c r="C1507">
        <v>0</v>
      </c>
      <c r="D1507">
        <v>0</v>
      </c>
      <c r="E1507">
        <v>0</v>
      </c>
      <c r="F1507">
        <v>0</v>
      </c>
    </row>
    <row r="1508" spans="1:6">
      <c r="A1508" t="s">
        <v>1783</v>
      </c>
      <c r="B1508" t="s">
        <v>1784</v>
      </c>
      <c r="C1508">
        <v>0</v>
      </c>
      <c r="D1508">
        <v>0</v>
      </c>
      <c r="E1508">
        <v>0</v>
      </c>
      <c r="F1508">
        <v>0</v>
      </c>
    </row>
    <row r="1509" spans="1:6">
      <c r="A1509" t="s">
        <v>1785</v>
      </c>
      <c r="B1509" t="s">
        <v>1786</v>
      </c>
      <c r="C1509">
        <v>0</v>
      </c>
      <c r="D1509">
        <v>0</v>
      </c>
      <c r="E1509">
        <v>0</v>
      </c>
      <c r="F1509">
        <v>0</v>
      </c>
    </row>
    <row r="1510" spans="1:6">
      <c r="A1510" t="s">
        <v>1787</v>
      </c>
      <c r="B1510" t="s">
        <v>1788</v>
      </c>
      <c r="C1510">
        <v>0</v>
      </c>
      <c r="D1510">
        <v>0</v>
      </c>
      <c r="E1510">
        <v>0</v>
      </c>
      <c r="F1510">
        <v>0</v>
      </c>
    </row>
    <row r="1511" spans="1:6">
      <c r="A1511" t="s">
        <v>1789</v>
      </c>
      <c r="B1511" t="s">
        <v>1790</v>
      </c>
      <c r="C1511">
        <v>0</v>
      </c>
      <c r="D1511">
        <v>0</v>
      </c>
      <c r="E1511">
        <v>0</v>
      </c>
      <c r="F1511">
        <v>0</v>
      </c>
    </row>
    <row r="1512" spans="1:6">
      <c r="A1512" t="s">
        <v>1791</v>
      </c>
      <c r="B1512" t="s">
        <v>1792</v>
      </c>
      <c r="C1512">
        <v>0</v>
      </c>
      <c r="D1512">
        <v>0</v>
      </c>
      <c r="E1512">
        <v>0</v>
      </c>
      <c r="F1512">
        <v>0</v>
      </c>
    </row>
    <row r="1513" spans="1:6">
      <c r="A1513" t="s">
        <v>1793</v>
      </c>
      <c r="B1513" t="s">
        <v>1794</v>
      </c>
      <c r="C1513">
        <v>0</v>
      </c>
      <c r="D1513">
        <v>0</v>
      </c>
      <c r="E1513">
        <v>0</v>
      </c>
      <c r="F1513">
        <v>0</v>
      </c>
    </row>
    <row r="1514" spans="1:6">
      <c r="A1514" t="s">
        <v>1795</v>
      </c>
      <c r="B1514" t="s">
        <v>1796</v>
      </c>
      <c r="C1514">
        <v>0</v>
      </c>
      <c r="D1514">
        <v>0</v>
      </c>
      <c r="E1514">
        <v>0</v>
      </c>
      <c r="F1514">
        <v>0</v>
      </c>
    </row>
    <row r="1515" spans="1:6">
      <c r="A1515" t="s">
        <v>1797</v>
      </c>
      <c r="B1515" t="s">
        <v>1798</v>
      </c>
      <c r="C1515">
        <v>0</v>
      </c>
      <c r="D1515">
        <v>0</v>
      </c>
      <c r="E1515">
        <v>0</v>
      </c>
      <c r="F1515">
        <v>0</v>
      </c>
    </row>
    <row r="1516" spans="1:6">
      <c r="A1516" t="s">
        <v>1799</v>
      </c>
      <c r="B1516" t="s">
        <v>1800</v>
      </c>
      <c r="C1516">
        <v>0</v>
      </c>
      <c r="D1516">
        <v>0</v>
      </c>
      <c r="E1516">
        <v>0</v>
      </c>
      <c r="F1516">
        <v>0</v>
      </c>
    </row>
    <row r="1517" spans="1:6">
      <c r="A1517" t="s">
        <v>1801</v>
      </c>
      <c r="B1517" t="s">
        <v>1802</v>
      </c>
      <c r="C1517">
        <v>0</v>
      </c>
      <c r="D1517">
        <v>0</v>
      </c>
      <c r="E1517">
        <v>0</v>
      </c>
      <c r="F1517">
        <v>0</v>
      </c>
    </row>
    <row r="1518" spans="1:6">
      <c r="A1518" t="s">
        <v>1803</v>
      </c>
      <c r="B1518" t="s">
        <v>1804</v>
      </c>
      <c r="C1518" s="1">
        <v>1202314.3899999999</v>
      </c>
      <c r="D1518" s="1">
        <v>187206.35</v>
      </c>
      <c r="E1518">
        <v>0</v>
      </c>
      <c r="F1518" s="1">
        <v>1389520.74</v>
      </c>
    </row>
    <row r="1519" spans="1:6">
      <c r="A1519" t="s">
        <v>1805</v>
      </c>
      <c r="B1519" t="s">
        <v>1806</v>
      </c>
      <c r="C1519" s="1">
        <v>51311.45</v>
      </c>
      <c r="D1519">
        <v>0</v>
      </c>
      <c r="E1519">
        <v>0</v>
      </c>
      <c r="F1519" s="1">
        <v>51311.45</v>
      </c>
    </row>
    <row r="1520" spans="1:6">
      <c r="A1520" t="s">
        <v>1807</v>
      </c>
      <c r="B1520" t="s">
        <v>1808</v>
      </c>
      <c r="C1520" s="1">
        <v>11081.45</v>
      </c>
      <c r="D1520">
        <v>0</v>
      </c>
      <c r="E1520">
        <v>0</v>
      </c>
      <c r="F1520" s="1">
        <v>11081.45</v>
      </c>
    </row>
    <row r="1521" spans="1:6">
      <c r="A1521" t="s">
        <v>1809</v>
      </c>
      <c r="B1521" t="s">
        <v>1810</v>
      </c>
      <c r="C1521" s="1">
        <v>40230</v>
      </c>
      <c r="D1521">
        <v>0</v>
      </c>
      <c r="E1521">
        <v>0</v>
      </c>
      <c r="F1521" s="1">
        <v>40230</v>
      </c>
    </row>
    <row r="1522" spans="1:6">
      <c r="A1522" t="s">
        <v>1811</v>
      </c>
      <c r="B1522" t="s">
        <v>1812</v>
      </c>
      <c r="C1522">
        <v>0</v>
      </c>
      <c r="D1522">
        <v>0</v>
      </c>
      <c r="E1522">
        <v>0</v>
      </c>
      <c r="F1522">
        <v>0</v>
      </c>
    </row>
    <row r="1523" spans="1:6">
      <c r="A1523" t="s">
        <v>1813</v>
      </c>
      <c r="B1523" t="s">
        <v>1814</v>
      </c>
      <c r="C1523">
        <v>0</v>
      </c>
      <c r="D1523">
        <v>0</v>
      </c>
      <c r="E1523">
        <v>0</v>
      </c>
      <c r="F1523">
        <v>0</v>
      </c>
    </row>
    <row r="1524" spans="1:6">
      <c r="A1524" t="s">
        <v>1815</v>
      </c>
      <c r="B1524" t="s">
        <v>1816</v>
      </c>
      <c r="C1524">
        <v>0</v>
      </c>
      <c r="D1524">
        <v>0</v>
      </c>
      <c r="E1524">
        <v>0</v>
      </c>
      <c r="F1524">
        <v>0</v>
      </c>
    </row>
    <row r="1525" spans="1:6">
      <c r="A1525" t="s">
        <v>1817</v>
      </c>
      <c r="B1525" t="s">
        <v>1818</v>
      </c>
      <c r="C1525">
        <v>0</v>
      </c>
      <c r="D1525">
        <v>0</v>
      </c>
      <c r="E1525">
        <v>0</v>
      </c>
      <c r="F1525">
        <v>0</v>
      </c>
    </row>
    <row r="1526" spans="1:6">
      <c r="A1526" t="s">
        <v>1819</v>
      </c>
      <c r="B1526" t="s">
        <v>1820</v>
      </c>
      <c r="C1526">
        <v>0</v>
      </c>
      <c r="D1526">
        <v>0</v>
      </c>
      <c r="E1526">
        <v>0</v>
      </c>
      <c r="F1526">
        <v>0</v>
      </c>
    </row>
    <row r="1527" spans="1:6">
      <c r="A1527" t="s">
        <v>1821</v>
      </c>
      <c r="B1527" t="s">
        <v>1822</v>
      </c>
      <c r="C1527">
        <v>0</v>
      </c>
      <c r="D1527">
        <v>0</v>
      </c>
      <c r="E1527">
        <v>0</v>
      </c>
      <c r="F1527">
        <v>0</v>
      </c>
    </row>
    <row r="1528" spans="1:6">
      <c r="A1528" t="s">
        <v>1823</v>
      </c>
      <c r="B1528" t="s">
        <v>1824</v>
      </c>
      <c r="C1528">
        <v>0</v>
      </c>
      <c r="D1528">
        <v>0</v>
      </c>
      <c r="E1528">
        <v>0</v>
      </c>
      <c r="F1528">
        <v>0</v>
      </c>
    </row>
    <row r="1529" spans="1:6">
      <c r="A1529" t="s">
        <v>1825</v>
      </c>
      <c r="B1529" t="s">
        <v>1826</v>
      </c>
      <c r="C1529">
        <v>0</v>
      </c>
      <c r="D1529">
        <v>0</v>
      </c>
      <c r="E1529">
        <v>0</v>
      </c>
      <c r="F1529">
        <v>0</v>
      </c>
    </row>
    <row r="1530" spans="1:6">
      <c r="A1530" t="s">
        <v>1827</v>
      </c>
      <c r="B1530" t="s">
        <v>1828</v>
      </c>
      <c r="C1530">
        <v>0</v>
      </c>
      <c r="D1530">
        <v>0</v>
      </c>
      <c r="E1530">
        <v>0</v>
      </c>
      <c r="F1530">
        <v>0</v>
      </c>
    </row>
    <row r="1531" spans="1:6">
      <c r="A1531" t="s">
        <v>1829</v>
      </c>
      <c r="B1531" t="s">
        <v>1830</v>
      </c>
      <c r="C1531">
        <v>0</v>
      </c>
      <c r="D1531">
        <v>0</v>
      </c>
      <c r="E1531">
        <v>0</v>
      </c>
      <c r="F1531">
        <v>0</v>
      </c>
    </row>
    <row r="1532" spans="1:6">
      <c r="A1532" t="s">
        <v>1831</v>
      </c>
      <c r="B1532" t="s">
        <v>1832</v>
      </c>
      <c r="C1532" s="1">
        <v>2902418.2</v>
      </c>
      <c r="D1532">
        <v>0</v>
      </c>
      <c r="E1532" s="1">
        <v>297742.75</v>
      </c>
      <c r="F1532" s="1">
        <v>3200160.95</v>
      </c>
    </row>
    <row r="1533" spans="1:6">
      <c r="A1533" t="s">
        <v>1833</v>
      </c>
      <c r="B1533" t="s">
        <v>1834</v>
      </c>
      <c r="C1533" s="1">
        <v>2902418.2</v>
      </c>
      <c r="D1533">
        <v>0</v>
      </c>
      <c r="E1533" s="1">
        <v>297742.75</v>
      </c>
      <c r="F1533" s="1">
        <v>3200160.95</v>
      </c>
    </row>
    <row r="1534" spans="1:6">
      <c r="A1534" t="s">
        <v>1835</v>
      </c>
      <c r="B1534" t="s">
        <v>1836</v>
      </c>
      <c r="C1534" s="1">
        <v>2902418.2</v>
      </c>
      <c r="D1534">
        <v>0</v>
      </c>
      <c r="E1534" s="1">
        <v>297742.75</v>
      </c>
      <c r="F1534" s="1">
        <v>3200160.95</v>
      </c>
    </row>
    <row r="1535" spans="1:6">
      <c r="A1535" t="s">
        <v>1837</v>
      </c>
      <c r="B1535" t="s">
        <v>1838</v>
      </c>
      <c r="C1535">
        <v>0</v>
      </c>
      <c r="D1535">
        <v>0</v>
      </c>
      <c r="E1535">
        <v>0</v>
      </c>
      <c r="F1535">
        <v>0</v>
      </c>
    </row>
    <row r="1536" spans="1:6">
      <c r="A1536" t="s">
        <v>1839</v>
      </c>
      <c r="B1536" t="s">
        <v>1840</v>
      </c>
      <c r="C1536">
        <v>0</v>
      </c>
      <c r="D1536">
        <v>0</v>
      </c>
      <c r="E1536">
        <v>0</v>
      </c>
      <c r="F1536">
        <v>0</v>
      </c>
    </row>
    <row r="1537" spans="1:8">
      <c r="A1537" t="s">
        <v>1841</v>
      </c>
      <c r="B1537" t="s">
        <v>1842</v>
      </c>
      <c r="C1537" s="1">
        <v>13152995.51</v>
      </c>
      <c r="D1537" s="1">
        <v>6409945.3700000001</v>
      </c>
      <c r="E1537" s="1">
        <v>3786.33</v>
      </c>
      <c r="F1537" s="1">
        <v>19559154.550000001</v>
      </c>
      <c r="H1537" s="1">
        <f>+F1537+F1501</f>
        <v>21692500.68</v>
      </c>
    </row>
    <row r="1538" spans="1:8">
      <c r="A1538" t="s">
        <v>1843</v>
      </c>
      <c r="B1538" t="s">
        <v>1844</v>
      </c>
      <c r="C1538" s="1">
        <v>13152995.51</v>
      </c>
      <c r="D1538" s="1">
        <v>6409945.3700000001</v>
      </c>
      <c r="E1538" s="1">
        <v>3786.33</v>
      </c>
      <c r="F1538" s="1">
        <v>19559154.550000001</v>
      </c>
    </row>
    <row r="1539" spans="1:8">
      <c r="A1539" t="s">
        <v>1845</v>
      </c>
      <c r="B1539" t="s">
        <v>1846</v>
      </c>
      <c r="C1539" s="1">
        <v>4890838</v>
      </c>
      <c r="D1539" s="1">
        <v>582048.09</v>
      </c>
      <c r="E1539">
        <v>0</v>
      </c>
      <c r="F1539" s="1">
        <v>5472886.0899999999</v>
      </c>
      <c r="H1539" s="1"/>
    </row>
    <row r="1540" spans="1:8">
      <c r="A1540" t="s">
        <v>1847</v>
      </c>
      <c r="B1540" t="s">
        <v>1772</v>
      </c>
      <c r="C1540" s="1">
        <v>1414495.14</v>
      </c>
      <c r="D1540">
        <v>116.34</v>
      </c>
      <c r="E1540">
        <v>0</v>
      </c>
      <c r="F1540" s="1">
        <v>1414611.48</v>
      </c>
      <c r="H1540" s="1">
        <f>+F1540</f>
        <v>1414611.48</v>
      </c>
    </row>
    <row r="1541" spans="1:8">
      <c r="A1541" t="s">
        <v>1848</v>
      </c>
      <c r="B1541" t="s">
        <v>1774</v>
      </c>
      <c r="C1541">
        <v>0</v>
      </c>
      <c r="D1541">
        <v>0</v>
      </c>
      <c r="E1541">
        <v>0</v>
      </c>
      <c r="F1541">
        <v>0</v>
      </c>
    </row>
    <row r="1542" spans="1:8">
      <c r="A1542" t="s">
        <v>1849</v>
      </c>
      <c r="B1542" t="s">
        <v>1776</v>
      </c>
      <c r="C1542" s="1">
        <v>14290.69</v>
      </c>
      <c r="D1542" s="1">
        <v>146358.26999999999</v>
      </c>
      <c r="E1542">
        <v>0</v>
      </c>
      <c r="F1542" s="1">
        <v>160648.95999999999</v>
      </c>
      <c r="H1542" s="1">
        <f>+F1542</f>
        <v>160648.95999999999</v>
      </c>
    </row>
    <row r="1543" spans="1:8">
      <c r="A1543" t="s">
        <v>1850</v>
      </c>
      <c r="B1543" t="s">
        <v>1778</v>
      </c>
      <c r="C1543">
        <v>0</v>
      </c>
      <c r="D1543">
        <v>0</v>
      </c>
      <c r="E1543">
        <v>0</v>
      </c>
      <c r="F1543">
        <v>0</v>
      </c>
    </row>
    <row r="1544" spans="1:8">
      <c r="A1544" t="s">
        <v>1851</v>
      </c>
      <c r="B1544" t="s">
        <v>1780</v>
      </c>
      <c r="C1544">
        <v>0</v>
      </c>
      <c r="D1544">
        <v>0</v>
      </c>
      <c r="E1544">
        <v>0</v>
      </c>
      <c r="F1544">
        <v>0</v>
      </c>
    </row>
    <row r="1545" spans="1:8">
      <c r="A1545" t="s">
        <v>1852</v>
      </c>
      <c r="B1545" t="s">
        <v>1782</v>
      </c>
      <c r="C1545">
        <v>0</v>
      </c>
      <c r="D1545">
        <v>0</v>
      </c>
      <c r="E1545">
        <v>0</v>
      </c>
      <c r="F1545">
        <v>0</v>
      </c>
    </row>
    <row r="1546" spans="1:8">
      <c r="A1546" t="s">
        <v>1853</v>
      </c>
      <c r="B1546" t="s">
        <v>1784</v>
      </c>
      <c r="C1546">
        <v>0</v>
      </c>
      <c r="D1546">
        <v>0</v>
      </c>
      <c r="E1546">
        <v>0</v>
      </c>
      <c r="F1546">
        <v>0</v>
      </c>
    </row>
    <row r="1547" spans="1:8">
      <c r="A1547" t="s">
        <v>1854</v>
      </c>
      <c r="B1547" t="s">
        <v>1786</v>
      </c>
      <c r="C1547">
        <v>0</v>
      </c>
      <c r="D1547">
        <v>0</v>
      </c>
      <c r="E1547">
        <v>0</v>
      </c>
      <c r="F1547">
        <v>0</v>
      </c>
    </row>
    <row r="1548" spans="1:8">
      <c r="A1548" t="s">
        <v>1855</v>
      </c>
      <c r="B1548" t="s">
        <v>1790</v>
      </c>
      <c r="C1548">
        <v>0</v>
      </c>
      <c r="D1548">
        <v>0</v>
      </c>
      <c r="E1548">
        <v>0</v>
      </c>
      <c r="F1548">
        <v>0</v>
      </c>
    </row>
    <row r="1549" spans="1:8">
      <c r="A1549" t="s">
        <v>1856</v>
      </c>
      <c r="B1549" t="s">
        <v>1792</v>
      </c>
      <c r="C1549">
        <v>0</v>
      </c>
      <c r="D1549">
        <v>0</v>
      </c>
      <c r="E1549">
        <v>0</v>
      </c>
      <c r="F1549">
        <v>0</v>
      </c>
    </row>
    <row r="1550" spans="1:8">
      <c r="A1550" t="s">
        <v>1857</v>
      </c>
      <c r="B1550" t="s">
        <v>1858</v>
      </c>
      <c r="C1550">
        <v>0</v>
      </c>
      <c r="D1550">
        <v>0</v>
      </c>
      <c r="E1550">
        <v>0</v>
      </c>
      <c r="F1550">
        <v>0</v>
      </c>
    </row>
    <row r="1551" spans="1:8">
      <c r="A1551" t="s">
        <v>1859</v>
      </c>
      <c r="B1551" t="s">
        <v>1796</v>
      </c>
      <c r="C1551">
        <v>0</v>
      </c>
      <c r="D1551">
        <v>0</v>
      </c>
      <c r="E1551">
        <v>0</v>
      </c>
      <c r="F1551">
        <v>0</v>
      </c>
    </row>
    <row r="1552" spans="1:8">
      <c r="A1552" t="s">
        <v>1860</v>
      </c>
      <c r="B1552" t="s">
        <v>1676</v>
      </c>
      <c r="C1552">
        <v>0</v>
      </c>
      <c r="D1552">
        <v>0</v>
      </c>
      <c r="E1552">
        <v>0</v>
      </c>
      <c r="F1552">
        <v>0</v>
      </c>
    </row>
    <row r="1553" spans="1:8">
      <c r="A1553" t="s">
        <v>1861</v>
      </c>
      <c r="B1553" t="s">
        <v>1800</v>
      </c>
      <c r="C1553">
        <v>0</v>
      </c>
      <c r="D1553">
        <v>0</v>
      </c>
      <c r="E1553">
        <v>0</v>
      </c>
      <c r="F1553">
        <v>0</v>
      </c>
    </row>
    <row r="1554" spans="1:8">
      <c r="A1554" t="s">
        <v>1862</v>
      </c>
      <c r="B1554" t="s">
        <v>1802</v>
      </c>
      <c r="C1554" s="1">
        <v>2049121.7</v>
      </c>
      <c r="D1554" s="1">
        <v>256068.72</v>
      </c>
      <c r="E1554">
        <v>0</v>
      </c>
      <c r="F1554" s="1">
        <v>2305190.42</v>
      </c>
      <c r="H1554" s="1">
        <f>+F1554</f>
        <v>2305190.42</v>
      </c>
    </row>
    <row r="1555" spans="1:8">
      <c r="A1555" t="s">
        <v>1863</v>
      </c>
      <c r="B1555" t="s">
        <v>1864</v>
      </c>
      <c r="C1555" s="1">
        <v>744551.51</v>
      </c>
      <c r="D1555" s="1">
        <v>66929.13</v>
      </c>
      <c r="E1555">
        <v>0</v>
      </c>
      <c r="F1555" s="1">
        <v>811480.64</v>
      </c>
    </row>
    <row r="1556" spans="1:8">
      <c r="A1556" t="s">
        <v>1865</v>
      </c>
      <c r="B1556" t="s">
        <v>1866</v>
      </c>
      <c r="C1556" s="1">
        <v>306855.96999999997</v>
      </c>
      <c r="D1556" s="1">
        <v>53628.31</v>
      </c>
      <c r="E1556">
        <v>0</v>
      </c>
      <c r="F1556" s="1">
        <v>360484.28</v>
      </c>
      <c r="H1556" s="1">
        <f>SUM(H1501:H1554)</f>
        <v>28450123.060000002</v>
      </c>
    </row>
    <row r="1557" spans="1:8">
      <c r="A1557" t="s">
        <v>1867</v>
      </c>
      <c r="B1557" t="s">
        <v>1868</v>
      </c>
      <c r="C1557" s="1">
        <v>298109.99</v>
      </c>
      <c r="D1557" s="1">
        <v>52066.32</v>
      </c>
      <c r="E1557">
        <v>0</v>
      </c>
      <c r="F1557" s="1">
        <v>350176.31</v>
      </c>
      <c r="H1557" s="1">
        <v>6511876</v>
      </c>
    </row>
    <row r="1558" spans="1:8">
      <c r="A1558" t="s">
        <v>1869</v>
      </c>
      <c r="B1558" t="s">
        <v>1870</v>
      </c>
      <c r="C1558" s="1">
        <v>63413</v>
      </c>
      <c r="D1558" s="1">
        <v>6881</v>
      </c>
      <c r="E1558">
        <v>0</v>
      </c>
      <c r="F1558" s="1">
        <v>70294</v>
      </c>
      <c r="H1558" s="1">
        <f>+H1556-H1557</f>
        <v>21938247.060000002</v>
      </c>
    </row>
    <row r="1559" spans="1:8">
      <c r="A1559" t="s">
        <v>1871</v>
      </c>
      <c r="B1559" t="s">
        <v>1872</v>
      </c>
      <c r="C1559">
        <v>0</v>
      </c>
      <c r="D1559">
        <v>0</v>
      </c>
      <c r="E1559">
        <v>0</v>
      </c>
      <c r="F1559">
        <v>0</v>
      </c>
    </row>
    <row r="1560" spans="1:8">
      <c r="A1560" t="s">
        <v>1873</v>
      </c>
      <c r="B1560" t="s">
        <v>1874</v>
      </c>
      <c r="C1560">
        <v>0</v>
      </c>
      <c r="D1560">
        <v>0</v>
      </c>
      <c r="E1560">
        <v>0</v>
      </c>
      <c r="F1560">
        <v>0</v>
      </c>
    </row>
    <row r="1561" spans="1:8">
      <c r="A1561" t="s">
        <v>1875</v>
      </c>
      <c r="B1561" t="s">
        <v>1876</v>
      </c>
      <c r="C1561">
        <v>0</v>
      </c>
      <c r="D1561">
        <v>0</v>
      </c>
      <c r="E1561">
        <v>0</v>
      </c>
      <c r="F1561">
        <v>0</v>
      </c>
    </row>
    <row r="1562" spans="1:8">
      <c r="A1562" t="s">
        <v>1877</v>
      </c>
      <c r="B1562" t="s">
        <v>1878</v>
      </c>
      <c r="C1562" s="1">
        <v>4897.53</v>
      </c>
      <c r="D1562">
        <v>0</v>
      </c>
      <c r="E1562">
        <v>0</v>
      </c>
      <c r="F1562" s="1">
        <v>4897.53</v>
      </c>
    </row>
    <row r="1563" spans="1:8">
      <c r="A1563" t="s">
        <v>1879</v>
      </c>
      <c r="B1563" t="s">
        <v>1880</v>
      </c>
      <c r="C1563" s="1">
        <v>110013.75999999999</v>
      </c>
      <c r="D1563" s="1">
        <v>16154.42</v>
      </c>
      <c r="E1563">
        <v>0</v>
      </c>
      <c r="F1563" s="1">
        <v>126168.18</v>
      </c>
    </row>
    <row r="1564" spans="1:8">
      <c r="A1564" t="s">
        <v>1881</v>
      </c>
      <c r="B1564" t="s">
        <v>1882</v>
      </c>
      <c r="C1564" s="1">
        <v>436912.31</v>
      </c>
      <c r="D1564" s="1">
        <v>27887.48</v>
      </c>
      <c r="E1564">
        <v>0</v>
      </c>
      <c r="F1564" s="1">
        <v>464799.79</v>
      </c>
    </row>
    <row r="1565" spans="1:8">
      <c r="A1565" t="s">
        <v>1883</v>
      </c>
      <c r="B1565" t="s">
        <v>1884</v>
      </c>
      <c r="C1565" s="1">
        <v>90907.29</v>
      </c>
      <c r="D1565" s="1">
        <v>1257.3</v>
      </c>
      <c r="E1565">
        <v>0</v>
      </c>
      <c r="F1565" s="1">
        <v>92164.59</v>
      </c>
    </row>
    <row r="1566" spans="1:8">
      <c r="A1566" t="s">
        <v>1885</v>
      </c>
      <c r="B1566" t="s">
        <v>1886</v>
      </c>
      <c r="C1566" s="1">
        <v>243717.96</v>
      </c>
      <c r="D1566" s="1">
        <v>17726.080000000002</v>
      </c>
      <c r="E1566">
        <v>0</v>
      </c>
      <c r="F1566" s="1">
        <v>261444.04</v>
      </c>
    </row>
    <row r="1567" spans="1:8">
      <c r="A1567" t="s">
        <v>1887</v>
      </c>
      <c r="B1567" t="s">
        <v>1888</v>
      </c>
      <c r="C1567" s="1">
        <v>35964.49</v>
      </c>
      <c r="D1567" s="1">
        <v>2047.87</v>
      </c>
      <c r="E1567">
        <v>0</v>
      </c>
      <c r="F1567" s="1">
        <v>38012.36</v>
      </c>
    </row>
    <row r="1568" spans="1:8">
      <c r="A1568" t="s">
        <v>1889</v>
      </c>
      <c r="B1568" t="s">
        <v>1890</v>
      </c>
      <c r="C1568" s="1">
        <v>66322.570000000007</v>
      </c>
      <c r="D1568" s="1">
        <v>6856.23</v>
      </c>
      <c r="E1568">
        <v>0</v>
      </c>
      <c r="F1568" s="1">
        <v>73178.8</v>
      </c>
    </row>
    <row r="1569" spans="1:6">
      <c r="A1569" t="s">
        <v>1891</v>
      </c>
      <c r="B1569" t="s">
        <v>1892</v>
      </c>
      <c r="C1569">
        <v>0</v>
      </c>
      <c r="D1569">
        <v>0</v>
      </c>
      <c r="E1569">
        <v>0</v>
      </c>
      <c r="F1569">
        <v>0</v>
      </c>
    </row>
    <row r="1570" spans="1:6">
      <c r="A1570" t="s">
        <v>1893</v>
      </c>
      <c r="B1570" t="s">
        <v>1894</v>
      </c>
      <c r="C1570" s="1">
        <v>345082.46</v>
      </c>
      <c r="D1570" s="1">
        <v>34696.99</v>
      </c>
      <c r="E1570">
        <v>0</v>
      </c>
      <c r="F1570" s="1">
        <v>379779.45</v>
      </c>
    </row>
    <row r="1571" spans="1:6">
      <c r="A1571" t="s">
        <v>1895</v>
      </c>
      <c r="B1571" t="s">
        <v>1896</v>
      </c>
      <c r="C1571">
        <v>0</v>
      </c>
      <c r="D1571">
        <v>0</v>
      </c>
      <c r="E1571">
        <v>0</v>
      </c>
      <c r="F1571">
        <v>0</v>
      </c>
    </row>
    <row r="1572" spans="1:6">
      <c r="A1572" t="s">
        <v>1897</v>
      </c>
      <c r="B1572" t="s">
        <v>1898</v>
      </c>
      <c r="C1572" s="1">
        <v>99682.48</v>
      </c>
      <c r="D1572" s="1">
        <v>1217.32</v>
      </c>
      <c r="E1572">
        <v>0</v>
      </c>
      <c r="F1572" s="1">
        <v>100899.8</v>
      </c>
    </row>
    <row r="1573" spans="1:6">
      <c r="A1573" t="s">
        <v>1899</v>
      </c>
      <c r="B1573" t="s">
        <v>1900</v>
      </c>
      <c r="C1573" s="1">
        <v>200722.02</v>
      </c>
      <c r="D1573" s="1">
        <v>44420.5</v>
      </c>
      <c r="E1573">
        <v>0</v>
      </c>
      <c r="F1573" s="1">
        <v>245142.52</v>
      </c>
    </row>
    <row r="1574" spans="1:6">
      <c r="A1574" t="s">
        <v>1901</v>
      </c>
      <c r="B1574" t="s">
        <v>1902</v>
      </c>
      <c r="C1574" s="1">
        <v>59407.54</v>
      </c>
      <c r="D1574">
        <v>0</v>
      </c>
      <c r="E1574">
        <v>0</v>
      </c>
      <c r="F1574" s="1">
        <v>59407.54</v>
      </c>
    </row>
    <row r="1575" spans="1:6">
      <c r="A1575" t="s">
        <v>1903</v>
      </c>
      <c r="B1575" t="s">
        <v>1904</v>
      </c>
      <c r="C1575">
        <v>0</v>
      </c>
      <c r="D1575">
        <v>0</v>
      </c>
      <c r="E1575">
        <v>0</v>
      </c>
      <c r="F1575">
        <v>0</v>
      </c>
    </row>
    <row r="1576" spans="1:6">
      <c r="A1576" t="s">
        <v>1905</v>
      </c>
      <c r="B1576" t="s">
        <v>1906</v>
      </c>
      <c r="C1576" s="1">
        <v>4166120.75</v>
      </c>
      <c r="D1576" s="1">
        <v>5008166</v>
      </c>
      <c r="E1576">
        <v>0</v>
      </c>
      <c r="F1576" s="1">
        <v>9174286.75</v>
      </c>
    </row>
    <row r="1577" spans="1:6">
      <c r="A1577" t="s">
        <v>1907</v>
      </c>
      <c r="B1577" t="s">
        <v>1908</v>
      </c>
      <c r="C1577" s="1">
        <v>3731320.75</v>
      </c>
      <c r="D1577" s="1">
        <v>4790766</v>
      </c>
      <c r="E1577">
        <v>0</v>
      </c>
      <c r="F1577" s="1">
        <v>8522086.75</v>
      </c>
    </row>
    <row r="1578" spans="1:6">
      <c r="A1578" t="s">
        <v>1909</v>
      </c>
      <c r="B1578" t="s">
        <v>1910</v>
      </c>
      <c r="C1578" s="1">
        <v>434800</v>
      </c>
      <c r="D1578" s="1">
        <v>217400</v>
      </c>
      <c r="E1578">
        <v>0</v>
      </c>
      <c r="F1578" s="1">
        <v>652200</v>
      </c>
    </row>
    <row r="1579" spans="1:6">
      <c r="A1579" t="s">
        <v>1911</v>
      </c>
      <c r="B1579" t="s">
        <v>1912</v>
      </c>
      <c r="C1579" s="1">
        <v>589775.06999999995</v>
      </c>
      <c r="D1579" s="1">
        <v>260985.42</v>
      </c>
      <c r="E1579">
        <v>0</v>
      </c>
      <c r="F1579" s="1">
        <v>850760.49</v>
      </c>
    </row>
    <row r="1580" spans="1:6">
      <c r="A1580" t="s">
        <v>1913</v>
      </c>
      <c r="B1580" t="s">
        <v>1914</v>
      </c>
      <c r="C1580" s="1">
        <v>604500</v>
      </c>
      <c r="D1580">
        <v>0</v>
      </c>
      <c r="E1580">
        <v>0</v>
      </c>
      <c r="F1580" s="1">
        <v>604500</v>
      </c>
    </row>
    <row r="1581" spans="1:6">
      <c r="A1581" t="s">
        <v>1915</v>
      </c>
      <c r="B1581" t="s">
        <v>1916</v>
      </c>
      <c r="C1581" s="1">
        <v>4500</v>
      </c>
      <c r="D1581">
        <v>0</v>
      </c>
      <c r="E1581">
        <v>0</v>
      </c>
      <c r="F1581" s="1">
        <v>4500</v>
      </c>
    </row>
    <row r="1582" spans="1:6">
      <c r="A1582" t="s">
        <v>1917</v>
      </c>
      <c r="B1582" t="s">
        <v>1918</v>
      </c>
      <c r="C1582" s="1">
        <v>600000</v>
      </c>
      <c r="D1582">
        <v>0</v>
      </c>
      <c r="E1582">
        <v>0</v>
      </c>
      <c r="F1582" s="1">
        <v>600000</v>
      </c>
    </row>
    <row r="1583" spans="1:6">
      <c r="A1583" t="s">
        <v>1919</v>
      </c>
      <c r="B1583" t="s">
        <v>1920</v>
      </c>
      <c r="C1583" s="1">
        <v>42684.959999999999</v>
      </c>
      <c r="D1583">
        <v>0</v>
      </c>
      <c r="E1583">
        <v>0</v>
      </c>
      <c r="F1583" s="1">
        <v>42684.959999999999</v>
      </c>
    </row>
    <row r="1584" spans="1:6">
      <c r="A1584" t="s">
        <v>1921</v>
      </c>
      <c r="B1584" t="s">
        <v>1922</v>
      </c>
      <c r="C1584" s="1">
        <v>159064.65</v>
      </c>
      <c r="D1584">
        <v>0</v>
      </c>
      <c r="E1584">
        <v>0</v>
      </c>
      <c r="F1584" s="1">
        <v>159064.65</v>
      </c>
    </row>
    <row r="1585" spans="1:6">
      <c r="A1585" t="s">
        <v>1923</v>
      </c>
      <c r="B1585" t="s">
        <v>1924</v>
      </c>
      <c r="C1585" s="1">
        <v>98724.14</v>
      </c>
      <c r="D1585">
        <v>0</v>
      </c>
      <c r="E1585">
        <v>0</v>
      </c>
      <c r="F1585" s="1">
        <v>98724.14</v>
      </c>
    </row>
    <row r="1586" spans="1:6">
      <c r="A1586" t="s">
        <v>1925</v>
      </c>
      <c r="B1586" t="s">
        <v>1926</v>
      </c>
      <c r="C1586" s="1">
        <v>60340.51</v>
      </c>
      <c r="D1586">
        <v>0</v>
      </c>
      <c r="E1586">
        <v>0</v>
      </c>
      <c r="F1586" s="1">
        <v>60340.51</v>
      </c>
    </row>
    <row r="1587" spans="1:6">
      <c r="A1587" t="s">
        <v>1927</v>
      </c>
      <c r="B1587" t="s">
        <v>1928</v>
      </c>
      <c r="C1587" s="1">
        <v>93510.07</v>
      </c>
      <c r="D1587" s="1">
        <v>6057</v>
      </c>
      <c r="E1587">
        <v>0</v>
      </c>
      <c r="F1587" s="1">
        <v>99567.07</v>
      </c>
    </row>
    <row r="1588" spans="1:6">
      <c r="A1588" t="s">
        <v>1929</v>
      </c>
      <c r="B1588" t="s">
        <v>1930</v>
      </c>
      <c r="C1588" s="1">
        <v>76165.11</v>
      </c>
      <c r="D1588" s="1">
        <v>6057</v>
      </c>
      <c r="E1588">
        <v>0</v>
      </c>
      <c r="F1588" s="1">
        <v>82222.11</v>
      </c>
    </row>
    <row r="1589" spans="1:6">
      <c r="A1589" t="s">
        <v>1931</v>
      </c>
      <c r="B1589" t="s">
        <v>1932</v>
      </c>
      <c r="C1589" s="1">
        <v>2499</v>
      </c>
      <c r="D1589">
        <v>0</v>
      </c>
      <c r="E1589">
        <v>0</v>
      </c>
      <c r="F1589" s="1">
        <v>2499</v>
      </c>
    </row>
    <row r="1590" spans="1:6">
      <c r="A1590" t="s">
        <v>1933</v>
      </c>
      <c r="B1590" t="s">
        <v>1934</v>
      </c>
      <c r="C1590" s="1">
        <v>14845.96</v>
      </c>
      <c r="D1590">
        <v>0</v>
      </c>
      <c r="E1590">
        <v>0</v>
      </c>
      <c r="F1590" s="1">
        <v>14845.96</v>
      </c>
    </row>
    <row r="1591" spans="1:6">
      <c r="A1591" t="s">
        <v>1935</v>
      </c>
      <c r="B1591" t="s">
        <v>1936</v>
      </c>
      <c r="C1591">
        <v>0</v>
      </c>
      <c r="D1591">
        <v>0</v>
      </c>
      <c r="E1591">
        <v>0</v>
      </c>
      <c r="F1591">
        <v>0</v>
      </c>
    </row>
    <row r="1592" spans="1:6">
      <c r="A1592" t="s">
        <v>1937</v>
      </c>
      <c r="B1592" t="s">
        <v>1938</v>
      </c>
      <c r="C1592">
        <v>0</v>
      </c>
      <c r="D1592">
        <v>0</v>
      </c>
      <c r="E1592">
        <v>0</v>
      </c>
      <c r="F1592">
        <v>0</v>
      </c>
    </row>
    <row r="1593" spans="1:6">
      <c r="A1593" t="s">
        <v>1939</v>
      </c>
      <c r="B1593" t="s">
        <v>1940</v>
      </c>
      <c r="C1593">
        <v>0</v>
      </c>
      <c r="D1593">
        <v>0</v>
      </c>
      <c r="E1593">
        <v>0</v>
      </c>
      <c r="F1593">
        <v>0</v>
      </c>
    </row>
    <row r="1594" spans="1:6">
      <c r="A1594" t="s">
        <v>1941</v>
      </c>
      <c r="B1594" t="s">
        <v>1942</v>
      </c>
      <c r="C1594">
        <v>0</v>
      </c>
      <c r="D1594">
        <v>0</v>
      </c>
      <c r="E1594">
        <v>0</v>
      </c>
      <c r="F1594">
        <v>0</v>
      </c>
    </row>
    <row r="1595" spans="1:6">
      <c r="A1595" t="s">
        <v>1943</v>
      </c>
      <c r="B1595" t="s">
        <v>1944</v>
      </c>
      <c r="C1595">
        <v>0</v>
      </c>
      <c r="D1595">
        <v>0</v>
      </c>
      <c r="E1595">
        <v>0</v>
      </c>
      <c r="F1595">
        <v>0</v>
      </c>
    </row>
    <row r="1596" spans="1:6">
      <c r="A1596" t="s">
        <v>1945</v>
      </c>
      <c r="B1596" t="s">
        <v>1946</v>
      </c>
      <c r="C1596">
        <v>0</v>
      </c>
      <c r="D1596">
        <v>0</v>
      </c>
      <c r="E1596">
        <v>0</v>
      </c>
      <c r="F1596">
        <v>0</v>
      </c>
    </row>
    <row r="1597" spans="1:6">
      <c r="A1597" t="s">
        <v>1947</v>
      </c>
      <c r="B1597" t="s">
        <v>1948</v>
      </c>
      <c r="C1597">
        <v>0</v>
      </c>
      <c r="D1597">
        <v>0</v>
      </c>
      <c r="E1597">
        <v>0</v>
      </c>
      <c r="F1597">
        <v>0</v>
      </c>
    </row>
    <row r="1598" spans="1:6">
      <c r="A1598" t="s">
        <v>1949</v>
      </c>
      <c r="B1598" t="s">
        <v>1950</v>
      </c>
      <c r="C1598">
        <v>0</v>
      </c>
      <c r="D1598">
        <v>0</v>
      </c>
      <c r="E1598">
        <v>0</v>
      </c>
      <c r="F1598">
        <v>0</v>
      </c>
    </row>
    <row r="1599" spans="1:6">
      <c r="A1599" t="s">
        <v>1951</v>
      </c>
      <c r="B1599" t="s">
        <v>1952</v>
      </c>
      <c r="C1599">
        <v>0</v>
      </c>
      <c r="D1599">
        <v>0</v>
      </c>
      <c r="E1599">
        <v>0</v>
      </c>
      <c r="F1599">
        <v>0</v>
      </c>
    </row>
    <row r="1600" spans="1:6">
      <c r="A1600" t="s">
        <v>1953</v>
      </c>
      <c r="B1600" t="s">
        <v>1954</v>
      </c>
      <c r="C1600" s="1">
        <v>38442.81</v>
      </c>
      <c r="D1600">
        <v>14</v>
      </c>
      <c r="E1600">
        <v>0</v>
      </c>
      <c r="F1600" s="1">
        <v>38456.81</v>
      </c>
    </row>
    <row r="1601" spans="1:6">
      <c r="A1601" t="s">
        <v>1955</v>
      </c>
      <c r="B1601" t="s">
        <v>1956</v>
      </c>
      <c r="C1601" s="1">
        <v>152779.57</v>
      </c>
      <c r="D1601" s="1">
        <v>202212.7</v>
      </c>
      <c r="E1601">
        <v>0</v>
      </c>
      <c r="F1601" s="1">
        <v>354992.27</v>
      </c>
    </row>
    <row r="1602" spans="1:6">
      <c r="A1602" t="s">
        <v>1957</v>
      </c>
      <c r="B1602" t="s">
        <v>1958</v>
      </c>
      <c r="C1602" s="1">
        <v>2164.66</v>
      </c>
      <c r="D1602">
        <v>622</v>
      </c>
      <c r="E1602">
        <v>0</v>
      </c>
      <c r="F1602" s="1">
        <v>2786.66</v>
      </c>
    </row>
    <row r="1603" spans="1:6">
      <c r="A1603" t="s">
        <v>1959</v>
      </c>
      <c r="B1603" t="s">
        <v>1960</v>
      </c>
      <c r="C1603" s="1">
        <v>150614.91</v>
      </c>
      <c r="D1603" s="1">
        <v>201590.7</v>
      </c>
      <c r="E1603">
        <v>0</v>
      </c>
      <c r="F1603" s="1">
        <v>352205.61</v>
      </c>
    </row>
    <row r="1604" spans="1:6">
      <c r="A1604" t="s">
        <v>1961</v>
      </c>
      <c r="B1604" t="s">
        <v>1812</v>
      </c>
      <c r="C1604">
        <v>0</v>
      </c>
      <c r="D1604">
        <v>0</v>
      </c>
      <c r="E1604">
        <v>0</v>
      </c>
      <c r="F1604">
        <v>0</v>
      </c>
    </row>
    <row r="1605" spans="1:6">
      <c r="A1605" t="s">
        <v>1962</v>
      </c>
      <c r="B1605" t="s">
        <v>1814</v>
      </c>
      <c r="C1605">
        <v>0</v>
      </c>
      <c r="D1605">
        <v>0</v>
      </c>
      <c r="E1605">
        <v>0</v>
      </c>
      <c r="F1605">
        <v>0</v>
      </c>
    </row>
    <row r="1606" spans="1:6">
      <c r="A1606" t="s">
        <v>1963</v>
      </c>
      <c r="B1606" t="s">
        <v>1816</v>
      </c>
      <c r="C1606">
        <v>0</v>
      </c>
      <c r="D1606">
        <v>0</v>
      </c>
      <c r="E1606">
        <v>0</v>
      </c>
      <c r="F1606">
        <v>0</v>
      </c>
    </row>
    <row r="1607" spans="1:6">
      <c r="A1607" t="s">
        <v>1964</v>
      </c>
      <c r="B1607" t="s">
        <v>1818</v>
      </c>
      <c r="C1607">
        <v>0</v>
      </c>
      <c r="D1607">
        <v>0</v>
      </c>
      <c r="E1607">
        <v>0</v>
      </c>
      <c r="F1607">
        <v>0</v>
      </c>
    </row>
    <row r="1608" spans="1:6">
      <c r="A1608" t="s">
        <v>1965</v>
      </c>
      <c r="B1608" t="s">
        <v>1820</v>
      </c>
      <c r="C1608">
        <v>0</v>
      </c>
      <c r="D1608">
        <v>0</v>
      </c>
      <c r="E1608">
        <v>0</v>
      </c>
      <c r="F1608">
        <v>0</v>
      </c>
    </row>
    <row r="1609" spans="1:6">
      <c r="A1609" t="s">
        <v>1966</v>
      </c>
      <c r="B1609" t="s">
        <v>1824</v>
      </c>
      <c r="C1609">
        <v>0</v>
      </c>
      <c r="D1609">
        <v>0</v>
      </c>
      <c r="E1609">
        <v>0</v>
      </c>
      <c r="F1609">
        <v>0</v>
      </c>
    </row>
    <row r="1610" spans="1:6">
      <c r="A1610" t="s">
        <v>1967</v>
      </c>
      <c r="B1610" t="s">
        <v>1826</v>
      </c>
      <c r="C1610">
        <v>0</v>
      </c>
      <c r="D1610">
        <v>0</v>
      </c>
      <c r="E1610">
        <v>0</v>
      </c>
      <c r="F1610">
        <v>0</v>
      </c>
    </row>
    <row r="1611" spans="1:6">
      <c r="A1611" t="s">
        <v>1968</v>
      </c>
      <c r="B1611" t="s">
        <v>1969</v>
      </c>
      <c r="C1611" s="1">
        <v>12566.92</v>
      </c>
      <c r="D1611">
        <v>0</v>
      </c>
      <c r="E1611">
        <v>75</v>
      </c>
      <c r="F1611" s="1">
        <v>12491.92</v>
      </c>
    </row>
    <row r="1612" spans="1:6">
      <c r="A1612" t="s">
        <v>1970</v>
      </c>
      <c r="B1612" t="s">
        <v>1971</v>
      </c>
      <c r="C1612" s="1">
        <v>40778.129999999997</v>
      </c>
      <c r="D1612" s="1">
        <v>3472.34</v>
      </c>
      <c r="E1612">
        <v>0</v>
      </c>
      <c r="F1612" s="1">
        <v>44250.47</v>
      </c>
    </row>
    <row r="1613" spans="1:6">
      <c r="A1613" t="s">
        <v>1972</v>
      </c>
      <c r="B1613" t="s">
        <v>1973</v>
      </c>
      <c r="C1613">
        <v>0</v>
      </c>
      <c r="D1613">
        <v>0</v>
      </c>
      <c r="E1613">
        <v>0</v>
      </c>
      <c r="F1613">
        <v>0</v>
      </c>
    </row>
    <row r="1614" spans="1:6">
      <c r="A1614" t="s">
        <v>1974</v>
      </c>
      <c r="B1614" t="s">
        <v>1975</v>
      </c>
      <c r="C1614">
        <v>0</v>
      </c>
      <c r="D1614">
        <v>0</v>
      </c>
      <c r="E1614">
        <v>0</v>
      </c>
      <c r="F1614">
        <v>0</v>
      </c>
    </row>
    <row r="1615" spans="1:6">
      <c r="A1615" t="s">
        <v>1976</v>
      </c>
      <c r="B1615" t="s">
        <v>1977</v>
      </c>
      <c r="C1615" s="1">
        <v>2756.03</v>
      </c>
      <c r="D1615" s="1">
        <v>1403.43</v>
      </c>
      <c r="E1615">
        <v>0</v>
      </c>
      <c r="F1615" s="1">
        <v>4159.46</v>
      </c>
    </row>
    <row r="1616" spans="1:6">
      <c r="A1616" t="s">
        <v>1978</v>
      </c>
      <c r="B1616" t="s">
        <v>1979</v>
      </c>
      <c r="C1616" s="1">
        <v>130124</v>
      </c>
      <c r="D1616" s="1">
        <v>203665</v>
      </c>
      <c r="E1616">
        <v>0</v>
      </c>
      <c r="F1616" s="1">
        <v>333789</v>
      </c>
    </row>
    <row r="1617" spans="1:6">
      <c r="A1617" t="s">
        <v>1980</v>
      </c>
      <c r="B1617" t="s">
        <v>1981</v>
      </c>
      <c r="C1617" s="1">
        <v>1610.35</v>
      </c>
      <c r="D1617">
        <v>0</v>
      </c>
      <c r="E1617">
        <v>0</v>
      </c>
      <c r="F1617" s="1">
        <v>1610.35</v>
      </c>
    </row>
    <row r="1618" spans="1:6">
      <c r="A1618" t="s">
        <v>1982</v>
      </c>
      <c r="B1618" t="s">
        <v>1983</v>
      </c>
      <c r="C1618" s="1">
        <v>680425.76</v>
      </c>
      <c r="D1618" s="1">
        <v>5653.15</v>
      </c>
      <c r="E1618" s="1">
        <v>3711.33</v>
      </c>
      <c r="F1618" s="1">
        <v>682367.58</v>
      </c>
    </row>
    <row r="1619" spans="1:6">
      <c r="A1619" t="s">
        <v>1984</v>
      </c>
      <c r="B1619" t="s">
        <v>1985</v>
      </c>
      <c r="C1619">
        <v>0</v>
      </c>
      <c r="D1619">
        <v>0</v>
      </c>
      <c r="E1619">
        <v>0</v>
      </c>
      <c r="F1619">
        <v>0</v>
      </c>
    </row>
    <row r="1620" spans="1:6">
      <c r="A1620" t="s">
        <v>1986</v>
      </c>
      <c r="B1620" t="s">
        <v>1987</v>
      </c>
      <c r="C1620" s="1">
        <v>290300.33</v>
      </c>
      <c r="D1620" s="1">
        <v>11891.53</v>
      </c>
      <c r="E1620">
        <v>0</v>
      </c>
      <c r="F1620" s="1">
        <v>302191.86</v>
      </c>
    </row>
    <row r="1621" spans="1:6">
      <c r="A1621" t="s">
        <v>1988</v>
      </c>
      <c r="B1621" t="s">
        <v>1989</v>
      </c>
      <c r="C1621">
        <v>0</v>
      </c>
      <c r="D1621">
        <v>0</v>
      </c>
      <c r="E1621">
        <v>0</v>
      </c>
      <c r="F1621">
        <v>0</v>
      </c>
    </row>
    <row r="1622" spans="1:6">
      <c r="A1622" t="s">
        <v>1990</v>
      </c>
      <c r="B1622" t="s">
        <v>1991</v>
      </c>
      <c r="C1622">
        <v>0</v>
      </c>
      <c r="D1622">
        <v>0</v>
      </c>
      <c r="E1622">
        <v>0</v>
      </c>
      <c r="F1622">
        <v>0</v>
      </c>
    </row>
    <row r="1623" spans="1:6">
      <c r="A1623" t="s">
        <v>1992</v>
      </c>
      <c r="B1623" t="s">
        <v>1993</v>
      </c>
      <c r="C1623" s="1">
        <v>290300.33</v>
      </c>
      <c r="D1623" s="1">
        <v>11891.53</v>
      </c>
      <c r="E1623">
        <v>0</v>
      </c>
      <c r="F1623" s="1">
        <v>302191.86</v>
      </c>
    </row>
    <row r="1624" spans="1:6">
      <c r="A1624" t="s">
        <v>1994</v>
      </c>
      <c r="B1624" t="s">
        <v>1995</v>
      </c>
      <c r="C1624">
        <v>0</v>
      </c>
      <c r="D1624">
        <v>0</v>
      </c>
      <c r="E1624">
        <v>0</v>
      </c>
      <c r="F1624">
        <v>0</v>
      </c>
    </row>
    <row r="1625" spans="1:6">
      <c r="A1625" t="s">
        <v>1996</v>
      </c>
      <c r="B1625" t="s">
        <v>1997</v>
      </c>
      <c r="C1625">
        <v>0</v>
      </c>
      <c r="D1625">
        <v>0</v>
      </c>
      <c r="E1625">
        <v>0</v>
      </c>
      <c r="F1625">
        <v>0</v>
      </c>
    </row>
    <row r="1626" spans="1:6">
      <c r="A1626" t="s">
        <v>1998</v>
      </c>
      <c r="B1626" t="s">
        <v>1999</v>
      </c>
      <c r="C1626" s="1">
        <v>159493.5</v>
      </c>
      <c r="D1626">
        <v>0</v>
      </c>
      <c r="E1626">
        <v>0</v>
      </c>
      <c r="F1626" s="1">
        <v>159493.5</v>
      </c>
    </row>
    <row r="1627" spans="1:6">
      <c r="A1627" t="s">
        <v>2000</v>
      </c>
      <c r="B1627" t="s">
        <v>2001</v>
      </c>
      <c r="C1627" s="1">
        <v>4235.4399999999996</v>
      </c>
      <c r="D1627">
        <v>385.04</v>
      </c>
      <c r="E1627">
        <v>0</v>
      </c>
      <c r="F1627" s="1">
        <v>4620.4799999999996</v>
      </c>
    </row>
    <row r="1628" spans="1:6">
      <c r="A1628" t="s">
        <v>2002</v>
      </c>
      <c r="B1628" t="s">
        <v>2003</v>
      </c>
      <c r="C1628" s="1">
        <v>126571.39</v>
      </c>
      <c r="D1628" s="1">
        <v>11506.49</v>
      </c>
      <c r="E1628">
        <v>0</v>
      </c>
      <c r="F1628" s="1">
        <v>138077.88</v>
      </c>
    </row>
    <row r="1629" spans="1:6">
      <c r="A1629" t="s">
        <v>2004</v>
      </c>
      <c r="B1629" t="s">
        <v>2005</v>
      </c>
      <c r="C1629">
        <v>0</v>
      </c>
      <c r="D1629">
        <v>0</v>
      </c>
      <c r="E1629">
        <v>0</v>
      </c>
      <c r="F1629">
        <v>0</v>
      </c>
    </row>
    <row r="1630" spans="1:6">
      <c r="A1630" t="s">
        <v>2006</v>
      </c>
      <c r="B1630" t="s">
        <v>2007</v>
      </c>
      <c r="C1630">
        <v>0</v>
      </c>
      <c r="D1630">
        <v>0</v>
      </c>
      <c r="E1630">
        <v>0</v>
      </c>
      <c r="F1630">
        <v>0</v>
      </c>
    </row>
    <row r="1631" spans="1:6">
      <c r="A1631" t="s">
        <v>2008</v>
      </c>
      <c r="B1631" t="s">
        <v>2009</v>
      </c>
      <c r="C1631">
        <v>0</v>
      </c>
      <c r="D1631">
        <v>0</v>
      </c>
      <c r="E1631">
        <v>0</v>
      </c>
      <c r="F1631">
        <v>0</v>
      </c>
    </row>
    <row r="1632" spans="1:6">
      <c r="A1632" t="s">
        <v>2010</v>
      </c>
      <c r="B1632" t="s">
        <v>2011</v>
      </c>
      <c r="C1632">
        <v>0</v>
      </c>
      <c r="D1632">
        <v>0</v>
      </c>
      <c r="E1632">
        <v>0</v>
      </c>
      <c r="F1632">
        <v>0</v>
      </c>
    </row>
    <row r="1633" spans="1:6">
      <c r="A1633" t="s">
        <v>2012</v>
      </c>
      <c r="B1633" t="s">
        <v>2013</v>
      </c>
      <c r="C1633">
        <v>0</v>
      </c>
      <c r="D1633">
        <v>0</v>
      </c>
      <c r="E1633">
        <v>0</v>
      </c>
      <c r="F1633">
        <v>0</v>
      </c>
    </row>
    <row r="1634" spans="1:6">
      <c r="A1634" t="s">
        <v>2014</v>
      </c>
      <c r="B1634" t="s">
        <v>2015</v>
      </c>
      <c r="C1634">
        <v>0</v>
      </c>
      <c r="D1634">
        <v>0</v>
      </c>
      <c r="E1634">
        <v>0</v>
      </c>
      <c r="F1634">
        <v>0</v>
      </c>
    </row>
    <row r="1635" spans="1:6">
      <c r="A1635" t="s">
        <v>2016</v>
      </c>
      <c r="B1635" t="s">
        <v>2017</v>
      </c>
      <c r="C1635">
        <v>0</v>
      </c>
      <c r="D1635">
        <v>0</v>
      </c>
      <c r="E1635">
        <v>0</v>
      </c>
      <c r="F1635">
        <v>0</v>
      </c>
    </row>
    <row r="1636" spans="1:6">
      <c r="A1636" t="s">
        <v>2018</v>
      </c>
      <c r="B1636" t="s">
        <v>2019</v>
      </c>
      <c r="C1636">
        <v>0</v>
      </c>
      <c r="D1636">
        <v>0</v>
      </c>
      <c r="E1636">
        <v>0</v>
      </c>
      <c r="F1636">
        <v>0</v>
      </c>
    </row>
    <row r="1637" spans="1:6">
      <c r="A1637" t="s">
        <v>2020</v>
      </c>
      <c r="B1637" t="s">
        <v>2021</v>
      </c>
      <c r="C1637">
        <v>0</v>
      </c>
      <c r="D1637">
        <v>0</v>
      </c>
      <c r="E1637">
        <v>0</v>
      </c>
      <c r="F1637">
        <v>0</v>
      </c>
    </row>
    <row r="1638" spans="1:6">
      <c r="A1638" t="s">
        <v>2022</v>
      </c>
      <c r="B1638" t="s">
        <v>2023</v>
      </c>
      <c r="C1638">
        <v>0</v>
      </c>
      <c r="D1638">
        <v>0</v>
      </c>
      <c r="E1638">
        <v>0</v>
      </c>
      <c r="F1638">
        <v>0</v>
      </c>
    </row>
    <row r="1639" spans="1:6">
      <c r="A1639" t="s">
        <v>2024</v>
      </c>
      <c r="B1639" t="s">
        <v>2025</v>
      </c>
      <c r="C1639">
        <v>0</v>
      </c>
      <c r="D1639">
        <v>0</v>
      </c>
      <c r="E1639">
        <v>0</v>
      </c>
      <c r="F1639">
        <v>0</v>
      </c>
    </row>
    <row r="1640" spans="1:6">
      <c r="A1640" t="s">
        <v>2026</v>
      </c>
      <c r="B1640" t="s">
        <v>2027</v>
      </c>
      <c r="C1640">
        <v>0</v>
      </c>
      <c r="D1640">
        <v>0</v>
      </c>
      <c r="E1640">
        <v>0</v>
      </c>
      <c r="F1640">
        <v>0</v>
      </c>
    </row>
    <row r="1641" spans="1:6">
      <c r="A1641" t="s">
        <v>2028</v>
      </c>
      <c r="B1641" t="s">
        <v>2029</v>
      </c>
      <c r="C1641">
        <v>0</v>
      </c>
      <c r="D1641">
        <v>0</v>
      </c>
      <c r="E1641">
        <v>0</v>
      </c>
      <c r="F1641">
        <v>0</v>
      </c>
    </row>
    <row r="1642" spans="1:6">
      <c r="A1642" t="s">
        <v>2030</v>
      </c>
      <c r="B1642" t="s">
        <v>2031</v>
      </c>
      <c r="C1642">
        <v>0</v>
      </c>
      <c r="D1642">
        <v>0</v>
      </c>
      <c r="E1642">
        <v>0</v>
      </c>
      <c r="F1642">
        <v>0</v>
      </c>
    </row>
    <row r="1643" spans="1:6">
      <c r="A1643" t="s">
        <v>2032</v>
      </c>
      <c r="B1643" t="s">
        <v>2033</v>
      </c>
      <c r="C1643">
        <v>0</v>
      </c>
      <c r="D1643">
        <v>0</v>
      </c>
      <c r="E1643">
        <v>0</v>
      </c>
      <c r="F1643">
        <v>0</v>
      </c>
    </row>
    <row r="1644" spans="1:6">
      <c r="A1644" t="s">
        <v>2034</v>
      </c>
      <c r="B1644" t="s">
        <v>2035</v>
      </c>
      <c r="C1644">
        <v>0</v>
      </c>
      <c r="D1644">
        <v>0</v>
      </c>
      <c r="E1644">
        <v>0</v>
      </c>
      <c r="F1644">
        <v>0</v>
      </c>
    </row>
    <row r="1645" spans="1:6">
      <c r="A1645" t="s">
        <v>2036</v>
      </c>
      <c r="B1645" t="s">
        <v>2037</v>
      </c>
      <c r="C1645">
        <v>0</v>
      </c>
      <c r="D1645">
        <v>0</v>
      </c>
      <c r="E1645">
        <v>0</v>
      </c>
      <c r="F1645">
        <v>0</v>
      </c>
    </row>
    <row r="1646" spans="1:6">
      <c r="A1646" t="s">
        <v>2038</v>
      </c>
      <c r="B1646" t="s">
        <v>2039</v>
      </c>
      <c r="C1646">
        <v>0</v>
      </c>
      <c r="D1646">
        <v>0</v>
      </c>
      <c r="E1646">
        <v>0</v>
      </c>
      <c r="F1646">
        <v>0</v>
      </c>
    </row>
    <row r="1647" spans="1:6">
      <c r="A1647" t="s">
        <v>2040</v>
      </c>
      <c r="B1647" t="s">
        <v>2041</v>
      </c>
      <c r="C1647">
        <v>0</v>
      </c>
      <c r="D1647">
        <v>0</v>
      </c>
      <c r="E1647">
        <v>0</v>
      </c>
      <c r="F1647">
        <v>0</v>
      </c>
    </row>
    <row r="1648" spans="1:6">
      <c r="A1648" t="s">
        <v>2042</v>
      </c>
      <c r="B1648" t="s">
        <v>2043</v>
      </c>
      <c r="C1648">
        <v>0</v>
      </c>
      <c r="D1648">
        <v>0</v>
      </c>
      <c r="E1648">
        <v>0</v>
      </c>
      <c r="F1648">
        <v>0</v>
      </c>
    </row>
    <row r="1649" spans="1:6">
      <c r="A1649" t="s">
        <v>2044</v>
      </c>
      <c r="B1649" t="s">
        <v>2045</v>
      </c>
      <c r="C1649">
        <v>0</v>
      </c>
      <c r="D1649">
        <v>0</v>
      </c>
      <c r="E1649">
        <v>0</v>
      </c>
      <c r="F1649">
        <v>0</v>
      </c>
    </row>
    <row r="1650" spans="1:6">
      <c r="A1650" t="s">
        <v>2046</v>
      </c>
      <c r="B1650" t="s">
        <v>2047</v>
      </c>
      <c r="C1650">
        <v>0</v>
      </c>
      <c r="D1650">
        <v>0</v>
      </c>
      <c r="E1650">
        <v>0</v>
      </c>
      <c r="F1650">
        <v>0</v>
      </c>
    </row>
    <row r="1651" spans="1:6">
      <c r="A1651" t="s">
        <v>2048</v>
      </c>
      <c r="B1651" t="s">
        <v>2049</v>
      </c>
      <c r="C1651">
        <v>0</v>
      </c>
      <c r="D1651">
        <v>0</v>
      </c>
      <c r="E1651">
        <v>0</v>
      </c>
      <c r="F1651">
        <v>0</v>
      </c>
    </row>
    <row r="1652" spans="1:6">
      <c r="A1652" t="s">
        <v>2050</v>
      </c>
      <c r="B1652" t="s">
        <v>2051</v>
      </c>
      <c r="C1652">
        <v>0</v>
      </c>
      <c r="D1652">
        <v>0</v>
      </c>
      <c r="E1652">
        <v>0</v>
      </c>
      <c r="F1652">
        <v>0</v>
      </c>
    </row>
    <row r="1653" spans="1:6">
      <c r="A1653" t="s">
        <v>2052</v>
      </c>
      <c r="B1653" t="s">
        <v>2053</v>
      </c>
      <c r="C1653">
        <v>0</v>
      </c>
      <c r="D1653">
        <v>0</v>
      </c>
      <c r="E1653">
        <v>0</v>
      </c>
      <c r="F1653">
        <v>0</v>
      </c>
    </row>
    <row r="1654" spans="1:6">
      <c r="A1654" t="s">
        <v>2054</v>
      </c>
      <c r="B1654" t="s">
        <v>2055</v>
      </c>
      <c r="C1654">
        <v>0</v>
      </c>
      <c r="D1654">
        <v>0</v>
      </c>
      <c r="E1654">
        <v>0</v>
      </c>
      <c r="F1654">
        <v>0</v>
      </c>
    </row>
    <row r="1655" spans="1:6">
      <c r="A1655" t="s">
        <v>2056</v>
      </c>
      <c r="B1655" t="s">
        <v>2057</v>
      </c>
      <c r="C1655">
        <v>0</v>
      </c>
      <c r="D1655">
        <v>0</v>
      </c>
      <c r="E1655">
        <v>0</v>
      </c>
      <c r="F1655">
        <v>0</v>
      </c>
    </row>
    <row r="1656" spans="1:6">
      <c r="A1656" t="s">
        <v>2058</v>
      </c>
      <c r="B1656" t="s">
        <v>2059</v>
      </c>
      <c r="C1656">
        <v>0</v>
      </c>
      <c r="D1656">
        <v>0</v>
      </c>
      <c r="E1656">
        <v>0</v>
      </c>
      <c r="F1656">
        <v>0</v>
      </c>
    </row>
    <row r="1657" spans="1:6">
      <c r="A1657" t="s">
        <v>2060</v>
      </c>
      <c r="B1657" t="s">
        <v>2061</v>
      </c>
      <c r="C1657">
        <v>0</v>
      </c>
      <c r="D1657">
        <v>0</v>
      </c>
      <c r="E1657">
        <v>0</v>
      </c>
      <c r="F1657">
        <v>0</v>
      </c>
    </row>
    <row r="1658" spans="1:6">
      <c r="A1658" t="s">
        <v>2062</v>
      </c>
      <c r="B1658" t="s">
        <v>2063</v>
      </c>
      <c r="C1658">
        <v>0</v>
      </c>
      <c r="D1658">
        <v>0</v>
      </c>
      <c r="E1658">
        <v>0</v>
      </c>
      <c r="F1658">
        <v>0</v>
      </c>
    </row>
    <row r="1659" spans="1:6">
      <c r="A1659" t="s">
        <v>2064</v>
      </c>
      <c r="B1659" t="s">
        <v>2065</v>
      </c>
      <c r="C1659">
        <v>0</v>
      </c>
      <c r="D1659">
        <v>0</v>
      </c>
      <c r="E1659">
        <v>0</v>
      </c>
      <c r="F1659">
        <v>0</v>
      </c>
    </row>
    <row r="1660" spans="1:6">
      <c r="A1660" t="s">
        <v>2066</v>
      </c>
      <c r="B1660" t="s">
        <v>2067</v>
      </c>
      <c r="C1660">
        <v>0</v>
      </c>
      <c r="D1660">
        <v>0</v>
      </c>
      <c r="E1660">
        <v>0</v>
      </c>
      <c r="F1660">
        <v>0</v>
      </c>
    </row>
    <row r="1661" spans="1:6">
      <c r="A1661" t="s">
        <v>2068</v>
      </c>
      <c r="B1661" t="s">
        <v>2069</v>
      </c>
      <c r="C1661">
        <v>0</v>
      </c>
      <c r="D1661">
        <v>0</v>
      </c>
      <c r="E1661">
        <v>0</v>
      </c>
      <c r="F1661">
        <v>0</v>
      </c>
    </row>
    <row r="1662" spans="1:6">
      <c r="A1662" t="s">
        <v>2070</v>
      </c>
      <c r="B1662" t="s">
        <v>2071</v>
      </c>
      <c r="C1662">
        <v>0</v>
      </c>
      <c r="D1662">
        <v>0</v>
      </c>
      <c r="E1662">
        <v>0</v>
      </c>
      <c r="F1662">
        <v>0</v>
      </c>
    </row>
    <row r="1663" spans="1:6">
      <c r="A1663" t="s">
        <v>2072</v>
      </c>
      <c r="B1663" t="s">
        <v>2073</v>
      </c>
      <c r="C1663">
        <v>0</v>
      </c>
      <c r="D1663">
        <v>0</v>
      </c>
      <c r="E1663">
        <v>0</v>
      </c>
      <c r="F1663">
        <v>0</v>
      </c>
    </row>
    <row r="1664" spans="1:6">
      <c r="A1664" t="s">
        <v>2074</v>
      </c>
      <c r="B1664" t="s">
        <v>2075</v>
      </c>
      <c r="C1664">
        <v>0</v>
      </c>
      <c r="D1664">
        <v>0</v>
      </c>
      <c r="E1664">
        <v>0</v>
      </c>
      <c r="F1664">
        <v>0</v>
      </c>
    </row>
    <row r="1665" spans="1:6">
      <c r="A1665" t="s">
        <v>2076</v>
      </c>
      <c r="B1665" t="s">
        <v>2077</v>
      </c>
      <c r="C1665">
        <v>0</v>
      </c>
      <c r="D1665">
        <v>0</v>
      </c>
      <c r="E1665">
        <v>0</v>
      </c>
      <c r="F1665">
        <v>0</v>
      </c>
    </row>
    <row r="1666" spans="1:6">
      <c r="A1666" t="s">
        <v>2078</v>
      </c>
      <c r="B1666" t="s">
        <v>2079</v>
      </c>
      <c r="C1666">
        <v>0</v>
      </c>
      <c r="D1666">
        <v>0</v>
      </c>
      <c r="E1666">
        <v>0</v>
      </c>
      <c r="F1666">
        <v>0</v>
      </c>
    </row>
    <row r="1667" spans="1:6">
      <c r="A1667" t="s">
        <v>2080</v>
      </c>
      <c r="B1667" t="s">
        <v>1906</v>
      </c>
      <c r="C1667">
        <v>0</v>
      </c>
      <c r="D1667">
        <v>0</v>
      </c>
      <c r="E1667">
        <v>0</v>
      </c>
      <c r="F1667">
        <v>0</v>
      </c>
    </row>
    <row r="1668" spans="1:6">
      <c r="A1668" t="s">
        <v>2081</v>
      </c>
      <c r="B1668" t="s">
        <v>2082</v>
      </c>
      <c r="C1668">
        <v>0</v>
      </c>
      <c r="D1668">
        <v>0</v>
      </c>
      <c r="E1668">
        <v>0</v>
      </c>
      <c r="F1668">
        <v>0</v>
      </c>
    </row>
    <row r="1669" spans="1:6">
      <c r="A1669" t="s">
        <v>2083</v>
      </c>
      <c r="B1669" t="s">
        <v>2084</v>
      </c>
      <c r="C1669">
        <v>0</v>
      </c>
      <c r="D1669">
        <v>0</v>
      </c>
      <c r="E1669">
        <v>0</v>
      </c>
      <c r="F1669">
        <v>0</v>
      </c>
    </row>
    <row r="1670" spans="1:6">
      <c r="A1670" t="s">
        <v>2085</v>
      </c>
      <c r="B1670" t="s">
        <v>2061</v>
      </c>
      <c r="C1670">
        <v>0</v>
      </c>
      <c r="D1670">
        <v>0</v>
      </c>
      <c r="E1670">
        <v>0</v>
      </c>
      <c r="F1670">
        <v>0</v>
      </c>
    </row>
    <row r="1671" spans="1:6">
      <c r="A1671" t="s">
        <v>2086</v>
      </c>
      <c r="B1671" t="s">
        <v>2087</v>
      </c>
      <c r="C1671">
        <v>0</v>
      </c>
      <c r="D1671">
        <v>0</v>
      </c>
      <c r="E1671">
        <v>0</v>
      </c>
      <c r="F1671">
        <v>0</v>
      </c>
    </row>
    <row r="1672" spans="1:6">
      <c r="A1672" t="s">
        <v>2088</v>
      </c>
      <c r="B1672" t="s">
        <v>2089</v>
      </c>
      <c r="C1672">
        <v>0</v>
      </c>
      <c r="D1672">
        <v>0</v>
      </c>
      <c r="E1672">
        <v>0</v>
      </c>
      <c r="F1672">
        <v>0</v>
      </c>
    </row>
    <row r="1673" spans="1:6">
      <c r="A1673" t="s">
        <v>2090</v>
      </c>
      <c r="B1673" t="s">
        <v>2091</v>
      </c>
      <c r="C1673">
        <v>0</v>
      </c>
      <c r="D1673">
        <v>0</v>
      </c>
      <c r="E1673">
        <v>0</v>
      </c>
      <c r="F1673">
        <v>0</v>
      </c>
    </row>
    <row r="1674" spans="1:6">
      <c r="A1674" t="s">
        <v>2092</v>
      </c>
      <c r="B1674" t="s">
        <v>2093</v>
      </c>
      <c r="C1674">
        <v>0</v>
      </c>
      <c r="D1674">
        <v>0</v>
      </c>
      <c r="E1674">
        <v>0</v>
      </c>
      <c r="F1674">
        <v>0</v>
      </c>
    </row>
    <row r="1675" spans="1:6">
      <c r="A1675" t="s">
        <v>2094</v>
      </c>
      <c r="B1675" t="s">
        <v>2095</v>
      </c>
      <c r="C1675">
        <v>0</v>
      </c>
      <c r="D1675">
        <v>0</v>
      </c>
      <c r="E1675">
        <v>0</v>
      </c>
      <c r="F1675">
        <v>0</v>
      </c>
    </row>
    <row r="1676" spans="1:6">
      <c r="A1676" t="s">
        <v>2096</v>
      </c>
      <c r="B1676" t="s">
        <v>2097</v>
      </c>
      <c r="C1676">
        <v>0</v>
      </c>
      <c r="D1676">
        <v>0</v>
      </c>
      <c r="E1676">
        <v>0</v>
      </c>
      <c r="F1676">
        <v>0</v>
      </c>
    </row>
    <row r="1677" spans="1:6">
      <c r="A1677" t="s">
        <v>2098</v>
      </c>
      <c r="B1677" t="s">
        <v>2099</v>
      </c>
      <c r="C1677">
        <v>0</v>
      </c>
      <c r="D1677">
        <v>0</v>
      </c>
      <c r="E1677">
        <v>0</v>
      </c>
      <c r="F1677">
        <v>0</v>
      </c>
    </row>
    <row r="1678" spans="1:6">
      <c r="A1678" t="s">
        <v>2100</v>
      </c>
      <c r="B1678" t="s">
        <v>2097</v>
      </c>
      <c r="C1678">
        <v>0</v>
      </c>
      <c r="D1678">
        <v>0</v>
      </c>
      <c r="E1678">
        <v>0</v>
      </c>
      <c r="F1678">
        <v>0</v>
      </c>
    </row>
    <row r="1679" spans="1:6">
      <c r="A1679" t="s">
        <v>2101</v>
      </c>
      <c r="B1679" t="s">
        <v>2102</v>
      </c>
      <c r="C1679">
        <v>0</v>
      </c>
      <c r="D1679">
        <v>0</v>
      </c>
      <c r="E1679">
        <v>0</v>
      </c>
      <c r="F1679">
        <v>0</v>
      </c>
    </row>
    <row r="1680" spans="1:6">
      <c r="A1680" t="s">
        <v>2103</v>
      </c>
      <c r="B1680" t="s">
        <v>2097</v>
      </c>
      <c r="C1680">
        <v>0</v>
      </c>
      <c r="D1680">
        <v>0</v>
      </c>
      <c r="E1680">
        <v>0</v>
      </c>
      <c r="F1680">
        <v>0</v>
      </c>
    </row>
    <row r="1681" spans="1:6">
      <c r="A1681" t="s">
        <v>2104</v>
      </c>
      <c r="B1681" t="s">
        <v>2105</v>
      </c>
      <c r="C1681">
        <v>0</v>
      </c>
      <c r="D1681">
        <v>0</v>
      </c>
      <c r="E1681">
        <v>0</v>
      </c>
      <c r="F1681">
        <v>0</v>
      </c>
    </row>
    <row r="1682" spans="1:6">
      <c r="A1682" t="s">
        <v>2106</v>
      </c>
      <c r="B1682" t="s">
        <v>2097</v>
      </c>
      <c r="C1682">
        <v>0</v>
      </c>
      <c r="D1682">
        <v>0</v>
      </c>
      <c r="E1682">
        <v>0</v>
      </c>
      <c r="F1682">
        <v>0</v>
      </c>
    </row>
    <row r="1683" spans="1:6">
      <c r="A1683" t="s">
        <v>2107</v>
      </c>
      <c r="B1683" t="s">
        <v>2108</v>
      </c>
      <c r="C1683">
        <v>0</v>
      </c>
      <c r="D1683">
        <v>0</v>
      </c>
      <c r="E1683">
        <v>0</v>
      </c>
      <c r="F1683">
        <v>0</v>
      </c>
    </row>
    <row r="1684" spans="1:6">
      <c r="A1684" t="s">
        <v>2109</v>
      </c>
      <c r="B1684" t="s">
        <v>2097</v>
      </c>
      <c r="C1684">
        <v>0</v>
      </c>
      <c r="D1684">
        <v>0</v>
      </c>
      <c r="E1684">
        <v>0</v>
      </c>
      <c r="F1684">
        <v>0</v>
      </c>
    </row>
    <row r="1685" spans="1:6">
      <c r="A1685" t="s">
        <v>2110</v>
      </c>
      <c r="B1685" t="s">
        <v>2111</v>
      </c>
      <c r="C1685">
        <v>0</v>
      </c>
      <c r="D1685">
        <v>0</v>
      </c>
      <c r="E1685">
        <v>0</v>
      </c>
      <c r="F1685">
        <v>0</v>
      </c>
    </row>
    <row r="1686" spans="1:6">
      <c r="A1686" t="s">
        <v>2112</v>
      </c>
      <c r="B1686" t="s">
        <v>2097</v>
      </c>
      <c r="C1686">
        <v>0</v>
      </c>
      <c r="D1686">
        <v>0</v>
      </c>
      <c r="E1686">
        <v>0</v>
      </c>
      <c r="F1686">
        <v>0</v>
      </c>
    </row>
    <row r="1687" spans="1:6">
      <c r="A1687" t="s">
        <v>2113</v>
      </c>
      <c r="B1687" t="s">
        <v>2114</v>
      </c>
      <c r="C1687">
        <v>0</v>
      </c>
      <c r="D1687">
        <v>0</v>
      </c>
      <c r="E1687">
        <v>0</v>
      </c>
      <c r="F1687">
        <v>0</v>
      </c>
    </row>
    <row r="1688" spans="1:6">
      <c r="A1688" t="s">
        <v>2115</v>
      </c>
      <c r="B1688" t="s">
        <v>2097</v>
      </c>
      <c r="C1688">
        <v>0</v>
      </c>
      <c r="D1688">
        <v>0</v>
      </c>
      <c r="E1688">
        <v>0</v>
      </c>
      <c r="F1688">
        <v>0</v>
      </c>
    </row>
    <row r="1689" spans="1:6">
      <c r="A1689" t="s">
        <v>2116</v>
      </c>
      <c r="B1689" t="s">
        <v>2117</v>
      </c>
      <c r="C1689">
        <v>0</v>
      </c>
      <c r="D1689">
        <v>0</v>
      </c>
      <c r="E1689">
        <v>0</v>
      </c>
      <c r="F1689">
        <v>0</v>
      </c>
    </row>
    <row r="1690" spans="1:6">
      <c r="A1690" t="s">
        <v>2118</v>
      </c>
      <c r="B1690" t="s">
        <v>2119</v>
      </c>
      <c r="C1690">
        <v>0</v>
      </c>
      <c r="D1690">
        <v>0</v>
      </c>
      <c r="E1690">
        <v>0</v>
      </c>
      <c r="F1690">
        <v>0</v>
      </c>
    </row>
    <row r="1691" spans="1:6">
      <c r="A1691" t="s">
        <v>2120</v>
      </c>
      <c r="B1691" t="s">
        <v>2097</v>
      </c>
      <c r="C1691">
        <v>0</v>
      </c>
      <c r="D1691">
        <v>0</v>
      </c>
      <c r="E1691">
        <v>0</v>
      </c>
      <c r="F1691">
        <v>0</v>
      </c>
    </row>
    <row r="1692" spans="1:6">
      <c r="A1692" t="s">
        <v>2121</v>
      </c>
      <c r="B1692" t="s">
        <v>2122</v>
      </c>
      <c r="C1692">
        <v>0</v>
      </c>
      <c r="D1692">
        <v>0</v>
      </c>
      <c r="E1692">
        <v>0</v>
      </c>
      <c r="F1692">
        <v>0</v>
      </c>
    </row>
    <row r="1693" spans="1:6">
      <c r="A1693" t="s">
        <v>2123</v>
      </c>
      <c r="B1693" t="s">
        <v>2097</v>
      </c>
      <c r="C1693">
        <v>0</v>
      </c>
      <c r="D1693">
        <v>0</v>
      </c>
      <c r="E1693">
        <v>0</v>
      </c>
      <c r="F1693">
        <v>0</v>
      </c>
    </row>
    <row r="1694" spans="1:6">
      <c r="A1694" t="s">
        <v>2124</v>
      </c>
      <c r="B1694" t="s">
        <v>2125</v>
      </c>
      <c r="C1694" s="1">
        <v>-1201760.67</v>
      </c>
      <c r="D1694" s="1">
        <v>1608121.28</v>
      </c>
      <c r="E1694" s="1">
        <v>47995.42</v>
      </c>
      <c r="F1694" s="1">
        <v>358365.19</v>
      </c>
    </row>
    <row r="1695" spans="1:6">
      <c r="A1695" t="s">
        <v>2126</v>
      </c>
      <c r="B1695" t="s">
        <v>2127</v>
      </c>
      <c r="C1695" s="1">
        <v>-1201760.67</v>
      </c>
      <c r="D1695" s="1">
        <v>1608121.28</v>
      </c>
      <c r="E1695" s="1">
        <v>47995.42</v>
      </c>
      <c r="F1695" s="1">
        <v>358365.19</v>
      </c>
    </row>
    <row r="1696" spans="1:6">
      <c r="A1696" t="s">
        <v>2128</v>
      </c>
      <c r="B1696" t="s">
        <v>2129</v>
      </c>
      <c r="C1696" s="1">
        <v>1736041.8</v>
      </c>
      <c r="D1696" s="1">
        <v>1607895.46</v>
      </c>
      <c r="E1696">
        <v>18.579999999999998</v>
      </c>
      <c r="F1696" s="1">
        <v>3343918.69</v>
      </c>
    </row>
    <row r="1697" spans="1:8">
      <c r="A1697" t="s">
        <v>2130</v>
      </c>
      <c r="B1697" t="s">
        <v>2131</v>
      </c>
      <c r="C1697" s="1">
        <v>1736041.8</v>
      </c>
      <c r="D1697" s="1">
        <v>1607895.46</v>
      </c>
      <c r="E1697">
        <v>18.579999999999998</v>
      </c>
      <c r="F1697" s="1">
        <v>3343918.69</v>
      </c>
    </row>
    <row r="1698" spans="1:8">
      <c r="A1698" t="s">
        <v>2132</v>
      </c>
      <c r="B1698" t="s">
        <v>2133</v>
      </c>
      <c r="C1698">
        <v>0</v>
      </c>
      <c r="D1698">
        <v>0</v>
      </c>
      <c r="E1698">
        <v>0</v>
      </c>
      <c r="F1698">
        <v>0</v>
      </c>
    </row>
    <row r="1699" spans="1:8">
      <c r="A1699" t="s">
        <v>2134</v>
      </c>
      <c r="B1699" t="s">
        <v>2135</v>
      </c>
      <c r="C1699">
        <v>0</v>
      </c>
      <c r="D1699">
        <v>0</v>
      </c>
      <c r="E1699">
        <v>0</v>
      </c>
      <c r="F1699">
        <v>0</v>
      </c>
    </row>
    <row r="1700" spans="1:8">
      <c r="A1700" t="s">
        <v>2136</v>
      </c>
      <c r="B1700" t="s">
        <v>2137</v>
      </c>
      <c r="C1700">
        <v>0</v>
      </c>
      <c r="D1700">
        <v>0</v>
      </c>
      <c r="E1700">
        <v>0</v>
      </c>
      <c r="F1700">
        <v>0</v>
      </c>
    </row>
    <row r="1701" spans="1:8">
      <c r="A1701" t="s">
        <v>2138</v>
      </c>
      <c r="B1701" t="s">
        <v>2139</v>
      </c>
      <c r="C1701">
        <v>0</v>
      </c>
      <c r="D1701">
        <v>0</v>
      </c>
      <c r="E1701">
        <v>0</v>
      </c>
      <c r="F1701">
        <v>0</v>
      </c>
    </row>
    <row r="1702" spans="1:8">
      <c r="A1702" t="s">
        <v>2140</v>
      </c>
      <c r="B1702" t="s">
        <v>2141</v>
      </c>
      <c r="C1702">
        <v>0</v>
      </c>
      <c r="D1702">
        <v>0</v>
      </c>
      <c r="E1702">
        <v>0</v>
      </c>
      <c r="F1702">
        <v>0</v>
      </c>
    </row>
    <row r="1703" spans="1:8">
      <c r="A1703" t="s">
        <v>2142</v>
      </c>
      <c r="B1703" t="s">
        <v>2143</v>
      </c>
      <c r="C1703" s="1">
        <v>2977991.18</v>
      </c>
      <c r="D1703">
        <v>0</v>
      </c>
      <c r="E1703" s="1">
        <v>47976.09</v>
      </c>
      <c r="F1703" s="1">
        <v>3025967.27</v>
      </c>
      <c r="H1703" s="1">
        <f>+F1703</f>
        <v>3025967.27</v>
      </c>
    </row>
    <row r="1704" spans="1:8">
      <c r="A1704" t="s">
        <v>2144</v>
      </c>
      <c r="B1704" t="s">
        <v>2145</v>
      </c>
      <c r="C1704" s="1">
        <v>2896404.12</v>
      </c>
      <c r="D1704">
        <v>0</v>
      </c>
      <c r="E1704" s="1">
        <v>45144.86</v>
      </c>
      <c r="F1704" s="1">
        <v>2941548.97</v>
      </c>
    </row>
    <row r="1705" spans="1:8">
      <c r="A1705" t="s">
        <v>2146</v>
      </c>
      <c r="B1705" t="s">
        <v>2147</v>
      </c>
      <c r="C1705" s="1">
        <v>81587.06</v>
      </c>
      <c r="D1705">
        <v>0</v>
      </c>
      <c r="E1705" s="1">
        <v>2831.23</v>
      </c>
      <c r="F1705" s="1">
        <v>84418.29</v>
      </c>
    </row>
    <row r="1706" spans="1:8">
      <c r="A1706" t="s">
        <v>2148</v>
      </c>
      <c r="B1706" t="s">
        <v>2149</v>
      </c>
      <c r="C1706">
        <v>0</v>
      </c>
      <c r="D1706">
        <v>0</v>
      </c>
      <c r="E1706">
        <v>0</v>
      </c>
      <c r="F1706">
        <v>0</v>
      </c>
    </row>
    <row r="1707" spans="1:8">
      <c r="A1707" t="s">
        <v>2150</v>
      </c>
      <c r="B1707" t="s">
        <v>2151</v>
      </c>
      <c r="C1707">
        <v>0</v>
      </c>
      <c r="D1707">
        <v>0</v>
      </c>
      <c r="E1707">
        <v>0</v>
      </c>
      <c r="F1707">
        <v>0</v>
      </c>
    </row>
    <row r="1708" spans="1:8">
      <c r="A1708" t="s">
        <v>2152</v>
      </c>
      <c r="B1708" t="s">
        <v>2153</v>
      </c>
      <c r="C1708">
        <v>0</v>
      </c>
      <c r="D1708">
        <v>0</v>
      </c>
      <c r="E1708">
        <v>0</v>
      </c>
      <c r="F1708">
        <v>0</v>
      </c>
    </row>
    <row r="1709" spans="1:8">
      <c r="A1709" t="s">
        <v>2154</v>
      </c>
      <c r="B1709" t="s">
        <v>2155</v>
      </c>
      <c r="C1709" s="1">
        <v>40188.71</v>
      </c>
      <c r="D1709">
        <v>225.82</v>
      </c>
      <c r="E1709">
        <v>0.75</v>
      </c>
      <c r="F1709" s="1">
        <v>40413.78</v>
      </c>
    </row>
    <row r="1710" spans="1:8">
      <c r="A1710" t="s">
        <v>2156</v>
      </c>
      <c r="B1710" t="s">
        <v>2157</v>
      </c>
      <c r="C1710" s="1">
        <v>201768.98</v>
      </c>
      <c r="D1710">
        <v>0.82</v>
      </c>
      <c r="E1710">
        <v>0</v>
      </c>
      <c r="F1710" s="1">
        <v>201769.8</v>
      </c>
    </row>
    <row r="1711" spans="1:8">
      <c r="A1711" t="s">
        <v>2158</v>
      </c>
      <c r="B1711" t="s">
        <v>2159</v>
      </c>
      <c r="C1711" s="1">
        <v>201717.65</v>
      </c>
      <c r="D1711">
        <v>0</v>
      </c>
      <c r="E1711">
        <v>0</v>
      </c>
      <c r="F1711" s="1">
        <v>201717.65</v>
      </c>
    </row>
    <row r="1712" spans="1:8">
      <c r="A1712" t="s">
        <v>2160</v>
      </c>
      <c r="B1712" t="s">
        <v>2161</v>
      </c>
      <c r="C1712">
        <v>0</v>
      </c>
      <c r="D1712">
        <v>0</v>
      </c>
      <c r="E1712">
        <v>0</v>
      </c>
      <c r="F1712">
        <v>0</v>
      </c>
    </row>
    <row r="1713" spans="1:8">
      <c r="A1713" t="s">
        <v>2162</v>
      </c>
      <c r="B1713" t="s">
        <v>2163</v>
      </c>
      <c r="C1713">
        <v>51.33</v>
      </c>
      <c r="D1713">
        <v>0.82</v>
      </c>
      <c r="E1713">
        <v>0</v>
      </c>
      <c r="F1713">
        <v>52.15</v>
      </c>
    </row>
    <row r="1714" spans="1:8">
      <c r="A1714" t="s">
        <v>2164</v>
      </c>
      <c r="B1714" t="s">
        <v>2165</v>
      </c>
      <c r="C1714" s="1">
        <v>161580.28</v>
      </c>
      <c r="D1714">
        <v>225</v>
      </c>
      <c r="E1714">
        <v>0.75</v>
      </c>
      <c r="F1714" s="1">
        <v>161356.03</v>
      </c>
      <c r="H1714" s="1">
        <f>+F1714</f>
        <v>161356.03</v>
      </c>
    </row>
    <row r="1715" spans="1:8">
      <c r="A1715" t="s">
        <v>2166</v>
      </c>
      <c r="B1715" t="s">
        <v>2167</v>
      </c>
      <c r="C1715" s="1">
        <v>160862.07</v>
      </c>
      <c r="D1715">
        <v>0</v>
      </c>
      <c r="E1715">
        <v>0</v>
      </c>
      <c r="F1715" s="1">
        <v>160862.07</v>
      </c>
      <c r="H1715" s="1">
        <f>+H1714+H1703+H1485</f>
        <v>55066994.68</v>
      </c>
    </row>
    <row r="1716" spans="1:8">
      <c r="A1716" t="s">
        <v>2168</v>
      </c>
      <c r="B1716" t="s">
        <v>2169</v>
      </c>
      <c r="C1716">
        <v>0</v>
      </c>
      <c r="D1716">
        <v>0</v>
      </c>
      <c r="E1716">
        <v>0</v>
      </c>
      <c r="F1716">
        <v>0</v>
      </c>
      <c r="H1716">
        <v>153879</v>
      </c>
    </row>
    <row r="1717" spans="1:8">
      <c r="A1717" t="s">
        <v>2170</v>
      </c>
      <c r="B1717" t="s">
        <v>2163</v>
      </c>
      <c r="C1717">
        <v>493.21</v>
      </c>
      <c r="D1717">
        <v>0</v>
      </c>
      <c r="E1717">
        <v>0.75</v>
      </c>
      <c r="F1717">
        <v>493.96</v>
      </c>
      <c r="H1717" s="1"/>
    </row>
    <row r="1718" spans="1:8">
      <c r="A1718" t="s">
        <v>2171</v>
      </c>
      <c r="B1718" t="s">
        <v>2172</v>
      </c>
      <c r="C1718">
        <v>225</v>
      </c>
      <c r="D1718">
        <v>225</v>
      </c>
      <c r="E1718">
        <v>0</v>
      </c>
      <c r="F1718">
        <v>0</v>
      </c>
    </row>
    <row r="1719" spans="1:8">
      <c r="A1719" t="s">
        <v>2173</v>
      </c>
      <c r="B1719" t="s">
        <v>2174</v>
      </c>
      <c r="C1719">
        <v>0</v>
      </c>
      <c r="D1719">
        <v>0</v>
      </c>
      <c r="E1719">
        <v>0</v>
      </c>
      <c r="F1719">
        <v>0</v>
      </c>
    </row>
    <row r="1720" spans="1:8">
      <c r="A1720" t="s">
        <v>2175</v>
      </c>
      <c r="B1720" t="s">
        <v>2176</v>
      </c>
      <c r="C1720">
        <v>0</v>
      </c>
      <c r="D1720">
        <v>0</v>
      </c>
      <c r="E1720">
        <v>0</v>
      </c>
      <c r="F1720">
        <v>0</v>
      </c>
    </row>
    <row r="1721" spans="1:8">
      <c r="A1721" t="s">
        <v>2177</v>
      </c>
      <c r="B1721" t="s">
        <v>1549</v>
      </c>
      <c r="C1721">
        <v>0</v>
      </c>
      <c r="D1721">
        <v>0</v>
      </c>
      <c r="E1721">
        <v>0</v>
      </c>
      <c r="F1721">
        <v>0</v>
      </c>
    </row>
    <row r="1722" spans="1:8">
      <c r="A1722" t="s">
        <v>2178</v>
      </c>
      <c r="B1722" t="s">
        <v>1607</v>
      </c>
      <c r="C1722">
        <v>0</v>
      </c>
      <c r="D1722">
        <v>0</v>
      </c>
      <c r="E1722">
        <v>0</v>
      </c>
      <c r="F1722">
        <v>0</v>
      </c>
    </row>
    <row r="1723" spans="1:8">
      <c r="A1723" t="s">
        <v>2179</v>
      </c>
      <c r="B1723" t="s">
        <v>2180</v>
      </c>
      <c r="C1723">
        <v>0</v>
      </c>
      <c r="D1723">
        <v>0</v>
      </c>
      <c r="E1723">
        <v>0</v>
      </c>
      <c r="F1723">
        <v>0</v>
      </c>
    </row>
    <row r="1724" spans="1:8">
      <c r="A1724" t="s">
        <v>2181</v>
      </c>
      <c r="B1724" t="s">
        <v>2182</v>
      </c>
      <c r="C1724">
        <v>0</v>
      </c>
      <c r="D1724" s="1">
        <v>9364.48</v>
      </c>
      <c r="E1724" s="1">
        <v>9364.48</v>
      </c>
      <c r="F1724">
        <v>0</v>
      </c>
    </row>
    <row r="1725" spans="1:8">
      <c r="A1725" t="s">
        <v>2183</v>
      </c>
      <c r="B1725" t="s">
        <v>2182</v>
      </c>
      <c r="C1725">
        <v>0</v>
      </c>
      <c r="D1725" s="1">
        <v>9364.48</v>
      </c>
      <c r="E1725" s="1">
        <v>9364.48</v>
      </c>
      <c r="F1725">
        <v>0</v>
      </c>
    </row>
    <row r="1726" spans="1:8">
      <c r="A1726" t="s">
        <v>2184</v>
      </c>
      <c r="B1726" t="s">
        <v>2185</v>
      </c>
      <c r="C1726">
        <v>0</v>
      </c>
      <c r="D1726">
        <v>0</v>
      </c>
      <c r="E1726">
        <v>0</v>
      </c>
      <c r="F1726">
        <v>0</v>
      </c>
    </row>
    <row r="1727" spans="1:8">
      <c r="A1727" t="s">
        <v>2186</v>
      </c>
      <c r="B1727" t="s">
        <v>2187</v>
      </c>
      <c r="C1727">
        <v>0</v>
      </c>
      <c r="D1727">
        <v>0</v>
      </c>
      <c r="E1727">
        <v>0</v>
      </c>
      <c r="F1727">
        <v>0</v>
      </c>
    </row>
    <row r="1728" spans="1:8">
      <c r="A1728" t="s">
        <v>2188</v>
      </c>
      <c r="B1728" t="s">
        <v>2189</v>
      </c>
      <c r="C1728">
        <v>0</v>
      </c>
      <c r="D1728">
        <v>0</v>
      </c>
      <c r="E1728">
        <v>0</v>
      </c>
      <c r="F1728">
        <v>0</v>
      </c>
    </row>
    <row r="1729" spans="1:6">
      <c r="A1729" t="s">
        <v>2190</v>
      </c>
      <c r="B1729" t="s">
        <v>2191</v>
      </c>
      <c r="C1729">
        <v>0</v>
      </c>
      <c r="D1729">
        <v>0</v>
      </c>
      <c r="E1729">
        <v>0</v>
      </c>
      <c r="F1729">
        <v>0</v>
      </c>
    </row>
    <row r="1730" spans="1:6">
      <c r="A1730" t="s">
        <v>2192</v>
      </c>
      <c r="B1730" t="s">
        <v>2189</v>
      </c>
      <c r="C1730">
        <v>0</v>
      </c>
      <c r="D1730">
        <v>0</v>
      </c>
      <c r="E1730">
        <v>0</v>
      </c>
      <c r="F1730">
        <v>0</v>
      </c>
    </row>
    <row r="1731" spans="1:6">
      <c r="A1731" t="s">
        <v>2193</v>
      </c>
      <c r="B1731" t="s">
        <v>2194</v>
      </c>
      <c r="C1731">
        <v>0</v>
      </c>
      <c r="D1731">
        <v>0</v>
      </c>
      <c r="E1731">
        <v>0</v>
      </c>
      <c r="F1731">
        <v>0</v>
      </c>
    </row>
    <row r="1732" spans="1:6">
      <c r="A1732" t="s">
        <v>2195</v>
      </c>
      <c r="B1732" t="s">
        <v>2196</v>
      </c>
      <c r="C1732">
        <v>0</v>
      </c>
      <c r="D1732">
        <v>0</v>
      </c>
      <c r="E1732">
        <v>0</v>
      </c>
      <c r="F1732">
        <v>0</v>
      </c>
    </row>
    <row r="1733" spans="1:6">
      <c r="A1733" t="s">
        <v>2197</v>
      </c>
      <c r="B1733" t="s">
        <v>2198</v>
      </c>
      <c r="C1733">
        <v>0</v>
      </c>
      <c r="D1733">
        <v>0</v>
      </c>
      <c r="E1733">
        <v>0</v>
      </c>
      <c r="F1733">
        <v>0</v>
      </c>
    </row>
    <row r="1734" spans="1:6">
      <c r="A1734" t="s">
        <v>2199</v>
      </c>
      <c r="B1734" t="s">
        <v>2200</v>
      </c>
      <c r="C1734">
        <v>0</v>
      </c>
      <c r="D1734">
        <v>0</v>
      </c>
      <c r="E1734">
        <v>0</v>
      </c>
      <c r="F1734">
        <v>0</v>
      </c>
    </row>
    <row r="1735" spans="1:6">
      <c r="A1735" t="s">
        <v>2201</v>
      </c>
      <c r="B1735" t="s">
        <v>2198</v>
      </c>
      <c r="C1735">
        <v>0</v>
      </c>
      <c r="D1735">
        <v>0</v>
      </c>
      <c r="E1735">
        <v>0</v>
      </c>
      <c r="F1735">
        <v>0</v>
      </c>
    </row>
    <row r="1736" spans="1:6">
      <c r="A1736" t="s">
        <v>2202</v>
      </c>
      <c r="B1736" t="s">
        <v>2203</v>
      </c>
      <c r="C1736">
        <v>0</v>
      </c>
      <c r="D1736">
        <v>0</v>
      </c>
      <c r="E1736">
        <v>0</v>
      </c>
      <c r="F1736">
        <v>0</v>
      </c>
    </row>
    <row r="1737" spans="1:6">
      <c r="A1737" t="s">
        <v>2204</v>
      </c>
      <c r="B1737" t="s">
        <v>2205</v>
      </c>
      <c r="C1737">
        <v>0</v>
      </c>
      <c r="D1737">
        <v>0</v>
      </c>
      <c r="E1737">
        <v>0</v>
      </c>
      <c r="F1737">
        <v>0</v>
      </c>
    </row>
    <row r="1738" spans="1:6">
      <c r="A1738" t="s">
        <v>2206</v>
      </c>
      <c r="B1738" t="s">
        <v>2198</v>
      </c>
      <c r="C1738">
        <v>0</v>
      </c>
      <c r="D1738">
        <v>0</v>
      </c>
      <c r="E1738">
        <v>0</v>
      </c>
      <c r="F1738">
        <v>0</v>
      </c>
    </row>
    <row r="1739" spans="1:6">
      <c r="A1739" t="s">
        <v>2207</v>
      </c>
      <c r="B1739" t="s">
        <v>2208</v>
      </c>
      <c r="C1739">
        <v>0</v>
      </c>
      <c r="D1739">
        <v>0</v>
      </c>
      <c r="E1739">
        <v>0</v>
      </c>
      <c r="F1739">
        <v>0</v>
      </c>
    </row>
    <row r="1740" spans="1:6">
      <c r="A1740" t="s">
        <v>2209</v>
      </c>
      <c r="B1740" t="s">
        <v>2198</v>
      </c>
      <c r="C1740">
        <v>0</v>
      </c>
      <c r="D1740">
        <v>0</v>
      </c>
      <c r="E1740">
        <v>0</v>
      </c>
      <c r="F1740">
        <v>0</v>
      </c>
    </row>
    <row r="1741" spans="1:6">
      <c r="A1741" t="s">
        <v>2210</v>
      </c>
      <c r="B1741" t="s">
        <v>2211</v>
      </c>
      <c r="C1741">
        <v>0</v>
      </c>
      <c r="D1741">
        <v>0</v>
      </c>
      <c r="E1741">
        <v>0</v>
      </c>
      <c r="F1741">
        <v>0</v>
      </c>
    </row>
    <row r="1742" spans="1:6">
      <c r="A1742" t="s">
        <v>2212</v>
      </c>
      <c r="B1742" t="s">
        <v>2213</v>
      </c>
      <c r="C1742">
        <v>0</v>
      </c>
      <c r="D1742">
        <v>0</v>
      </c>
      <c r="E1742">
        <v>0</v>
      </c>
      <c r="F1742">
        <v>0</v>
      </c>
    </row>
    <row r="1743" spans="1:6">
      <c r="A1743" t="s">
        <v>2214</v>
      </c>
      <c r="B1743" t="s">
        <v>2215</v>
      </c>
      <c r="C1743">
        <v>0</v>
      </c>
      <c r="D1743">
        <v>0</v>
      </c>
      <c r="E1743">
        <v>0</v>
      </c>
      <c r="F1743">
        <v>0</v>
      </c>
    </row>
    <row r="1744" spans="1:6">
      <c r="A1744" t="s">
        <v>2216</v>
      </c>
      <c r="B1744" t="s">
        <v>2217</v>
      </c>
      <c r="C1744">
        <v>0</v>
      </c>
      <c r="D1744">
        <v>0</v>
      </c>
      <c r="E1744">
        <v>0</v>
      </c>
      <c r="F1744">
        <v>0</v>
      </c>
    </row>
    <row r="1745" spans="1:6">
      <c r="A1745" t="s">
        <v>2218</v>
      </c>
      <c r="B1745" t="s">
        <v>2215</v>
      </c>
      <c r="C1745">
        <v>0</v>
      </c>
      <c r="D1745">
        <v>0</v>
      </c>
      <c r="E1745">
        <v>0</v>
      </c>
      <c r="F1745">
        <v>0</v>
      </c>
    </row>
    <row r="1746" spans="1:6">
      <c r="A1746" t="s">
        <v>2219</v>
      </c>
      <c r="B1746" t="s">
        <v>2220</v>
      </c>
      <c r="C1746">
        <v>0</v>
      </c>
      <c r="D1746">
        <v>0</v>
      </c>
      <c r="E1746">
        <v>0</v>
      </c>
      <c r="F1746">
        <v>0</v>
      </c>
    </row>
    <row r="1747" spans="1:6">
      <c r="A1747" t="s">
        <v>2221</v>
      </c>
      <c r="B1747" t="s">
        <v>2222</v>
      </c>
      <c r="C1747">
        <v>0</v>
      </c>
      <c r="D1747">
        <v>0</v>
      </c>
      <c r="E1747">
        <v>0</v>
      </c>
      <c r="F1747">
        <v>0</v>
      </c>
    </row>
    <row r="1748" spans="1:6">
      <c r="A1748" t="s">
        <v>2223</v>
      </c>
      <c r="B1748" t="s">
        <v>2215</v>
      </c>
      <c r="C1748">
        <v>0</v>
      </c>
      <c r="D1748">
        <v>0</v>
      </c>
      <c r="E1748">
        <v>0</v>
      </c>
      <c r="F1748">
        <v>0</v>
      </c>
    </row>
    <row r="1749" spans="1:6">
      <c r="A1749" t="s">
        <v>2224</v>
      </c>
      <c r="B1749" t="s">
        <v>2225</v>
      </c>
      <c r="C1749">
        <v>0</v>
      </c>
      <c r="D1749">
        <v>0</v>
      </c>
      <c r="E1749">
        <v>0</v>
      </c>
      <c r="F1749">
        <v>0</v>
      </c>
    </row>
    <row r="1750" spans="1:6">
      <c r="A1750" t="s">
        <v>2226</v>
      </c>
      <c r="B1750" t="s">
        <v>2215</v>
      </c>
      <c r="C1750">
        <v>0</v>
      </c>
      <c r="D1750">
        <v>0</v>
      </c>
      <c r="E1750">
        <v>0</v>
      </c>
      <c r="F1750">
        <v>0</v>
      </c>
    </row>
    <row r="1751" spans="1:6">
      <c r="A1751" t="s">
        <v>2227</v>
      </c>
      <c r="B1751" t="s">
        <v>2228</v>
      </c>
      <c r="C1751">
        <v>0</v>
      </c>
      <c r="D1751">
        <v>0</v>
      </c>
      <c r="E1751">
        <v>0</v>
      </c>
      <c r="F1751">
        <v>0</v>
      </c>
    </row>
    <row r="1752" spans="1:6">
      <c r="A1752" t="s">
        <v>2229</v>
      </c>
      <c r="B1752" t="s">
        <v>2230</v>
      </c>
      <c r="C1752">
        <v>0</v>
      </c>
      <c r="D1752">
        <v>0</v>
      </c>
      <c r="E1752">
        <v>0</v>
      </c>
      <c r="F1752">
        <v>0</v>
      </c>
    </row>
    <row r="1753" spans="1:6">
      <c r="A1753" t="s">
        <v>2231</v>
      </c>
      <c r="B1753" t="s">
        <v>2232</v>
      </c>
      <c r="C1753">
        <v>0</v>
      </c>
      <c r="D1753">
        <v>0</v>
      </c>
      <c r="E1753">
        <v>0</v>
      </c>
      <c r="F1753">
        <v>0</v>
      </c>
    </row>
    <row r="1754" spans="1:6">
      <c r="A1754" t="s">
        <v>2233</v>
      </c>
      <c r="B1754" t="s">
        <v>2234</v>
      </c>
      <c r="C1754">
        <v>0</v>
      </c>
      <c r="D1754">
        <v>0</v>
      </c>
      <c r="E1754">
        <v>0</v>
      </c>
      <c r="F1754">
        <v>0</v>
      </c>
    </row>
    <row r="1755" spans="1:6">
      <c r="A1755" t="s">
        <v>2235</v>
      </c>
      <c r="B1755" t="s">
        <v>2232</v>
      </c>
      <c r="C1755">
        <v>0</v>
      </c>
      <c r="D1755">
        <v>0</v>
      </c>
      <c r="E1755">
        <v>0</v>
      </c>
      <c r="F1755">
        <v>0</v>
      </c>
    </row>
    <row r="1756" spans="1:6">
      <c r="A1756" t="s">
        <v>2236</v>
      </c>
      <c r="B1756" t="s">
        <v>2237</v>
      </c>
      <c r="C1756">
        <v>0</v>
      </c>
      <c r="D1756">
        <v>0</v>
      </c>
      <c r="E1756">
        <v>0</v>
      </c>
      <c r="F1756">
        <v>0</v>
      </c>
    </row>
    <row r="1757" spans="1:6">
      <c r="A1757" t="s">
        <v>2238</v>
      </c>
      <c r="B1757" t="s">
        <v>2239</v>
      </c>
      <c r="C1757">
        <v>0</v>
      </c>
      <c r="D1757">
        <v>0</v>
      </c>
      <c r="E1757">
        <v>0</v>
      </c>
      <c r="F1757">
        <v>0</v>
      </c>
    </row>
    <row r="1758" spans="1:6">
      <c r="A1758" t="s">
        <v>2240</v>
      </c>
      <c r="B1758" t="s">
        <v>2241</v>
      </c>
      <c r="C1758">
        <v>0</v>
      </c>
      <c r="D1758">
        <v>0</v>
      </c>
      <c r="E1758">
        <v>0</v>
      </c>
      <c r="F1758">
        <v>0</v>
      </c>
    </row>
    <row r="1759" spans="1:6">
      <c r="A1759" t="s">
        <v>2242</v>
      </c>
      <c r="B1759" t="s">
        <v>2243</v>
      </c>
      <c r="C1759">
        <v>0</v>
      </c>
      <c r="D1759">
        <v>0</v>
      </c>
      <c r="E1759">
        <v>0</v>
      </c>
      <c r="F1759">
        <v>0</v>
      </c>
    </row>
    <row r="1760" spans="1:6">
      <c r="A1760" t="s">
        <v>2244</v>
      </c>
      <c r="B1760" t="s">
        <v>2241</v>
      </c>
      <c r="C1760">
        <v>0</v>
      </c>
      <c r="D1760">
        <v>0</v>
      </c>
      <c r="E1760">
        <v>0</v>
      </c>
      <c r="F1760">
        <v>0</v>
      </c>
    </row>
    <row r="1761" spans="1:6">
      <c r="A1761" t="s">
        <v>2245</v>
      </c>
      <c r="B1761" t="s">
        <v>2246</v>
      </c>
      <c r="C1761">
        <v>0</v>
      </c>
      <c r="D1761">
        <v>0</v>
      </c>
      <c r="E1761">
        <v>0</v>
      </c>
      <c r="F1761">
        <v>0</v>
      </c>
    </row>
    <row r="1762" spans="1:6">
      <c r="A1762" t="s">
        <v>2247</v>
      </c>
      <c r="B1762" t="s">
        <v>2248</v>
      </c>
      <c r="C1762">
        <v>0</v>
      </c>
      <c r="D1762">
        <v>0</v>
      </c>
      <c r="E1762">
        <v>0</v>
      </c>
      <c r="F1762">
        <v>0</v>
      </c>
    </row>
    <row r="1763" spans="1:6">
      <c r="A1763" t="s">
        <v>2249</v>
      </c>
      <c r="B1763" t="s">
        <v>2250</v>
      </c>
      <c r="C1763">
        <v>0</v>
      </c>
      <c r="D1763">
        <v>0</v>
      </c>
      <c r="E1763">
        <v>0</v>
      </c>
      <c r="F1763">
        <v>0</v>
      </c>
    </row>
    <row r="1764" spans="1:6">
      <c r="A1764" t="s">
        <v>2251</v>
      </c>
      <c r="B1764" t="s">
        <v>2252</v>
      </c>
      <c r="C1764">
        <v>0</v>
      </c>
      <c r="D1764">
        <v>0</v>
      </c>
      <c r="E1764">
        <v>0</v>
      </c>
      <c r="F1764">
        <v>0</v>
      </c>
    </row>
    <row r="1765" spans="1:6">
      <c r="A1765" t="s">
        <v>2253</v>
      </c>
      <c r="B1765" t="s">
        <v>2250</v>
      </c>
      <c r="C1765">
        <v>0</v>
      </c>
      <c r="D1765">
        <v>0</v>
      </c>
      <c r="E1765">
        <v>0</v>
      </c>
      <c r="F1765">
        <v>0</v>
      </c>
    </row>
    <row r="1766" spans="1:6">
      <c r="A1766" t="s">
        <v>2254</v>
      </c>
      <c r="B1766" t="s">
        <v>2255</v>
      </c>
      <c r="C1766">
        <v>0</v>
      </c>
      <c r="D1766">
        <v>0</v>
      </c>
      <c r="E1766">
        <v>0</v>
      </c>
      <c r="F1766">
        <v>0</v>
      </c>
    </row>
    <row r="1767" spans="1:6">
      <c r="A1767" t="s">
        <v>2256</v>
      </c>
      <c r="B1767" t="s">
        <v>2257</v>
      </c>
      <c r="C1767">
        <v>0</v>
      </c>
      <c r="D1767">
        <v>0</v>
      </c>
      <c r="E1767">
        <v>0</v>
      </c>
      <c r="F1767">
        <v>0</v>
      </c>
    </row>
    <row r="1768" spans="1:6">
      <c r="A1768" t="s">
        <v>2258</v>
      </c>
      <c r="B1768" t="s">
        <v>2259</v>
      </c>
      <c r="C1768">
        <v>0</v>
      </c>
      <c r="D1768">
        <v>0</v>
      </c>
      <c r="E1768">
        <v>0</v>
      </c>
      <c r="F1768">
        <v>0</v>
      </c>
    </row>
    <row r="1769" spans="1:6">
      <c r="A1769" t="s">
        <v>2260</v>
      </c>
      <c r="B1769" t="s">
        <v>2261</v>
      </c>
      <c r="C1769">
        <v>0</v>
      </c>
      <c r="D1769">
        <v>0</v>
      </c>
      <c r="E1769">
        <v>0</v>
      </c>
      <c r="F1769">
        <v>0</v>
      </c>
    </row>
    <row r="1770" spans="1:6">
      <c r="A1770" t="s">
        <v>2262</v>
      </c>
      <c r="B1770" t="s">
        <v>2259</v>
      </c>
      <c r="C1770">
        <v>0</v>
      </c>
      <c r="D1770">
        <v>0</v>
      </c>
      <c r="E1770">
        <v>0</v>
      </c>
      <c r="F1770">
        <v>0</v>
      </c>
    </row>
    <row r="1771" spans="1:6">
      <c r="A1771" t="s">
        <v>2263</v>
      </c>
      <c r="B1771" t="s">
        <v>2264</v>
      </c>
      <c r="C1771">
        <v>0</v>
      </c>
      <c r="D1771">
        <v>0</v>
      </c>
      <c r="E1771">
        <v>0</v>
      </c>
      <c r="F1771">
        <v>0</v>
      </c>
    </row>
    <row r="1772" spans="1:6">
      <c r="A1772" t="s">
        <v>2265</v>
      </c>
      <c r="B1772" t="s">
        <v>2266</v>
      </c>
      <c r="C1772">
        <v>0</v>
      </c>
      <c r="D1772">
        <v>0</v>
      </c>
      <c r="E1772">
        <v>0</v>
      </c>
      <c r="F1772">
        <v>0</v>
      </c>
    </row>
    <row r="1773" spans="1:6">
      <c r="A1773" t="s">
        <v>2267</v>
      </c>
      <c r="B1773" t="s">
        <v>2259</v>
      </c>
      <c r="C1773">
        <v>0</v>
      </c>
      <c r="D1773">
        <v>0</v>
      </c>
      <c r="E1773">
        <v>0</v>
      </c>
      <c r="F1773">
        <v>0</v>
      </c>
    </row>
    <row r="1774" spans="1:6">
      <c r="A1774" t="s">
        <v>2268</v>
      </c>
      <c r="B1774" t="s">
        <v>2269</v>
      </c>
      <c r="C1774">
        <v>0</v>
      </c>
      <c r="D1774">
        <v>0</v>
      </c>
      <c r="E1774">
        <v>0</v>
      </c>
      <c r="F1774">
        <v>0</v>
      </c>
    </row>
    <row r="1775" spans="1:6">
      <c r="A1775" t="s">
        <v>2270</v>
      </c>
      <c r="B1775" t="s">
        <v>2259</v>
      </c>
      <c r="C1775">
        <v>0</v>
      </c>
      <c r="D1775">
        <v>0</v>
      </c>
      <c r="E1775">
        <v>0</v>
      </c>
      <c r="F1775">
        <v>0</v>
      </c>
    </row>
    <row r="1776" spans="1:6">
      <c r="A1776" t="s">
        <v>2271</v>
      </c>
      <c r="B1776" t="s">
        <v>2272</v>
      </c>
      <c r="C1776">
        <v>0</v>
      </c>
      <c r="D1776">
        <v>0</v>
      </c>
      <c r="E1776">
        <v>0</v>
      </c>
      <c r="F1776">
        <v>0</v>
      </c>
    </row>
    <row r="1777" spans="1:6">
      <c r="A1777" t="s">
        <v>2273</v>
      </c>
      <c r="B1777" t="s">
        <v>2274</v>
      </c>
      <c r="C1777">
        <v>0</v>
      </c>
      <c r="D1777">
        <v>0</v>
      </c>
      <c r="E1777">
        <v>0</v>
      </c>
      <c r="F1777">
        <v>0</v>
      </c>
    </row>
    <row r="1778" spans="1:6">
      <c r="A1778" t="s">
        <v>2275</v>
      </c>
      <c r="B1778" t="s">
        <v>2276</v>
      </c>
      <c r="C1778">
        <v>0</v>
      </c>
      <c r="D1778">
        <v>0</v>
      </c>
      <c r="E1778">
        <v>0</v>
      </c>
      <c r="F1778">
        <v>0</v>
      </c>
    </row>
    <row r="1779" spans="1:6">
      <c r="A1779" t="s">
        <v>2277</v>
      </c>
      <c r="B1779" t="s">
        <v>2278</v>
      </c>
      <c r="C1779">
        <v>0</v>
      </c>
      <c r="D1779">
        <v>0</v>
      </c>
      <c r="E1779">
        <v>0</v>
      </c>
      <c r="F1779">
        <v>0</v>
      </c>
    </row>
    <row r="1780" spans="1:6">
      <c r="A1780" t="s">
        <v>2279</v>
      </c>
      <c r="B1780" t="s">
        <v>2276</v>
      </c>
      <c r="C1780">
        <v>0</v>
      </c>
      <c r="D1780">
        <v>0</v>
      </c>
      <c r="E1780">
        <v>0</v>
      </c>
      <c r="F1780">
        <v>0</v>
      </c>
    </row>
    <row r="1781" spans="1:6">
      <c r="A1781" t="s">
        <v>2280</v>
      </c>
      <c r="B1781" t="s">
        <v>2281</v>
      </c>
      <c r="C1781">
        <v>0</v>
      </c>
      <c r="D1781">
        <v>0</v>
      </c>
      <c r="E1781">
        <v>0</v>
      </c>
      <c r="F1781">
        <v>0</v>
      </c>
    </row>
    <row r="1782" spans="1:6">
      <c r="A1782" t="s">
        <v>2282</v>
      </c>
      <c r="B1782" t="s">
        <v>2283</v>
      </c>
      <c r="C1782">
        <v>0</v>
      </c>
      <c r="D1782">
        <v>0</v>
      </c>
      <c r="E1782">
        <v>0</v>
      </c>
      <c r="F1782">
        <v>0</v>
      </c>
    </row>
    <row r="1783" spans="1:6">
      <c r="A1783" t="s">
        <v>2284</v>
      </c>
      <c r="B1783" t="s">
        <v>2285</v>
      </c>
      <c r="C1783">
        <v>0</v>
      </c>
      <c r="D1783">
        <v>0</v>
      </c>
      <c r="E1783">
        <v>0</v>
      </c>
      <c r="F1783">
        <v>0</v>
      </c>
    </row>
    <row r="1784" spans="1:6">
      <c r="A1784" t="s">
        <v>2286</v>
      </c>
      <c r="B1784" t="s">
        <v>2287</v>
      </c>
      <c r="C1784">
        <v>0</v>
      </c>
      <c r="D1784">
        <v>0</v>
      </c>
      <c r="E1784">
        <v>0</v>
      </c>
      <c r="F1784">
        <v>0</v>
      </c>
    </row>
    <row r="1785" spans="1:6">
      <c r="A1785" t="s">
        <v>2288</v>
      </c>
      <c r="B1785" t="s">
        <v>2285</v>
      </c>
      <c r="C1785">
        <v>0</v>
      </c>
      <c r="D1785">
        <v>0</v>
      </c>
      <c r="E1785">
        <v>0</v>
      </c>
      <c r="F1785">
        <v>0</v>
      </c>
    </row>
    <row r="1786" spans="1:6">
      <c r="A1786" t="s">
        <v>2289</v>
      </c>
      <c r="B1786" t="s">
        <v>2290</v>
      </c>
      <c r="C1786">
        <v>0</v>
      </c>
      <c r="D1786" s="1">
        <v>9364.48</v>
      </c>
      <c r="E1786" s="1">
        <v>9364.48</v>
      </c>
      <c r="F1786">
        <v>0</v>
      </c>
    </row>
    <row r="1787" spans="1:6">
      <c r="A1787" t="s">
        <v>2291</v>
      </c>
      <c r="B1787" t="s">
        <v>2292</v>
      </c>
      <c r="C1787" s="1">
        <v>442205.28</v>
      </c>
      <c r="D1787" s="1">
        <v>6513.08</v>
      </c>
      <c r="E1787" s="1">
        <v>2851.4</v>
      </c>
      <c r="F1787" s="1">
        <v>445866.96</v>
      </c>
    </row>
    <row r="1788" spans="1:6">
      <c r="A1788" t="s">
        <v>2293</v>
      </c>
      <c r="B1788" t="s">
        <v>2294</v>
      </c>
      <c r="C1788" s="1">
        <v>442205.28</v>
      </c>
      <c r="D1788" s="1">
        <v>2851.4</v>
      </c>
      <c r="E1788" s="1">
        <v>6513.08</v>
      </c>
      <c r="F1788" s="1">
        <v>445866.96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2E8C3-43BF-417A-A262-46B3496A97C7}">
  <dimension ref="B2:D10"/>
  <sheetViews>
    <sheetView workbookViewId="0">
      <selection activeCell="D7" sqref="D7"/>
    </sheetView>
  </sheetViews>
  <sheetFormatPr baseColWidth="10" defaultRowHeight="14.5"/>
  <cols>
    <col min="1" max="2" width="10.90625" style="36"/>
    <col min="3" max="3" width="29.7265625" style="36" bestFit="1" customWidth="1"/>
    <col min="4" max="4" width="13.54296875" style="36" bestFit="1" customWidth="1"/>
    <col min="5" max="16384" width="10.90625" style="36"/>
  </cols>
  <sheetData>
    <row r="2" spans="2:4">
      <c r="B2" s="38" t="str">
        <f>+Nombre</f>
        <v>La Máquina Descarrilada SA de CV</v>
      </c>
      <c r="C2" s="39"/>
      <c r="D2" s="40"/>
    </row>
    <row r="3" spans="2:4">
      <c r="B3" s="41" t="str">
        <f>+RFC</f>
        <v>LMD971216YME</v>
      </c>
      <c r="C3" s="42"/>
      <c r="D3" s="43"/>
    </row>
    <row r="4" spans="2:4">
      <c r="B4" s="44" t="s">
        <v>2354</v>
      </c>
      <c r="C4" s="45"/>
      <c r="D4" s="46"/>
    </row>
    <row r="5" spans="2:4">
      <c r="B5" s="47" t="s">
        <v>2333</v>
      </c>
      <c r="C5" s="47"/>
      <c r="D5" s="37" t="s">
        <v>2348</v>
      </c>
    </row>
    <row r="6" spans="2:4">
      <c r="B6" s="48"/>
      <c r="C6" s="49" t="s">
        <v>2355</v>
      </c>
      <c r="D6" s="54">
        <v>0</v>
      </c>
    </row>
    <row r="7" spans="2:4">
      <c r="B7" s="50" t="s">
        <v>2356</v>
      </c>
      <c r="C7" s="51" t="s">
        <v>2357</v>
      </c>
      <c r="D7" s="55">
        <f>+'12'!F1500</f>
        <v>28568678.289999999</v>
      </c>
    </row>
    <row r="8" spans="2:4">
      <c r="B8" s="50" t="s">
        <v>2358</v>
      </c>
      <c r="C8" s="51" t="s">
        <v>2523</v>
      </c>
      <c r="D8" s="55">
        <f>+'12'!F1532</f>
        <v>3200160.95</v>
      </c>
    </row>
    <row r="9" spans="2:4">
      <c r="B9" s="50" t="s">
        <v>2358</v>
      </c>
      <c r="C9" s="51" t="s">
        <v>2359</v>
      </c>
      <c r="D9" s="55">
        <v>0</v>
      </c>
    </row>
    <row r="10" spans="2:4">
      <c r="B10" s="52" t="s">
        <v>2360</v>
      </c>
      <c r="C10" s="53" t="s">
        <v>2361</v>
      </c>
      <c r="D10" s="56">
        <f>+D7-D8-D9</f>
        <v>25368517.34</v>
      </c>
    </row>
  </sheetData>
  <mergeCells count="4">
    <mergeCell ref="B5:C5"/>
    <mergeCell ref="B2:D2"/>
    <mergeCell ref="B3:D3"/>
    <mergeCell ref="B4:D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2327F-E21E-4237-944D-CC1DA13FCDAF}">
  <dimension ref="A1:AA40"/>
  <sheetViews>
    <sheetView topLeftCell="A16" workbookViewId="0">
      <selection activeCell="M34" sqref="M34"/>
    </sheetView>
  </sheetViews>
  <sheetFormatPr baseColWidth="10" defaultRowHeight="14.5"/>
  <cols>
    <col min="4" max="4" width="10.90625" style="23"/>
    <col min="5" max="5" width="10.90625" style="36"/>
    <col min="6" max="7" width="11.1796875" style="36" bestFit="1" customWidth="1"/>
    <col min="8" max="8" width="11.1796875" style="36" customWidth="1"/>
    <col min="9" max="12" width="10.90625" style="36"/>
    <col min="13" max="13" width="11.08984375" style="36" bestFit="1" customWidth="1"/>
    <col min="14" max="27" width="10.90625" style="36"/>
  </cols>
  <sheetData>
    <row r="1" spans="1:27">
      <c r="A1" s="63">
        <v>44196</v>
      </c>
    </row>
    <row r="2" spans="1:27">
      <c r="A2" s="63">
        <v>43830</v>
      </c>
      <c r="C2" s="14" t="str">
        <f>+Nombre</f>
        <v>La Máquina Descarrilada SA de CV</v>
      </c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27">
      <c r="C3" s="17" t="str">
        <f>+RFC</f>
        <v>LMD971216YME</v>
      </c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27">
      <c r="C4" s="20" t="s">
        <v>2362</v>
      </c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27" s="57" customFormat="1" ht="36">
      <c r="C5" s="65" t="s">
        <v>2363</v>
      </c>
      <c r="D5" s="65" t="s">
        <v>2364</v>
      </c>
      <c r="E5" s="66" t="s">
        <v>2348</v>
      </c>
      <c r="F5" s="66" t="s">
        <v>2370</v>
      </c>
      <c r="G5" s="66" t="s">
        <v>2371</v>
      </c>
      <c r="H5" s="66" t="s">
        <v>2376</v>
      </c>
      <c r="I5" s="67" t="s">
        <v>2373</v>
      </c>
      <c r="J5" s="67" t="s">
        <v>2374</v>
      </c>
      <c r="K5" s="66" t="s">
        <v>2375</v>
      </c>
      <c r="L5" s="67" t="s">
        <v>2343</v>
      </c>
      <c r="M5" s="67" t="s">
        <v>2372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>
      <c r="A6" t="str">
        <f>+'12'!A624</f>
        <v>1-2-04-01-0001</v>
      </c>
      <c r="C6" s="8" t="s">
        <v>2365</v>
      </c>
      <c r="D6" s="68">
        <v>42736</v>
      </c>
      <c r="E6" s="10">
        <f>VLOOKUP(A6,DIC,6,0)</f>
        <v>16204.31</v>
      </c>
      <c r="F6" s="69">
        <f>DATEDIF(D6,base,"m")</f>
        <v>47</v>
      </c>
      <c r="G6" s="69">
        <f>IF(D6&gt;base1,F6,IF(DATEDIF(D6,base1,"m")&gt;VLOOKUP(C6,ACTIVOS,4,0),0,IF(DATEDIF(D6,base,"m")&lt;VLOOKUP(C6,ACTIVOS,4,0),12,VLOOKUP(C6,ACTIVOS,4,0)-DATEDIF(D6,base1,"m"))))</f>
        <v>12</v>
      </c>
      <c r="H6" s="37">
        <f>IF(F6&gt;VLOOKUP(C6,ACTIVOS,4,0),E6,F6*E6*VLOOKUP(C6,ACTIVOS,3,0))</f>
        <v>6346.6880833333325</v>
      </c>
      <c r="I6" s="10">
        <f>+G6*E6*VLOOKUP(C6,ACTIVOS,3,0)</f>
        <v>1620.431</v>
      </c>
      <c r="J6" s="70">
        <f>VLOOKUP(YEAR(D6),INPC,MONTH(D6)+1,0)</f>
        <v>93.603881999999999</v>
      </c>
      <c r="K6" s="70">
        <f>IF(G6=0,J6,IF(G6=12,VLOOKUP(YEAR(base),INPC,7,0),VLOOKUP(YEAR(base),INPC,MONTH(D6)+INT(G6/2)+1,0)))</f>
        <v>106.74299999999999</v>
      </c>
      <c r="L6" s="71">
        <f>TRUNC(K6/J6,4)</f>
        <v>1.1403000000000001</v>
      </c>
      <c r="M6" s="10">
        <f>+L6*I6</f>
        <v>1847.7774693000001</v>
      </c>
    </row>
    <row r="7" spans="1:27">
      <c r="A7" t="str">
        <f>+'12'!A626</f>
        <v>1-2-04-02-0001</v>
      </c>
      <c r="C7" s="8" t="s">
        <v>2365</v>
      </c>
      <c r="D7" s="68">
        <v>43101</v>
      </c>
      <c r="E7" s="10">
        <f>VLOOKUP(A7,DIC,6,0)</f>
        <v>59181.51</v>
      </c>
      <c r="F7" s="69">
        <f>DATEDIF(D7,base,"m")</f>
        <v>35</v>
      </c>
      <c r="G7" s="69">
        <f>IF(D7&gt;base1,F7,IF(DATEDIF(D7,base1,"m")&gt;VLOOKUP(C7,ACTIVOS,4,0),0,IF(DATEDIF(D7,base,"m")&lt;VLOOKUP(C7,ACTIVOS,4,0),12,VLOOKUP(C7,ACTIVOS,4,0)-DATEDIF(D7,base1,"m"))))</f>
        <v>12</v>
      </c>
      <c r="H7" s="37">
        <f>IF(F7&gt;VLOOKUP(C7,ACTIVOS,4,0),E7,F7*E7*VLOOKUP(C7,ACTIVOS,3,0))</f>
        <v>17261.27375</v>
      </c>
      <c r="I7" s="10">
        <f>+G7*E7*VLOOKUP(C7,ACTIVOS,3,0)</f>
        <v>5918.1509999999998</v>
      </c>
      <c r="J7" s="70">
        <f>VLOOKUP(YEAR(D7),INPC,MONTH(D7)+1,0)</f>
        <v>98.795000000000002</v>
      </c>
      <c r="K7" s="70">
        <f>IF(G7=0,J7,IF(G7=12,VLOOKUP(YEAR(base),INPC,7,0),VLOOKUP(YEAR(base),INPC,MONTH(D7)+INT(G7/2)+1,0)))</f>
        <v>106.74299999999999</v>
      </c>
      <c r="L7" s="71">
        <f t="shared" ref="L7:L33" si="0">TRUNC(K7/J7,4)</f>
        <v>1.0804</v>
      </c>
      <c r="M7" s="10">
        <f t="shared" ref="M7:M33" si="1">+L7*I7</f>
        <v>6393.9703404000002</v>
      </c>
    </row>
    <row r="8" spans="1:27">
      <c r="A8" t="str">
        <f>+'12'!A649</f>
        <v>1-2-06-01-0001</v>
      </c>
      <c r="C8" s="8" t="s">
        <v>2366</v>
      </c>
      <c r="D8" s="68">
        <v>42005</v>
      </c>
      <c r="E8" s="10">
        <f>VLOOKUP(A8,DIC,6,0)</f>
        <v>9481.89</v>
      </c>
      <c r="F8" s="69">
        <f>DATEDIF(D8,base,"m")</f>
        <v>71</v>
      </c>
      <c r="G8" s="69">
        <f>IF(D8&gt;base1,F8,IF(DATEDIF(D8,base1,"m")&gt;VLOOKUP(C8,ACTIVOS,4,0),0,IF(DATEDIF(D8,base,"m")&lt;VLOOKUP(C8,ACTIVOS,4,0),12,VLOOKUP(C8,ACTIVOS,4,0)-DATEDIF(D8,base1,"m"))))</f>
        <v>0</v>
      </c>
      <c r="H8" s="37">
        <f>IF(F8&gt;VLOOKUP(C8,ACTIVOS,4,0),E8,F8*E8*VLOOKUP(C8,ACTIVOS,3,0))</f>
        <v>9481.89</v>
      </c>
      <c r="I8" s="10">
        <f>+G8*E8*VLOOKUP(C8,ACTIVOS,3,0)</f>
        <v>0</v>
      </c>
      <c r="J8" s="70">
        <f>VLOOKUP(YEAR(D8),INPC,MONTH(D8)+1,0)</f>
        <v>87.110102999999995</v>
      </c>
      <c r="K8" s="70">
        <f>IF(G8=0,J8,IF(G8=12,VLOOKUP(YEAR(base),INPC,7,0),VLOOKUP(YEAR(base),INPC,MONTH(D8)+INT(G8/2)+1,0)))</f>
        <v>87.110102999999995</v>
      </c>
      <c r="L8" s="71">
        <f t="shared" si="0"/>
        <v>1</v>
      </c>
      <c r="M8" s="10">
        <f t="shared" si="1"/>
        <v>0</v>
      </c>
    </row>
    <row r="9" spans="1:27">
      <c r="A9" t="str">
        <f>+'12'!A651</f>
        <v>1-2-06-02-0001</v>
      </c>
      <c r="C9" s="8" t="s">
        <v>2366</v>
      </c>
      <c r="D9" s="68">
        <v>43009</v>
      </c>
      <c r="E9" s="10">
        <f>VLOOKUP(A9,DIC,6,0)</f>
        <v>9525.1299999999992</v>
      </c>
      <c r="F9" s="69">
        <f>DATEDIF(D9,base,"m")</f>
        <v>38</v>
      </c>
      <c r="G9" s="69">
        <f>IF(D9&gt;base1,F9,IF(DATEDIF(D9,base1,"m")&gt;VLOOKUP(C9,ACTIVOS,4,0),0,IF(DATEDIF(D9,base,"m")&lt;VLOOKUP(C9,ACTIVOS,4,0),12,VLOOKUP(C9,ACTIVOS,4,0)-DATEDIF(D9,base1,"m"))))</f>
        <v>12</v>
      </c>
      <c r="H9" s="37">
        <f>IF(F9&gt;VLOOKUP(C9,ACTIVOS,4,0),E9,F9*E9*VLOOKUP(C9,ACTIVOS,3,0))</f>
        <v>9048.8734999999979</v>
      </c>
      <c r="I9" s="10">
        <f>+G9*E9*VLOOKUP(C9,ACTIVOS,3,0)</f>
        <v>2857.5389999999998</v>
      </c>
      <c r="J9" s="70">
        <f>VLOOKUP(YEAR(D9),INPC,MONTH(D9)+1,0)</f>
        <v>96.698268999999996</v>
      </c>
      <c r="K9" s="70">
        <f>IF(G9=0,J9,IF(G9=12,VLOOKUP(YEAR(base),INPC,7,0),VLOOKUP(YEAR(base),INPC,MONTH(D9)+INT(G9/2)+1,0)))</f>
        <v>106.74299999999999</v>
      </c>
      <c r="L9" s="71">
        <f t="shared" si="0"/>
        <v>1.1037999999999999</v>
      </c>
      <c r="M9" s="10">
        <f t="shared" si="1"/>
        <v>3154.1515481999995</v>
      </c>
    </row>
    <row r="10" spans="1:27">
      <c r="A10" t="str">
        <f>+'12'!A652</f>
        <v>1-2-06-02-0002</v>
      </c>
      <c r="C10" s="8" t="s">
        <v>2366</v>
      </c>
      <c r="D10" s="68">
        <v>43070</v>
      </c>
      <c r="E10" s="10">
        <f>VLOOKUP(A10,DIC,6,0)</f>
        <v>11206.03</v>
      </c>
      <c r="F10" s="69">
        <f>DATEDIF(D10,base,"m")</f>
        <v>36</v>
      </c>
      <c r="G10" s="69">
        <f>IF(D10&gt;base1,F10,IF(DATEDIF(D10,base1,"m")&gt;VLOOKUP(C10,ACTIVOS,4,0),0,IF(DATEDIF(D10,base,"m")&lt;VLOOKUP(C10,ACTIVOS,4,0),12,VLOOKUP(C10,ACTIVOS,4,0)-DATEDIF(D10,base1,"m"))))</f>
        <v>12</v>
      </c>
      <c r="H10" s="37">
        <f>IF(F10&gt;VLOOKUP(C10,ACTIVOS,4,0),E10,F10*E10*VLOOKUP(C10,ACTIVOS,3,0))</f>
        <v>10085.427</v>
      </c>
      <c r="I10" s="10">
        <f>+G10*E10*VLOOKUP(C10,ACTIVOS,3,0)</f>
        <v>3361.8090000000002</v>
      </c>
      <c r="J10" s="70">
        <f>VLOOKUP(YEAR(D10),INPC,MONTH(D10)+1,0)</f>
        <v>98.272882999999993</v>
      </c>
      <c r="K10" s="70">
        <f>IF(G10=0,J10,IF(G10=12,VLOOKUP(YEAR(base),INPC,7,0),VLOOKUP(YEAR(base),INPC,MONTH(D10)+INT(G10/2)+1,0)))</f>
        <v>106.74299999999999</v>
      </c>
      <c r="L10" s="71">
        <f t="shared" si="0"/>
        <v>1.0861000000000001</v>
      </c>
      <c r="M10" s="10">
        <f t="shared" si="1"/>
        <v>3651.2607549000004</v>
      </c>
    </row>
    <row r="11" spans="1:27">
      <c r="A11" t="str">
        <f>+'12'!A653</f>
        <v>1-2-06-02-0003</v>
      </c>
      <c r="C11" s="8" t="s">
        <v>2366</v>
      </c>
      <c r="D11" s="68">
        <v>43070</v>
      </c>
      <c r="E11" s="10">
        <f>VLOOKUP(A11,DIC,6,0)</f>
        <v>21390.19</v>
      </c>
      <c r="F11" s="69">
        <f>DATEDIF(D11,base,"m")</f>
        <v>36</v>
      </c>
      <c r="G11" s="69">
        <f>IF(D11&gt;base1,F11,IF(DATEDIF(D11,base1,"m")&gt;VLOOKUP(C11,ACTIVOS,4,0),0,IF(DATEDIF(D11,base,"m")&lt;VLOOKUP(C11,ACTIVOS,4,0),12,VLOOKUP(C11,ACTIVOS,4,0)-DATEDIF(D11,base1,"m"))))</f>
        <v>12</v>
      </c>
      <c r="H11" s="37">
        <f>IF(F11&gt;VLOOKUP(C11,ACTIVOS,4,0),E11,F11*E11*VLOOKUP(C11,ACTIVOS,3,0))</f>
        <v>19251.170999999998</v>
      </c>
      <c r="I11" s="10">
        <f>+G11*E11*VLOOKUP(C11,ACTIVOS,3,0)</f>
        <v>6417.0569999999989</v>
      </c>
      <c r="J11" s="70">
        <f>VLOOKUP(YEAR(D11),INPC,MONTH(D11)+1,0)</f>
        <v>98.272882999999993</v>
      </c>
      <c r="K11" s="70">
        <f>IF(G11=0,J11,IF(G11=12,VLOOKUP(YEAR(base),INPC,7,0),VLOOKUP(YEAR(base),INPC,MONTH(D11)+INT(G11/2)+1,0)))</f>
        <v>106.74299999999999</v>
      </c>
      <c r="L11" s="71">
        <f t="shared" si="0"/>
        <v>1.0861000000000001</v>
      </c>
      <c r="M11" s="10">
        <f t="shared" si="1"/>
        <v>6969.5656076999994</v>
      </c>
    </row>
    <row r="12" spans="1:27">
      <c r="A12" t="str">
        <f>+'12'!A654</f>
        <v>1-2-06-02-0004</v>
      </c>
      <c r="C12" s="8" t="s">
        <v>2366</v>
      </c>
      <c r="D12" s="68">
        <v>43040</v>
      </c>
      <c r="E12" s="10">
        <f>VLOOKUP(A12,DIC,6,0)</f>
        <v>7757.77</v>
      </c>
      <c r="F12" s="69">
        <f>DATEDIF(D12,base,"m")</f>
        <v>37</v>
      </c>
      <c r="G12" s="69">
        <f>IF(D12&gt;base1,F12,IF(DATEDIF(D12,base1,"m")&gt;VLOOKUP(C12,ACTIVOS,4,0),0,IF(DATEDIF(D12,base,"m")&lt;VLOOKUP(C12,ACTIVOS,4,0),12,VLOOKUP(C12,ACTIVOS,4,0)-DATEDIF(D12,base1,"m"))))</f>
        <v>12</v>
      </c>
      <c r="H12" s="37">
        <f>IF(F12&gt;VLOOKUP(C12,ACTIVOS,4,0),E12,F12*E12*VLOOKUP(C12,ACTIVOS,3,0))</f>
        <v>7175.937249999999</v>
      </c>
      <c r="I12" s="10">
        <f>+G12*E12*VLOOKUP(C12,ACTIVOS,3,0)</f>
        <v>2327.3310000000001</v>
      </c>
      <c r="J12" s="70">
        <f>VLOOKUP(YEAR(D12),INPC,MONTH(D12)+1,0)</f>
        <v>97.695173999999994</v>
      </c>
      <c r="K12" s="70">
        <f>IF(G12=0,J12,IF(G12=12,VLOOKUP(YEAR(base),INPC,7,0),VLOOKUP(YEAR(base),INPC,MONTH(D12)+INT(G12/2)+1,0)))</f>
        <v>106.74299999999999</v>
      </c>
      <c r="L12" s="71">
        <f t="shared" si="0"/>
        <v>1.0926</v>
      </c>
      <c r="M12" s="10">
        <f t="shared" si="1"/>
        <v>2542.8418506000003</v>
      </c>
    </row>
    <row r="13" spans="1:27">
      <c r="A13" t="str">
        <f>+'12'!A656</f>
        <v>1-2-06-03-0001</v>
      </c>
      <c r="C13" s="8" t="s">
        <v>2366</v>
      </c>
      <c r="D13" s="68">
        <v>43101</v>
      </c>
      <c r="E13" s="10">
        <f>VLOOKUP(A13,DIC,6,0)</f>
        <v>13792.24</v>
      </c>
      <c r="F13" s="69">
        <f>DATEDIF(D13,base,"m")</f>
        <v>35</v>
      </c>
      <c r="G13" s="69">
        <f>IF(D13&gt;base1,F13,IF(DATEDIF(D13,base1,"m")&gt;VLOOKUP(C13,ACTIVOS,4,0),0,IF(DATEDIF(D13,base,"m")&lt;VLOOKUP(C13,ACTIVOS,4,0),12,VLOOKUP(C13,ACTIVOS,4,0)-DATEDIF(D13,base1,"m"))))</f>
        <v>12</v>
      </c>
      <c r="H13" s="37">
        <f>IF(F13&gt;VLOOKUP(C13,ACTIVOS,4,0),E13,F13*E13*VLOOKUP(C13,ACTIVOS,3,0))</f>
        <v>12068.209999999997</v>
      </c>
      <c r="I13" s="10">
        <f>+G13*E13*VLOOKUP(C13,ACTIVOS,3,0)</f>
        <v>4137.6719999999996</v>
      </c>
      <c r="J13" s="70">
        <f>VLOOKUP(YEAR(D13),INPC,MONTH(D13)+1,0)</f>
        <v>98.795000000000002</v>
      </c>
      <c r="K13" s="70">
        <f>IF(G13=0,J13,IF(G13=12,VLOOKUP(YEAR(base),INPC,7,0),VLOOKUP(YEAR(base),INPC,MONTH(D13)+INT(G13/2)+1,0)))</f>
        <v>106.74299999999999</v>
      </c>
      <c r="L13" s="71">
        <f t="shared" si="0"/>
        <v>1.0804</v>
      </c>
      <c r="M13" s="10">
        <f t="shared" si="1"/>
        <v>4470.3408288000001</v>
      </c>
    </row>
    <row r="14" spans="1:27">
      <c r="A14" t="str">
        <f>+'12'!A657</f>
        <v>1-2-06-03-0002</v>
      </c>
      <c r="C14" s="8" t="s">
        <v>2366</v>
      </c>
      <c r="D14" s="68">
        <v>43132</v>
      </c>
      <c r="E14" s="10">
        <f>VLOOKUP(A14,DIC,6,0)</f>
        <v>11733.21</v>
      </c>
      <c r="F14" s="69">
        <f>DATEDIF(D14,base,"m")</f>
        <v>34</v>
      </c>
      <c r="G14" s="69">
        <f>IF(D14&gt;base1,F14,IF(DATEDIF(D14,base1,"m")&gt;VLOOKUP(C14,ACTIVOS,4,0),0,IF(DATEDIF(D14,base,"m")&lt;VLOOKUP(C14,ACTIVOS,4,0),12,VLOOKUP(C14,ACTIVOS,4,0)-DATEDIF(D14,base1,"m"))))</f>
        <v>12</v>
      </c>
      <c r="H14" s="37">
        <f>IF(F14&gt;VLOOKUP(C14,ACTIVOS,4,0),E14,F14*E14*VLOOKUP(C14,ACTIVOS,3,0))</f>
        <v>9973.2284999999974</v>
      </c>
      <c r="I14" s="10">
        <f>+G14*E14*VLOOKUP(C14,ACTIVOS,3,0)</f>
        <v>3519.9629999999993</v>
      </c>
      <c r="J14" s="70">
        <f>VLOOKUP(YEAR(D14),INPC,MONTH(D14)+1,0)</f>
        <v>99.171400000000006</v>
      </c>
      <c r="K14" s="70">
        <f>IF(G14=0,J14,IF(G14=12,VLOOKUP(YEAR(base),INPC,7,0),VLOOKUP(YEAR(base),INPC,MONTH(D14)+INT(G14/2)+1,0)))</f>
        <v>106.74299999999999</v>
      </c>
      <c r="L14" s="71">
        <f t="shared" si="0"/>
        <v>1.0763</v>
      </c>
      <c r="M14" s="10">
        <f t="shared" si="1"/>
        <v>3788.5361768999992</v>
      </c>
    </row>
    <row r="15" spans="1:27">
      <c r="A15" t="str">
        <f>+'12'!A658</f>
        <v>1-2-06-03-0003</v>
      </c>
      <c r="C15" s="8" t="s">
        <v>2366</v>
      </c>
      <c r="D15" s="68">
        <v>43160</v>
      </c>
      <c r="E15" s="10">
        <f>VLOOKUP(A15,DIC,6,0)</f>
        <v>10851.33</v>
      </c>
      <c r="F15" s="69">
        <f>DATEDIF(D15,base,"m")</f>
        <v>33</v>
      </c>
      <c r="G15" s="69">
        <f>IF(D15&gt;base1,F15,IF(DATEDIF(D15,base1,"m")&gt;VLOOKUP(C15,ACTIVOS,4,0),0,IF(DATEDIF(D15,base,"m")&lt;VLOOKUP(C15,ACTIVOS,4,0),12,VLOOKUP(C15,ACTIVOS,4,0)-DATEDIF(D15,base1,"m"))))</f>
        <v>12</v>
      </c>
      <c r="H15" s="37">
        <f>IF(F15&gt;VLOOKUP(C15,ACTIVOS,4,0),E15,F15*E15*VLOOKUP(C15,ACTIVOS,3,0))</f>
        <v>8952.3472499999989</v>
      </c>
      <c r="I15" s="10">
        <f>+G15*E15*VLOOKUP(C15,ACTIVOS,3,0)</f>
        <v>3255.3989999999994</v>
      </c>
      <c r="J15" s="70">
        <f>VLOOKUP(YEAR(D15),INPC,MONTH(D15)+1,0)</f>
        <v>99.492199999999997</v>
      </c>
      <c r="K15" s="70">
        <f>IF(G15=0,J15,IF(G15=12,VLOOKUP(YEAR(base),INPC,7,0),VLOOKUP(YEAR(base),INPC,MONTH(D15)+INT(G15/2)+1,0)))</f>
        <v>106.74299999999999</v>
      </c>
      <c r="L15" s="71">
        <f t="shared" si="0"/>
        <v>1.0728</v>
      </c>
      <c r="M15" s="10">
        <f t="shared" si="1"/>
        <v>3492.3920471999995</v>
      </c>
    </row>
    <row r="16" spans="1:27">
      <c r="A16" t="str">
        <f>+'12'!A659</f>
        <v>1-2-06-03-0004</v>
      </c>
      <c r="C16" s="8" t="s">
        <v>2366</v>
      </c>
      <c r="D16" s="68">
        <v>43191</v>
      </c>
      <c r="E16" s="10">
        <f>VLOOKUP(A16,DIC,6,0)</f>
        <v>13500</v>
      </c>
      <c r="F16" s="69">
        <f>DATEDIF(D16,base,"m")</f>
        <v>32</v>
      </c>
      <c r="G16" s="69">
        <f>IF(D16&gt;base1,F16,IF(DATEDIF(D16,base1,"m")&gt;VLOOKUP(C16,ACTIVOS,4,0),0,IF(DATEDIF(D16,base,"m")&lt;VLOOKUP(C16,ACTIVOS,4,0),12,VLOOKUP(C16,ACTIVOS,4,0)-DATEDIF(D16,base1,"m"))))</f>
        <v>12</v>
      </c>
      <c r="H16" s="37">
        <f>IF(F16&gt;VLOOKUP(C16,ACTIVOS,4,0),E16,F16*E16*VLOOKUP(C16,ACTIVOS,3,0))</f>
        <v>10800</v>
      </c>
      <c r="I16" s="10">
        <f>+G16*E16*VLOOKUP(C16,ACTIVOS,3,0)</f>
        <v>4049.9999999999995</v>
      </c>
      <c r="J16" s="70">
        <f>VLOOKUP(YEAR(D16),INPC,MONTH(D16)+1,0)</f>
        <v>99.154799999999994</v>
      </c>
      <c r="K16" s="70">
        <f>IF(G16=0,J16,IF(G16=12,VLOOKUP(YEAR(base),INPC,7,0),VLOOKUP(YEAR(base),INPC,MONTH(D16)+INT(G16/2)+1,0)))</f>
        <v>106.74299999999999</v>
      </c>
      <c r="L16" s="71">
        <f t="shared" si="0"/>
        <v>1.0765</v>
      </c>
      <c r="M16" s="10">
        <f t="shared" si="1"/>
        <v>4359.8249999999998</v>
      </c>
    </row>
    <row r="17" spans="1:13">
      <c r="A17" t="str">
        <f>+'12'!A660</f>
        <v>1-2-06-03-0005</v>
      </c>
      <c r="C17" s="8" t="s">
        <v>2366</v>
      </c>
      <c r="D17" s="68">
        <v>43221</v>
      </c>
      <c r="E17" s="10">
        <f>VLOOKUP(A17,DIC,6,0)</f>
        <v>12499.15</v>
      </c>
      <c r="F17" s="69">
        <f>DATEDIF(D17,base,"m")</f>
        <v>31</v>
      </c>
      <c r="G17" s="69">
        <f>IF(D17&gt;base1,F17,IF(DATEDIF(D17,base1,"m")&gt;VLOOKUP(C17,ACTIVOS,4,0),0,IF(DATEDIF(D17,base,"m")&lt;VLOOKUP(C17,ACTIVOS,4,0),12,VLOOKUP(C17,ACTIVOS,4,0)-DATEDIF(D17,base1,"m"))))</f>
        <v>12</v>
      </c>
      <c r="H17" s="37">
        <f>IF(F17&gt;VLOOKUP(C17,ACTIVOS,4,0),E17,F17*E17*VLOOKUP(C17,ACTIVOS,3,0))</f>
        <v>9686.8412499999977</v>
      </c>
      <c r="I17" s="10">
        <f>+G17*E17*VLOOKUP(C17,ACTIVOS,3,0)</f>
        <v>3749.7449999999994</v>
      </c>
      <c r="J17" s="70">
        <f>VLOOKUP(YEAR(D17),INPC,MONTH(D17)+1,0)</f>
        <v>98.994100000000003</v>
      </c>
      <c r="K17" s="70">
        <f>IF(G17=0,J17,IF(G17=12,VLOOKUP(YEAR(base),INPC,7,0),VLOOKUP(YEAR(base),INPC,MONTH(D17)+INT(G17/2)+1,0)))</f>
        <v>106.74299999999999</v>
      </c>
      <c r="L17" s="71">
        <f t="shared" si="0"/>
        <v>1.0782</v>
      </c>
      <c r="M17" s="10">
        <f t="shared" si="1"/>
        <v>4042.9750589999994</v>
      </c>
    </row>
    <row r="18" spans="1:13">
      <c r="A18" t="str">
        <f>+'12'!A661</f>
        <v>1-2-06-03-0006</v>
      </c>
      <c r="C18" s="8" t="s">
        <v>2366</v>
      </c>
      <c r="D18" s="68">
        <v>43252</v>
      </c>
      <c r="E18" s="10">
        <f>VLOOKUP(A18,DIC,6,0)</f>
        <v>12499.15</v>
      </c>
      <c r="F18" s="69">
        <f>DATEDIF(D18,base,"m")</f>
        <v>30</v>
      </c>
      <c r="G18" s="69">
        <f>IF(D18&gt;base1,F18,IF(DATEDIF(D18,base1,"m")&gt;VLOOKUP(C18,ACTIVOS,4,0),0,IF(DATEDIF(D18,base,"m")&lt;VLOOKUP(C18,ACTIVOS,4,0),12,VLOOKUP(C18,ACTIVOS,4,0)-DATEDIF(D18,base1,"m"))))</f>
        <v>12</v>
      </c>
      <c r="H18" s="37">
        <f>IF(F18&gt;VLOOKUP(C18,ACTIVOS,4,0),E18,F18*E18*VLOOKUP(C18,ACTIVOS,3,0))</f>
        <v>9374.3624999999993</v>
      </c>
      <c r="I18" s="10">
        <f>+G18*E18*VLOOKUP(C18,ACTIVOS,3,0)</f>
        <v>3749.7449999999994</v>
      </c>
      <c r="J18" s="70">
        <f>VLOOKUP(YEAR(D18),INPC,MONTH(D18)+1,0)</f>
        <v>99.376499999999993</v>
      </c>
      <c r="K18" s="70">
        <f>IF(G18=0,J18,IF(G18=12,VLOOKUP(YEAR(base),INPC,7,0),VLOOKUP(YEAR(base),INPC,MONTH(D18)+INT(G18/2)+1,0)))</f>
        <v>106.74299999999999</v>
      </c>
      <c r="L18" s="71">
        <f t="shared" si="0"/>
        <v>1.0741000000000001</v>
      </c>
      <c r="M18" s="10">
        <f t="shared" si="1"/>
        <v>4027.6011044999996</v>
      </c>
    </row>
    <row r="19" spans="1:13">
      <c r="A19" t="str">
        <f>+'12'!A663</f>
        <v>1-2-06-03-0008</v>
      </c>
      <c r="C19" s="8" t="s">
        <v>2366</v>
      </c>
      <c r="D19" s="68">
        <v>43313</v>
      </c>
      <c r="E19" s="10">
        <f>VLOOKUP(A19,DIC,6,0)</f>
        <v>8181.03</v>
      </c>
      <c r="F19" s="69">
        <f>DATEDIF(D19,base,"m")</f>
        <v>28</v>
      </c>
      <c r="G19" s="69">
        <f>IF(D19&gt;base1,F19,IF(DATEDIF(D19,base1,"m")&gt;VLOOKUP(C19,ACTIVOS,4,0),0,IF(DATEDIF(D19,base,"m")&lt;VLOOKUP(C19,ACTIVOS,4,0),12,VLOOKUP(C19,ACTIVOS,4,0)-DATEDIF(D19,base1,"m"))))</f>
        <v>12</v>
      </c>
      <c r="H19" s="37">
        <f>IF(F19&gt;VLOOKUP(C19,ACTIVOS,4,0),E19,F19*E19*VLOOKUP(C19,ACTIVOS,3,0))</f>
        <v>5726.7209999999995</v>
      </c>
      <c r="I19" s="10">
        <f>+G19*E19*VLOOKUP(C19,ACTIVOS,3,0)</f>
        <v>2454.3089999999997</v>
      </c>
      <c r="J19" s="70">
        <f>VLOOKUP(YEAR(D19),INPC,MONTH(D19)+1,0)</f>
        <v>100.492</v>
      </c>
      <c r="K19" s="70">
        <f>IF(G19=0,J19,IF(G19=12,VLOOKUP(YEAR(base),INPC,7,0),VLOOKUP(YEAR(base),INPC,MONTH(D19)+INT(G19/2)+1,0)))</f>
        <v>106.74299999999999</v>
      </c>
      <c r="L19" s="71">
        <f t="shared" si="0"/>
        <v>1.0622</v>
      </c>
      <c r="M19" s="10">
        <f t="shared" si="1"/>
        <v>2606.9670197999999</v>
      </c>
    </row>
    <row r="20" spans="1:13">
      <c r="A20" t="s">
        <v>779</v>
      </c>
      <c r="C20" s="8" t="s">
        <v>2366</v>
      </c>
      <c r="D20" s="68">
        <v>43466</v>
      </c>
      <c r="E20" s="10">
        <f>VLOOKUP(A20,DIC,6,0)</f>
        <v>9000</v>
      </c>
      <c r="F20" s="69">
        <f>DATEDIF(D20,base,"m")</f>
        <v>23</v>
      </c>
      <c r="G20" s="69">
        <f>IF(D20&gt;base1,F20,IF(DATEDIF(D20,base1,"m")&gt;VLOOKUP(C20,ACTIVOS,4,0),0,IF(DATEDIF(D20,base,"m")&lt;VLOOKUP(C20,ACTIVOS,4,0),12,VLOOKUP(C20,ACTIVOS,4,0)-DATEDIF(D20,base1,"m"))))</f>
        <v>12</v>
      </c>
      <c r="H20" s="37">
        <f>IF(F20&gt;VLOOKUP(C20,ACTIVOS,4,0),E20,F20*E20*VLOOKUP(C20,ACTIVOS,3,0))</f>
        <v>5175</v>
      </c>
      <c r="I20" s="10">
        <f>+G20*E20*VLOOKUP(C20,ACTIVOS,3,0)</f>
        <v>2700</v>
      </c>
      <c r="J20" s="70">
        <f>VLOOKUP(YEAR(D20),INPC,MONTH(D20)+1,0)</f>
        <v>103.108</v>
      </c>
      <c r="K20" s="70">
        <f>IF(G20=0,J20,IF(G20=12,VLOOKUP(YEAR(base),INPC,7,0),VLOOKUP(YEAR(base),INPC,MONTH(D20)+INT(G20/2)+1,0)))</f>
        <v>106.74299999999999</v>
      </c>
      <c r="L20" s="71">
        <f t="shared" si="0"/>
        <v>1.0351999999999999</v>
      </c>
      <c r="M20" s="10">
        <f t="shared" si="1"/>
        <v>2795.0399999999995</v>
      </c>
    </row>
    <row r="21" spans="1:13">
      <c r="A21" t="s">
        <v>781</v>
      </c>
      <c r="C21" s="8" t="s">
        <v>2366</v>
      </c>
      <c r="D21" s="68">
        <v>43497</v>
      </c>
      <c r="E21" s="10">
        <f>VLOOKUP(A21,DIC,6,0)</f>
        <v>10343.969999999999</v>
      </c>
      <c r="F21" s="69">
        <f>DATEDIF(D21,base,"m")</f>
        <v>22</v>
      </c>
      <c r="G21" s="69">
        <f>IF(D21&gt;base1,F21,IF(DATEDIF(D21,base1,"m")&gt;VLOOKUP(C21,ACTIVOS,4,0),0,IF(DATEDIF(D21,base,"m")&lt;VLOOKUP(C21,ACTIVOS,4,0),12,VLOOKUP(C21,ACTIVOS,4,0)-DATEDIF(D21,base1,"m"))))</f>
        <v>12</v>
      </c>
      <c r="H21" s="37">
        <f>IF(F21&gt;VLOOKUP(C21,ACTIVOS,4,0),E21,F21*E21*VLOOKUP(C21,ACTIVOS,3,0))</f>
        <v>5689.1834999999992</v>
      </c>
      <c r="I21" s="10">
        <f>+G21*E21*VLOOKUP(C21,ACTIVOS,3,0)</f>
        <v>3103.1909999999993</v>
      </c>
      <c r="J21" s="70">
        <f>VLOOKUP(YEAR(D21),INPC,MONTH(D21)+1,0)</f>
        <v>103.07899999999999</v>
      </c>
      <c r="K21" s="70">
        <f>IF(G21=0,J21,IF(G21=12,VLOOKUP(YEAR(base),INPC,7,0),VLOOKUP(YEAR(base),INPC,MONTH(D21)+INT(G21/2)+1,0)))</f>
        <v>106.74299999999999</v>
      </c>
      <c r="L21" s="71">
        <f t="shared" si="0"/>
        <v>1.0355000000000001</v>
      </c>
      <c r="M21" s="10">
        <f t="shared" si="1"/>
        <v>3213.3542804999997</v>
      </c>
    </row>
    <row r="22" spans="1:13">
      <c r="A22" t="s">
        <v>783</v>
      </c>
      <c r="C22" s="8" t="s">
        <v>2366</v>
      </c>
      <c r="D22" s="68">
        <v>43525</v>
      </c>
      <c r="E22" s="10">
        <f>VLOOKUP(A22,DIC,6,0)</f>
        <v>9012.2099999999991</v>
      </c>
      <c r="F22" s="69">
        <f>DATEDIF(D22,base,"m")</f>
        <v>21</v>
      </c>
      <c r="G22" s="69">
        <f>IF(D22&gt;base1,F22,IF(DATEDIF(D22,base1,"m")&gt;VLOOKUP(C22,ACTIVOS,4,0),0,IF(DATEDIF(D22,base,"m")&lt;VLOOKUP(C22,ACTIVOS,4,0),12,VLOOKUP(C22,ACTIVOS,4,0)-DATEDIF(D22,base1,"m"))))</f>
        <v>12</v>
      </c>
      <c r="H22" s="37">
        <f>IF(F22&gt;VLOOKUP(C22,ACTIVOS,4,0),E22,F22*E22*VLOOKUP(C22,ACTIVOS,3,0))</f>
        <v>4731.410249999999</v>
      </c>
      <c r="I22" s="10">
        <f>+G22*E22*VLOOKUP(C22,ACTIVOS,3,0)</f>
        <v>2703.6629999999996</v>
      </c>
      <c r="J22" s="70">
        <f>VLOOKUP(YEAR(D22),INPC,MONTH(D22)+1,0)</f>
        <v>103.476</v>
      </c>
      <c r="K22" s="70">
        <f>IF(G22=0,J22,IF(G22=12,VLOOKUP(YEAR(base),INPC,7,0),VLOOKUP(YEAR(base),INPC,MONTH(D22)+INT(G22/2)+1,0)))</f>
        <v>106.74299999999999</v>
      </c>
      <c r="L22" s="71">
        <f t="shared" si="0"/>
        <v>1.0315000000000001</v>
      </c>
      <c r="M22" s="10">
        <f t="shared" si="1"/>
        <v>2788.8283844999996</v>
      </c>
    </row>
    <row r="23" spans="1:13">
      <c r="A23" t="s">
        <v>785</v>
      </c>
      <c r="C23" s="8" t="s">
        <v>2366</v>
      </c>
      <c r="D23" s="68">
        <v>43556</v>
      </c>
      <c r="E23" s="10">
        <f>VLOOKUP(A23,DIC,6,0)</f>
        <v>14076.73</v>
      </c>
      <c r="F23" s="69">
        <f>DATEDIF(D23,base,"m")</f>
        <v>20</v>
      </c>
      <c r="G23" s="69">
        <f>IF(D23&gt;base1,F23,IF(DATEDIF(D23,base1,"m")&gt;VLOOKUP(C23,ACTIVOS,4,0),0,IF(DATEDIF(D23,base,"m")&lt;VLOOKUP(C23,ACTIVOS,4,0),12,VLOOKUP(C23,ACTIVOS,4,0)-DATEDIF(D23,base1,"m"))))</f>
        <v>12</v>
      </c>
      <c r="H23" s="37">
        <f>IF(F23&gt;VLOOKUP(C23,ACTIVOS,4,0),E23,F23*E23*VLOOKUP(C23,ACTIVOS,3,0))</f>
        <v>7038.3649999999989</v>
      </c>
      <c r="I23" s="10">
        <f>+G23*E23*VLOOKUP(C23,ACTIVOS,3,0)</f>
        <v>4223.0190000000002</v>
      </c>
      <c r="J23" s="70">
        <f>VLOOKUP(YEAR(D23),INPC,MONTH(D23)+1,0)</f>
        <v>103.53100000000001</v>
      </c>
      <c r="K23" s="70">
        <f>IF(G23=0,J23,IF(G23=12,VLOOKUP(YEAR(base),INPC,7,0),VLOOKUP(YEAR(base),INPC,MONTH(D23)+INT(G23/2)+1,0)))</f>
        <v>106.74299999999999</v>
      </c>
      <c r="L23" s="71">
        <f t="shared" si="0"/>
        <v>1.0309999999999999</v>
      </c>
      <c r="M23" s="10">
        <f t="shared" si="1"/>
        <v>4353.932589</v>
      </c>
    </row>
    <row r="24" spans="1:13">
      <c r="A24" t="s">
        <v>787</v>
      </c>
      <c r="C24" s="8" t="s">
        <v>2366</v>
      </c>
      <c r="D24" s="68">
        <v>43586</v>
      </c>
      <c r="E24" s="10">
        <f>VLOOKUP(A24,DIC,6,0)</f>
        <v>17239.66</v>
      </c>
      <c r="F24" s="69">
        <f>DATEDIF(D24,base,"m")</f>
        <v>19</v>
      </c>
      <c r="G24" s="69">
        <f>IF(D24&gt;base1,F24,IF(DATEDIF(D24,base1,"m")&gt;VLOOKUP(C24,ACTIVOS,4,0),0,IF(DATEDIF(D24,base,"m")&lt;VLOOKUP(C24,ACTIVOS,4,0),12,VLOOKUP(C24,ACTIVOS,4,0)-DATEDIF(D24,base1,"m"))))</f>
        <v>12</v>
      </c>
      <c r="H24" s="37">
        <f>IF(F24&gt;VLOOKUP(C24,ACTIVOS,4,0),E24,F24*E24*VLOOKUP(C24,ACTIVOS,3,0))</f>
        <v>8188.8384999999989</v>
      </c>
      <c r="I24" s="10">
        <f>+G24*E24*VLOOKUP(C24,ACTIVOS,3,0)</f>
        <v>5171.8979999999992</v>
      </c>
      <c r="J24" s="70">
        <f>VLOOKUP(YEAR(D24),INPC,MONTH(D24)+1,0)</f>
        <v>103.233</v>
      </c>
      <c r="K24" s="70">
        <f>IF(G24=0,J24,IF(G24=12,VLOOKUP(YEAR(base),INPC,7,0),VLOOKUP(YEAR(base),INPC,MONTH(D24)+INT(G24/2)+1,0)))</f>
        <v>106.74299999999999</v>
      </c>
      <c r="L24" s="71">
        <f t="shared" si="0"/>
        <v>1.034</v>
      </c>
      <c r="M24" s="10">
        <f t="shared" si="1"/>
        <v>5347.7425319999993</v>
      </c>
    </row>
    <row r="25" spans="1:13">
      <c r="A25" t="s">
        <v>789</v>
      </c>
      <c r="C25" s="8" t="s">
        <v>2366</v>
      </c>
      <c r="D25" s="68">
        <v>43617</v>
      </c>
      <c r="E25" s="10">
        <f>VLOOKUP(A25,DIC,6,0)</f>
        <v>15516.38</v>
      </c>
      <c r="F25" s="69">
        <f>DATEDIF(D25,base,"m")</f>
        <v>18</v>
      </c>
      <c r="G25" s="69">
        <f>IF(D25&gt;base1,F25,IF(DATEDIF(D25,base1,"m")&gt;VLOOKUP(C25,ACTIVOS,4,0),0,IF(DATEDIF(D25,base,"m")&lt;VLOOKUP(C25,ACTIVOS,4,0),12,VLOOKUP(C25,ACTIVOS,4,0)-DATEDIF(D25,base1,"m"))))</f>
        <v>12</v>
      </c>
      <c r="H25" s="37">
        <f>IF(F25&gt;VLOOKUP(C25,ACTIVOS,4,0),E25,F25*E25*VLOOKUP(C25,ACTIVOS,3,0))</f>
        <v>6982.3709999999983</v>
      </c>
      <c r="I25" s="10">
        <f>+G25*E25*VLOOKUP(C25,ACTIVOS,3,0)</f>
        <v>4654.9139999999998</v>
      </c>
      <c r="J25" s="70">
        <f>VLOOKUP(YEAR(D25),INPC,MONTH(D25)+1,0)</f>
        <v>103.29900000000001</v>
      </c>
      <c r="K25" s="70">
        <f>IF(G25=0,J25,IF(G25=12,VLOOKUP(YEAR(base),INPC,7,0),VLOOKUP(YEAR(base),INPC,MONTH(D25)+INT(G25/2)+1,0)))</f>
        <v>106.74299999999999</v>
      </c>
      <c r="L25" s="71">
        <f t="shared" si="0"/>
        <v>1.0333000000000001</v>
      </c>
      <c r="M25" s="10">
        <f t="shared" si="1"/>
        <v>4809.9226361999999</v>
      </c>
    </row>
    <row r="26" spans="1:13">
      <c r="A26" t="s">
        <v>791</v>
      </c>
      <c r="C26" s="8" t="s">
        <v>2366</v>
      </c>
      <c r="D26" s="68">
        <v>43647</v>
      </c>
      <c r="E26" s="10">
        <f>VLOOKUP(A26,DIC,6,0)</f>
        <v>13553.4</v>
      </c>
      <c r="F26" s="69">
        <f>DATEDIF(D26,base,"m")</f>
        <v>17</v>
      </c>
      <c r="G26" s="69">
        <f>IF(D26&gt;base1,F26,IF(DATEDIF(D26,base1,"m")&gt;VLOOKUP(C26,ACTIVOS,4,0),0,IF(DATEDIF(D26,base,"m")&lt;VLOOKUP(C26,ACTIVOS,4,0),12,VLOOKUP(C26,ACTIVOS,4,0)-DATEDIF(D26,base1,"m"))))</f>
        <v>12</v>
      </c>
      <c r="H26" s="37">
        <f>IF(F26&gt;VLOOKUP(C26,ACTIVOS,4,0),E26,F26*E26*VLOOKUP(C26,ACTIVOS,3,0))</f>
        <v>5760.1949999999988</v>
      </c>
      <c r="I26" s="10">
        <f>+G26*E26*VLOOKUP(C26,ACTIVOS,3,0)</f>
        <v>4066.0199999999995</v>
      </c>
      <c r="J26" s="70">
        <f>VLOOKUP(YEAR(D26),INPC,MONTH(D26)+1,0)</f>
        <v>103.687</v>
      </c>
      <c r="K26" s="70">
        <f>IF(G26=0,J26,IF(G26=12,VLOOKUP(YEAR(base),INPC,7,0),VLOOKUP(YEAR(base),INPC,MONTH(D26)+INT(G26/2)+1,0)))</f>
        <v>106.74299999999999</v>
      </c>
      <c r="L26" s="71">
        <f t="shared" si="0"/>
        <v>1.0294000000000001</v>
      </c>
      <c r="M26" s="10">
        <f t="shared" si="1"/>
        <v>4185.5609880000002</v>
      </c>
    </row>
    <row r="27" spans="1:13">
      <c r="A27" t="s">
        <v>793</v>
      </c>
      <c r="C27" s="8" t="s">
        <v>2366</v>
      </c>
      <c r="D27" s="68">
        <v>43678</v>
      </c>
      <c r="E27" s="10">
        <f>VLOOKUP(A27,DIC,6,0)</f>
        <v>124015.08</v>
      </c>
      <c r="F27" s="69">
        <f>DATEDIF(D27,base,"m")</f>
        <v>16</v>
      </c>
      <c r="G27" s="69">
        <f>IF(D27&gt;base1,F27,IF(DATEDIF(D27,base1,"m")&gt;VLOOKUP(C27,ACTIVOS,4,0),0,IF(DATEDIF(D27,base,"m")&lt;VLOOKUP(C27,ACTIVOS,4,0),12,VLOOKUP(C27,ACTIVOS,4,0)-DATEDIF(D27,base1,"m"))))</f>
        <v>12</v>
      </c>
      <c r="H27" s="37">
        <f>IF(F27&gt;VLOOKUP(C27,ACTIVOS,4,0),E27,F27*E27*VLOOKUP(C27,ACTIVOS,3,0))</f>
        <v>49606.031999999999</v>
      </c>
      <c r="I27" s="10">
        <f>+G27*E27*VLOOKUP(C27,ACTIVOS,3,0)</f>
        <v>37204.523999999998</v>
      </c>
      <c r="J27" s="70">
        <f>VLOOKUP(YEAR(D27),INPC,MONTH(D27)+1,0)</f>
        <v>103.67</v>
      </c>
      <c r="K27" s="70">
        <f>IF(G27=0,J27,IF(G27=12,VLOOKUP(YEAR(base),INPC,7,0),VLOOKUP(YEAR(base),INPC,MONTH(D27)+INT(G27/2)+1,0)))</f>
        <v>106.74299999999999</v>
      </c>
      <c r="L27" s="71">
        <f t="shared" si="0"/>
        <v>1.0296000000000001</v>
      </c>
      <c r="M27" s="10">
        <f t="shared" si="1"/>
        <v>38305.7779104</v>
      </c>
    </row>
    <row r="28" spans="1:13">
      <c r="A28" t="s">
        <v>795</v>
      </c>
      <c r="C28" s="8" t="s">
        <v>2366</v>
      </c>
      <c r="D28" s="68">
        <v>43709</v>
      </c>
      <c r="E28" s="10">
        <f>VLOOKUP(A28,DIC,6,0)</f>
        <v>19230.5</v>
      </c>
      <c r="F28" s="69">
        <f>DATEDIF(D28,base,"m")</f>
        <v>15</v>
      </c>
      <c r="G28" s="69">
        <f>IF(D28&gt;base1,F28,IF(DATEDIF(D28,base1,"m")&gt;VLOOKUP(C28,ACTIVOS,4,0),0,IF(DATEDIF(D28,base,"m")&lt;VLOOKUP(C28,ACTIVOS,4,0),12,VLOOKUP(C28,ACTIVOS,4,0)-DATEDIF(D28,base1,"m"))))</f>
        <v>12</v>
      </c>
      <c r="H28" s="37">
        <f>IF(F28&gt;VLOOKUP(C28,ACTIVOS,4,0),E28,F28*E28*VLOOKUP(C28,ACTIVOS,3,0))</f>
        <v>7211.4374999999991</v>
      </c>
      <c r="I28" s="10">
        <f>+G28*E28*VLOOKUP(C28,ACTIVOS,3,0)</f>
        <v>5769.15</v>
      </c>
      <c r="J28" s="70">
        <f>VLOOKUP(YEAR(D28),INPC,MONTH(D28)+1,0)</f>
        <v>103.94199999999999</v>
      </c>
      <c r="K28" s="70">
        <f>IF(G28=0,J28,IF(G28=12,VLOOKUP(YEAR(base),INPC,7,0),VLOOKUP(YEAR(base),INPC,MONTH(D28)+INT(G28/2)+1,0)))</f>
        <v>106.74299999999999</v>
      </c>
      <c r="L28" s="71">
        <f t="shared" si="0"/>
        <v>1.0268999999999999</v>
      </c>
      <c r="M28" s="10">
        <f t="shared" si="1"/>
        <v>5924.3401349999995</v>
      </c>
    </row>
    <row r="29" spans="1:13">
      <c r="A29" t="s">
        <v>797</v>
      </c>
      <c r="C29" s="8" t="s">
        <v>2366</v>
      </c>
      <c r="D29" s="68">
        <v>43739</v>
      </c>
      <c r="E29" s="10">
        <f>VLOOKUP(A29,DIC,6,0)</f>
        <v>12000</v>
      </c>
      <c r="F29" s="69">
        <f>DATEDIF(D29,base,"m")</f>
        <v>14</v>
      </c>
      <c r="G29" s="69">
        <f>IF(D29&gt;base1,F29,IF(DATEDIF(D29,base1,"m")&gt;VLOOKUP(C29,ACTIVOS,4,0),0,IF(DATEDIF(D29,base,"m")&lt;VLOOKUP(C29,ACTIVOS,4,0),12,VLOOKUP(C29,ACTIVOS,4,0)-DATEDIF(D29,base1,"m"))))</f>
        <v>12</v>
      </c>
      <c r="H29" s="37">
        <f>IF(F29&gt;VLOOKUP(C29,ACTIVOS,4,0),E29,F29*E29*VLOOKUP(C29,ACTIVOS,3,0))</f>
        <v>4200</v>
      </c>
      <c r="I29" s="10">
        <f>+G29*E29*VLOOKUP(C29,ACTIVOS,3,0)</f>
        <v>3599.9999999999995</v>
      </c>
      <c r="J29" s="70">
        <f>VLOOKUP(YEAR(D29),INPC,MONTH(D29)+1,0)</f>
        <v>104.503</v>
      </c>
      <c r="K29" s="70">
        <f>IF(G29=0,J29,IF(G29=12,VLOOKUP(YEAR(base),INPC,7,0),VLOOKUP(YEAR(base),INPC,MONTH(D29)+INT(G29/2)+1,0)))</f>
        <v>106.74299999999999</v>
      </c>
      <c r="L29" s="71">
        <f t="shared" si="0"/>
        <v>1.0214000000000001</v>
      </c>
      <c r="M29" s="10">
        <f t="shared" si="1"/>
        <v>3677.04</v>
      </c>
    </row>
    <row r="30" spans="1:13">
      <c r="A30" t="s">
        <v>799</v>
      </c>
      <c r="C30" s="8" t="s">
        <v>2366</v>
      </c>
      <c r="D30" s="68">
        <v>43770</v>
      </c>
      <c r="E30" s="10">
        <f>VLOOKUP(A30,DIC,6,0)</f>
        <v>10343.969999999999</v>
      </c>
      <c r="F30" s="69">
        <f>DATEDIF(D30,base,"m")</f>
        <v>13</v>
      </c>
      <c r="G30" s="69">
        <f>IF(D30&gt;base1,F30,IF(DATEDIF(D30,base1,"m")&gt;VLOOKUP(C30,ACTIVOS,4,0),0,IF(DATEDIF(D30,base,"m")&lt;VLOOKUP(C30,ACTIVOS,4,0),12,VLOOKUP(C30,ACTIVOS,4,0)-DATEDIF(D30,base1,"m"))))</f>
        <v>12</v>
      </c>
      <c r="H30" s="37">
        <f>IF(F30&gt;VLOOKUP(C30,ACTIVOS,4,0),E30,F30*E30*VLOOKUP(C30,ACTIVOS,3,0))</f>
        <v>3361.7902499999996</v>
      </c>
      <c r="I30" s="10">
        <f>+G30*E30*VLOOKUP(C30,ACTIVOS,3,0)</f>
        <v>3103.1909999999993</v>
      </c>
      <c r="J30" s="70">
        <f>VLOOKUP(YEAR(D30),INPC,MONTH(D30)+1,0)</f>
        <v>105.346</v>
      </c>
      <c r="K30" s="70">
        <f>IF(G30=0,J30,IF(G30=12,VLOOKUP(YEAR(base),INPC,7,0),VLOOKUP(YEAR(base),INPC,MONTH(D30)+INT(G30/2)+1,0)))</f>
        <v>106.74299999999999</v>
      </c>
      <c r="L30" s="71">
        <f t="shared" si="0"/>
        <v>1.0132000000000001</v>
      </c>
      <c r="M30" s="10">
        <f t="shared" si="1"/>
        <v>3144.1531211999995</v>
      </c>
    </row>
    <row r="31" spans="1:13">
      <c r="A31" t="s">
        <v>801</v>
      </c>
      <c r="C31" s="8" t="s">
        <v>2366</v>
      </c>
      <c r="D31" s="68">
        <v>43800</v>
      </c>
      <c r="E31" s="10">
        <f>VLOOKUP(A31,DIC,6,0)</f>
        <v>47412.93</v>
      </c>
      <c r="F31" s="69">
        <f>DATEDIF(D31,base,"m")</f>
        <v>12</v>
      </c>
      <c r="G31" s="69">
        <f>IF(D31&gt;base1,F31,IF(DATEDIF(D31,base1,"m")&gt;VLOOKUP(C31,ACTIVOS,4,0),0,IF(DATEDIF(D31,base,"m")&lt;VLOOKUP(C31,ACTIVOS,4,0),12,VLOOKUP(C31,ACTIVOS,4,0)-DATEDIF(D31,base1,"m"))))</f>
        <v>12</v>
      </c>
      <c r="H31" s="37">
        <f>IF(F31&gt;VLOOKUP(C31,ACTIVOS,4,0),E31,F31*E31*VLOOKUP(C31,ACTIVOS,3,0))</f>
        <v>14223.878999999999</v>
      </c>
      <c r="I31" s="10">
        <f>+G31*E31*VLOOKUP(C31,ACTIVOS,3,0)</f>
        <v>14223.878999999999</v>
      </c>
      <c r="J31" s="70">
        <f>VLOOKUP(YEAR(D31),INPC,MONTH(D31)+1,0)</f>
        <v>105.934</v>
      </c>
      <c r="K31" s="70">
        <f>IF(G31=0,J31,IF(G31=12,VLOOKUP(YEAR(base),INPC,7,0),VLOOKUP(YEAR(base),INPC,MONTH(D31)+INT(G31/2)+1,0)))</f>
        <v>106.74299999999999</v>
      </c>
      <c r="L31" s="71">
        <f t="shared" si="0"/>
        <v>1.0076000000000001</v>
      </c>
      <c r="M31" s="10">
        <f t="shared" si="1"/>
        <v>14331.9804804</v>
      </c>
    </row>
    <row r="32" spans="1:13">
      <c r="A32" t="s">
        <v>803</v>
      </c>
      <c r="C32" s="8" t="s">
        <v>2366</v>
      </c>
      <c r="D32" s="68">
        <v>43800</v>
      </c>
      <c r="E32" s="10">
        <f>VLOOKUP(A32,DIC,6,0)</f>
        <v>11804.01</v>
      </c>
      <c r="F32" s="69">
        <f>DATEDIF(D32,base,"m")</f>
        <v>12</v>
      </c>
      <c r="G32" s="69">
        <f>IF(D32&gt;base1,F32,IF(DATEDIF(D32,base1,"m")&gt;VLOOKUP(C32,ACTIVOS,4,0),0,IF(DATEDIF(D32,base,"m")&lt;VLOOKUP(C32,ACTIVOS,4,0),12,VLOOKUP(C32,ACTIVOS,4,0)-DATEDIF(D32,base1,"m"))))</f>
        <v>12</v>
      </c>
      <c r="H32" s="37">
        <f>IF(F32&gt;VLOOKUP(C32,ACTIVOS,4,0),E32,F32*E32*VLOOKUP(C32,ACTIVOS,3,0))</f>
        <v>3541.2029999999995</v>
      </c>
      <c r="I32" s="10">
        <f>+G32*E32*VLOOKUP(C32,ACTIVOS,3,0)</f>
        <v>3541.2029999999995</v>
      </c>
      <c r="J32" s="70">
        <f>VLOOKUP(YEAR(D32),INPC,MONTH(D32)+1,0)</f>
        <v>105.934</v>
      </c>
      <c r="K32" s="70">
        <f>IF(G32=0,J32,IF(G32=12,VLOOKUP(YEAR(base),INPC,7,0),VLOOKUP(YEAR(base),INPC,MONTH(D32)+INT(G32/2)+1,0)))</f>
        <v>106.74299999999999</v>
      </c>
      <c r="L32" s="71">
        <f t="shared" si="0"/>
        <v>1.0076000000000001</v>
      </c>
      <c r="M32" s="10">
        <f t="shared" si="1"/>
        <v>3568.1161427999996</v>
      </c>
    </row>
    <row r="33" spans="1:13">
      <c r="A33" t="s">
        <v>805</v>
      </c>
      <c r="C33" s="8" t="s">
        <v>2366</v>
      </c>
      <c r="D33" s="68">
        <v>44075</v>
      </c>
      <c r="E33" s="10">
        <f>VLOOKUP(A33,DIC,6,0)</f>
        <v>13775.14</v>
      </c>
      <c r="F33" s="69">
        <f>DATEDIF(D33,base,"m")</f>
        <v>3</v>
      </c>
      <c r="G33" s="69">
        <f>IF(D33&gt;base1,F33,IF(DATEDIF(D33,base1,"m")&gt;VLOOKUP(C33,ACTIVOS,4,0),0,IF(DATEDIF(D33,base,"m")&lt;VLOOKUP(C33,ACTIVOS,4,0),12,VLOOKUP(C33,ACTIVOS,4,0)-DATEDIF(D33,base1,"m"))))</f>
        <v>3</v>
      </c>
      <c r="H33" s="37">
        <f>IF(F33&gt;VLOOKUP(C33,ACTIVOS,4,0),E33,F33*E33*VLOOKUP(C33,ACTIVOS,3,0))</f>
        <v>1033.1354999999999</v>
      </c>
      <c r="I33" s="10">
        <f>+G33*E33*VLOOKUP(C33,ACTIVOS,3,0)</f>
        <v>1033.1354999999999</v>
      </c>
      <c r="J33" s="70">
        <f>VLOOKUP(YEAR(D33),INPC,MONTH(D33)+1,0)</f>
        <v>108.114</v>
      </c>
      <c r="K33" s="70">
        <f>IF(G33=0,J33,IF(G33=12,VLOOKUP(YEAR(base),INPC,7,0),VLOOKUP(YEAR(base),INPC,MONTH(D33)+INT(G33/2)+1,0)))</f>
        <v>108.774</v>
      </c>
      <c r="L33" s="71">
        <f t="shared" si="0"/>
        <v>1.0061</v>
      </c>
      <c r="M33" s="10">
        <f t="shared" si="1"/>
        <v>1039.4376265499998</v>
      </c>
    </row>
    <row r="34" spans="1:13">
      <c r="J34" s="72" t="s">
        <v>2372</v>
      </c>
      <c r="K34" s="72"/>
      <c r="L34" s="72"/>
      <c r="M34" s="10">
        <f>SUM(M6:M33)</f>
        <v>148833.43163385001</v>
      </c>
    </row>
    <row r="37" spans="1:13" ht="29">
      <c r="C37" s="59" t="s">
        <v>2363</v>
      </c>
      <c r="D37" s="59" t="s">
        <v>2367</v>
      </c>
      <c r="E37" s="60" t="s">
        <v>2368</v>
      </c>
      <c r="F37" s="60" t="s">
        <v>2369</v>
      </c>
      <c r="G37" s="73" t="s">
        <v>2372</v>
      </c>
      <c r="H37" s="75"/>
    </row>
    <row r="38" spans="1:13">
      <c r="C38" s="9" t="s">
        <v>2365</v>
      </c>
      <c r="D38" s="61">
        <v>0.1</v>
      </c>
      <c r="E38" s="62">
        <f>+D38/12</f>
        <v>8.3333333333333332E-3</v>
      </c>
      <c r="F38" s="10">
        <f>1/E38</f>
        <v>120</v>
      </c>
      <c r="G38" s="10">
        <f ca="1">SUMIF(PPE,C38,DEDUCCIÓN)</f>
        <v>8241.7478097000003</v>
      </c>
      <c r="H38" s="76"/>
    </row>
    <row r="39" spans="1:13">
      <c r="C39" s="9" t="s">
        <v>2366</v>
      </c>
      <c r="D39" s="61">
        <v>0.3</v>
      </c>
      <c r="E39" s="62">
        <f>+D39/12</f>
        <v>2.4999999999999998E-2</v>
      </c>
      <c r="F39" s="10">
        <f>1/E39</f>
        <v>40</v>
      </c>
      <c r="G39" s="10">
        <f ca="1">SUMIF(PPE,C39,DEDUCCIÓN)</f>
        <v>140591.68382414998</v>
      </c>
      <c r="H39" s="76"/>
    </row>
    <row r="40" spans="1:13">
      <c r="F40" s="74" t="s">
        <v>2350</v>
      </c>
      <c r="G40" s="74">
        <f ca="1">SUM(G38:G39)</f>
        <v>148833.43163384998</v>
      </c>
      <c r="H40" s="77"/>
    </row>
  </sheetData>
  <mergeCells count="4">
    <mergeCell ref="C2:M2"/>
    <mergeCell ref="C3:M3"/>
    <mergeCell ref="C4:M4"/>
    <mergeCell ref="J34:L3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4B89B-BEE0-4D2C-B13C-F736F27C301F}">
  <dimension ref="A2:D19"/>
  <sheetViews>
    <sheetView workbookViewId="0">
      <selection activeCell="D10" sqref="D10"/>
    </sheetView>
  </sheetViews>
  <sheetFormatPr baseColWidth="10" defaultRowHeight="14.5"/>
  <cols>
    <col min="1" max="1" width="13.36328125" bestFit="1" customWidth="1"/>
    <col min="3" max="3" width="39.81640625" bestFit="1" customWidth="1"/>
    <col min="4" max="4" width="13.54296875" bestFit="1" customWidth="1"/>
  </cols>
  <sheetData>
    <row r="2" spans="1:4">
      <c r="C2" s="14" t="str">
        <f>+Nombre</f>
        <v>La Máquina Descarrilada SA de CV</v>
      </c>
      <c r="D2" s="16"/>
    </row>
    <row r="3" spans="1:4">
      <c r="C3" s="17" t="str">
        <f>+RFC</f>
        <v>LMD971216YME</v>
      </c>
      <c r="D3" s="19"/>
    </row>
    <row r="4" spans="1:4">
      <c r="C4" s="20" t="s">
        <v>2347</v>
      </c>
      <c r="D4" s="22"/>
    </row>
    <row r="5" spans="1:4">
      <c r="C5" s="8" t="s">
        <v>2333</v>
      </c>
      <c r="D5" s="8" t="s">
        <v>2348</v>
      </c>
    </row>
    <row r="6" spans="1:4">
      <c r="A6" t="str">
        <f>+'12'!A1491</f>
        <v>4-2-00-00-0000</v>
      </c>
      <c r="C6" s="9" t="str">
        <f>VLOOKUP(A6,DIC,2,0)</f>
        <v>DEVOL. REBAJAS Y DESCTOS S/VENTA TOTALES</v>
      </c>
      <c r="D6" s="10">
        <f>VLOOKUP(A6,DIC,6,0)</f>
        <v>5657656.29</v>
      </c>
    </row>
    <row r="7" spans="1:4">
      <c r="A7" t="str">
        <f>+'12'!A1570</f>
        <v>6-1-08-00-0000</v>
      </c>
      <c r="C7" s="9" t="str">
        <f>VLOOKUP(A7,DIC,2,0)</f>
        <v>Gasolina y Lubricantes</v>
      </c>
      <c r="D7" s="10">
        <f>VLOOKUP(A7,DIC,6,0)</f>
        <v>379779.45</v>
      </c>
    </row>
    <row r="8" spans="1:4">
      <c r="A8" t="str">
        <f>+'12'!A1572</f>
        <v>6-1-10-00-0000</v>
      </c>
      <c r="C8" s="9" t="str">
        <f>VLOOKUP(A8,DIC,2,0)</f>
        <v>Mensajeria, Fletes y Acarreos</v>
      </c>
      <c r="D8" s="10">
        <f>VLOOKUP(A8,DIC,6,0)</f>
        <v>100899.8</v>
      </c>
    </row>
    <row r="9" spans="1:4">
      <c r="A9" t="str">
        <f>+'12'!A1577</f>
        <v>6-1-14-01-0000</v>
      </c>
      <c r="C9" s="9" t="str">
        <f>VLOOKUP(A9,DIC,2,0)</f>
        <v>Arrendamiento Personas Fisicas</v>
      </c>
      <c r="D9" s="10">
        <f>VLOOKUP(A9,DIC,6,0)</f>
        <v>8522086.75</v>
      </c>
    </row>
    <row r="10" spans="1:4">
      <c r="A10" t="str">
        <f>+'12'!A1579</f>
        <v>6-1-15-00-0000</v>
      </c>
      <c r="C10" s="9" t="str">
        <f>VLOOKUP(A10,DIC,2,0)</f>
        <v>Seguros y Fianzas</v>
      </c>
      <c r="D10" s="10">
        <f>VLOOKUP(A10,DIC,6,0)</f>
        <v>850760.49</v>
      </c>
    </row>
    <row r="11" spans="1:4">
      <c r="A11" t="str">
        <f>+'12'!A1581</f>
        <v>6-1-16-01-0000</v>
      </c>
      <c r="C11" s="9" t="str">
        <f>VLOOKUP(A11,DIC,2,0)</f>
        <v>Honorarios Personas Fisicas</v>
      </c>
      <c r="D11" s="10">
        <f>VLOOKUP(A11,DIC,6,0)</f>
        <v>4500</v>
      </c>
    </row>
    <row r="12" spans="1:4">
      <c r="C12" s="9" t="s">
        <v>2351</v>
      </c>
      <c r="D12" s="10">
        <f>+D19-SUM(D6:D11)</f>
        <v>3189252.0600000005</v>
      </c>
    </row>
    <row r="13" spans="1:4">
      <c r="C13" s="9" t="s">
        <v>2352</v>
      </c>
      <c r="D13" s="10">
        <f>SUM(D6:D12)</f>
        <v>18704934.84</v>
      </c>
    </row>
    <row r="15" spans="1:4">
      <c r="C15" s="7" t="s">
        <v>2349</v>
      </c>
    </row>
    <row r="16" spans="1:4">
      <c r="A16" t="str">
        <f>+'12'!A1537</f>
        <v>6-0-00-00-0000</v>
      </c>
      <c r="C16" s="9" t="str">
        <f>VLOOKUP(A16,DIC,2,0)</f>
        <v>GASTOS</v>
      </c>
      <c r="D16" s="10">
        <f>VLOOKUP(A16,DIC,6,0)</f>
        <v>19559154.550000001</v>
      </c>
    </row>
    <row r="17" spans="1:4">
      <c r="A17" t="str">
        <f>+A6</f>
        <v>4-2-00-00-0000</v>
      </c>
      <c r="C17" s="9" t="str">
        <f>VLOOKUP(A17,DIC,2,0)</f>
        <v>DEVOL. REBAJAS Y DESCTOS S/VENTA TOTALES</v>
      </c>
      <c r="D17" s="10">
        <f>VLOOKUP(A17,DIC,6,0)</f>
        <v>5657656.29</v>
      </c>
    </row>
    <row r="18" spans="1:4">
      <c r="C18" s="9" t="s">
        <v>2353</v>
      </c>
      <c r="D18" s="10">
        <v>6511876</v>
      </c>
    </row>
    <row r="19" spans="1:4">
      <c r="C19" s="9" t="s">
        <v>2350</v>
      </c>
      <c r="D19" s="10">
        <f>SUM(D16:D17)-D18</f>
        <v>18704934.84</v>
      </c>
    </row>
  </sheetData>
  <mergeCells count="3">
    <mergeCell ref="C2:D2"/>
    <mergeCell ref="C3:D3"/>
    <mergeCell ref="C4:D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C775C-697A-4F57-8777-2A14D0CC789B}">
  <dimension ref="A2:D9"/>
  <sheetViews>
    <sheetView workbookViewId="0">
      <selection activeCell="C9" sqref="C9"/>
    </sheetView>
  </sheetViews>
  <sheetFormatPr baseColWidth="10" defaultRowHeight="14.5"/>
  <cols>
    <col min="3" max="3" width="33.7265625" bestFit="1" customWidth="1"/>
    <col min="4" max="4" width="11.08984375" bestFit="1" customWidth="1"/>
  </cols>
  <sheetData>
    <row r="2" spans="1:4">
      <c r="C2" s="29" t="str">
        <f>+Nombre</f>
        <v>La Máquina Descarrilada SA de CV</v>
      </c>
      <c r="D2" s="30"/>
    </row>
    <row r="3" spans="1:4">
      <c r="C3" s="31" t="str">
        <f>+RFC</f>
        <v>LMD971216YME</v>
      </c>
      <c r="D3" s="32"/>
    </row>
    <row r="4" spans="1:4">
      <c r="C4" s="33" t="s">
        <v>2344</v>
      </c>
      <c r="D4" s="34"/>
    </row>
    <row r="5" spans="1:4">
      <c r="C5" s="37" t="s">
        <v>2345</v>
      </c>
      <c r="D5" s="37" t="s">
        <v>2346</v>
      </c>
    </row>
    <row r="6" spans="1:4">
      <c r="A6" t="str">
        <f>+'12'!A1555</f>
        <v>6-1-01-17-0000</v>
      </c>
      <c r="C6" s="10" t="str">
        <f>VLOOKUP(A6,DIC,2,0)</f>
        <v>IMSS</v>
      </c>
      <c r="D6" s="10">
        <f>VLOOKUP(A6,DIC,6,0)</f>
        <v>811480.64</v>
      </c>
    </row>
    <row r="7" spans="1:4">
      <c r="A7" t="str">
        <f>+'12'!A1556</f>
        <v>6-1-01-18-0000</v>
      </c>
      <c r="C7" s="10" t="str">
        <f>VLOOKUP(A7,DIC,2,0)</f>
        <v>RCV</v>
      </c>
      <c r="D7" s="10">
        <f>VLOOKUP(A7,DIC,6,0)</f>
        <v>360484.28</v>
      </c>
    </row>
    <row r="8" spans="1:4">
      <c r="A8" t="str">
        <f>+'12'!A1557</f>
        <v>6-1-01-19-0000</v>
      </c>
      <c r="C8" s="10" t="str">
        <f>VLOOKUP(A8,DIC,2,0)</f>
        <v>INFONAVIT</v>
      </c>
      <c r="D8" s="10">
        <f>VLOOKUP(A8,DIC,6,0)</f>
        <v>350176.31</v>
      </c>
    </row>
    <row r="9" spans="1:4">
      <c r="A9" t="str">
        <f>+'12'!A1558</f>
        <v>6-1-01-20-0000</v>
      </c>
      <c r="C9" s="10" t="str">
        <f>VLOOKUP(A9,DIC,2,0)</f>
        <v>3% Sobre Nomina</v>
      </c>
      <c r="D9" s="10">
        <f>VLOOKUP(A9,DIC,6,0)</f>
        <v>70294</v>
      </c>
    </row>
  </sheetData>
  <mergeCells count="3">
    <mergeCell ref="C2:D2"/>
    <mergeCell ref="C3:D3"/>
    <mergeCell ref="C4:D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3C942-4AB9-494E-BC01-C9CCC8232CB9}">
  <dimension ref="B2:N13"/>
  <sheetViews>
    <sheetView workbookViewId="0">
      <selection activeCell="K13" sqref="K13:L13"/>
    </sheetView>
  </sheetViews>
  <sheetFormatPr baseColWidth="10" defaultRowHeight="14.5"/>
  <sheetData>
    <row r="2" spans="2:14">
      <c r="B2" s="12" t="s">
        <v>2315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>
      <c r="B3" s="2" t="s">
        <v>2316</v>
      </c>
      <c r="C3" s="2" t="s">
        <v>2317</v>
      </c>
      <c r="D3" s="2" t="s">
        <v>2318</v>
      </c>
      <c r="E3" s="2" t="s">
        <v>2319</v>
      </c>
      <c r="F3" s="2" t="s">
        <v>2320</v>
      </c>
      <c r="G3" s="2" t="s">
        <v>2321</v>
      </c>
      <c r="H3" s="2" t="s">
        <v>2322</v>
      </c>
      <c r="I3" s="2" t="s">
        <v>2323</v>
      </c>
      <c r="J3" s="2" t="s">
        <v>2324</v>
      </c>
      <c r="K3" s="2" t="s">
        <v>2325</v>
      </c>
      <c r="L3" s="2" t="s">
        <v>2326</v>
      </c>
      <c r="M3" s="2" t="s">
        <v>2327</v>
      </c>
      <c r="N3" s="2" t="s">
        <v>2328</v>
      </c>
    </row>
    <row r="4" spans="2:14">
      <c r="B4" s="3">
        <v>2011</v>
      </c>
      <c r="C4" s="4">
        <v>75.295991000000001</v>
      </c>
      <c r="D4" s="4">
        <v>75.578460000000007</v>
      </c>
      <c r="E4" s="4">
        <v>75.723450999999997</v>
      </c>
      <c r="F4" s="4">
        <v>75.717440999999994</v>
      </c>
      <c r="G4" s="4">
        <v>75.159263999999993</v>
      </c>
      <c r="H4" s="4">
        <v>75.155507999999998</v>
      </c>
      <c r="I4" s="4">
        <v>75.516107000000005</v>
      </c>
      <c r="J4" s="4">
        <v>75.635554999999997</v>
      </c>
      <c r="K4" s="4">
        <v>75.821112999999997</v>
      </c>
      <c r="L4" s="4">
        <v>76.332712000000001</v>
      </c>
      <c r="M4" s="4">
        <v>77.158332999999999</v>
      </c>
      <c r="N4" s="4">
        <v>77.792384999999996</v>
      </c>
    </row>
    <row r="5" spans="2:14">
      <c r="B5" s="4">
        <v>2012</v>
      </c>
      <c r="C5" s="4">
        <v>78.343048999999993</v>
      </c>
      <c r="D5" s="4">
        <v>78.502313999999998</v>
      </c>
      <c r="E5" s="4">
        <v>78.547388999999995</v>
      </c>
      <c r="F5" s="4">
        <v>78.300979999999996</v>
      </c>
      <c r="G5" s="4">
        <v>78.053819000000004</v>
      </c>
      <c r="H5" s="4">
        <v>78.413667000000004</v>
      </c>
      <c r="I5" s="4">
        <v>78.853897000000003</v>
      </c>
      <c r="J5" s="4">
        <v>79.090540000000004</v>
      </c>
      <c r="K5" s="4">
        <v>79.439119000000005</v>
      </c>
      <c r="L5" s="4">
        <v>79.841036000000003</v>
      </c>
      <c r="M5" s="4">
        <v>80.383437000000001</v>
      </c>
      <c r="N5" s="4">
        <v>80.568242999999995</v>
      </c>
    </row>
    <row r="6" spans="2:14">
      <c r="B6" s="4">
        <v>2013</v>
      </c>
      <c r="C6" s="4">
        <v>80.892781999999997</v>
      </c>
      <c r="D6" s="4">
        <v>81.290942999999999</v>
      </c>
      <c r="E6" s="4">
        <v>81.887433000000001</v>
      </c>
      <c r="F6" s="4">
        <v>81.941523000000004</v>
      </c>
      <c r="G6" s="4">
        <v>81.668819999999997</v>
      </c>
      <c r="H6" s="4">
        <v>81.619237999999996</v>
      </c>
      <c r="I6" s="4">
        <v>81.592192999999995</v>
      </c>
      <c r="J6" s="4">
        <v>81.824327999999994</v>
      </c>
      <c r="K6" s="4">
        <v>82.132339999999999</v>
      </c>
      <c r="L6" s="4">
        <v>82.522987999999998</v>
      </c>
      <c r="M6" s="4">
        <v>83.292265</v>
      </c>
      <c r="N6" s="4">
        <v>83.770058000000006</v>
      </c>
    </row>
    <row r="7" spans="2:14">
      <c r="B7" s="4">
        <v>2014</v>
      </c>
      <c r="C7" s="4">
        <v>84.519052000000002</v>
      </c>
      <c r="D7" s="4">
        <v>84.733157000000006</v>
      </c>
      <c r="E7" s="4">
        <v>84.965292000000005</v>
      </c>
      <c r="F7" s="4">
        <v>84.806779000000006</v>
      </c>
      <c r="G7" s="4">
        <v>84.535578999999998</v>
      </c>
      <c r="H7" s="4">
        <v>84.682072000000005</v>
      </c>
      <c r="I7" s="4">
        <v>84.914958999999996</v>
      </c>
      <c r="J7" s="4">
        <v>85.219965000000002</v>
      </c>
      <c r="K7" s="4">
        <v>85.596339999999998</v>
      </c>
      <c r="L7" s="4">
        <v>86.069626</v>
      </c>
      <c r="M7" s="4">
        <v>86.763778000000002</v>
      </c>
      <c r="N7" s="4">
        <v>87.188984000000005</v>
      </c>
    </row>
    <row r="8" spans="2:14">
      <c r="B8" s="4">
        <v>2015</v>
      </c>
      <c r="C8" s="4">
        <v>87.110102999999995</v>
      </c>
      <c r="D8" s="4">
        <v>87.275377000000006</v>
      </c>
      <c r="E8" s="4">
        <v>87.630717000000004</v>
      </c>
      <c r="F8" s="4">
        <v>87.403840000000002</v>
      </c>
      <c r="G8" s="4">
        <v>86.967365999999998</v>
      </c>
      <c r="H8" s="4">
        <v>87.113107999999997</v>
      </c>
      <c r="I8" s="4">
        <v>87.240819999999999</v>
      </c>
      <c r="J8" s="4">
        <v>87.424875</v>
      </c>
      <c r="K8" s="4">
        <v>87.752419000000003</v>
      </c>
      <c r="L8" s="4">
        <v>88.203918999999999</v>
      </c>
      <c r="M8" s="4">
        <v>88.685468</v>
      </c>
      <c r="N8" s="4">
        <v>89.046818000000002</v>
      </c>
    </row>
    <row r="9" spans="2:14">
      <c r="B9" s="4">
        <v>2016</v>
      </c>
      <c r="C9" s="4">
        <v>89.386381</v>
      </c>
      <c r="D9" s="4">
        <v>89.777781000000004</v>
      </c>
      <c r="E9" s="4">
        <v>89.910000999999994</v>
      </c>
      <c r="F9" s="4">
        <v>89.625277999999994</v>
      </c>
      <c r="G9" s="4">
        <v>89.225615000000005</v>
      </c>
      <c r="H9" s="4">
        <v>89.324027999999998</v>
      </c>
      <c r="I9" s="4">
        <v>89.556914000000006</v>
      </c>
      <c r="J9" s="4">
        <v>89.809332999999995</v>
      </c>
      <c r="K9" s="4">
        <v>90.357743999999997</v>
      </c>
      <c r="L9" s="4">
        <v>90.906154000000001</v>
      </c>
      <c r="M9" s="4">
        <v>91.616833999999997</v>
      </c>
      <c r="N9" s="4">
        <v>92.039034999999998</v>
      </c>
    </row>
    <row r="10" spans="2:14">
      <c r="B10" s="5">
        <v>2017</v>
      </c>
      <c r="C10" s="5">
        <v>93.603881999999999</v>
      </c>
      <c r="D10" s="5">
        <v>94.144779999999997</v>
      </c>
      <c r="E10" s="5">
        <v>94.722488999999996</v>
      </c>
      <c r="F10" s="5">
        <v>94.838932999999997</v>
      </c>
      <c r="G10" s="5">
        <v>94.725493999999998</v>
      </c>
      <c r="H10" s="3">
        <v>94.963639999999998</v>
      </c>
      <c r="I10" s="5">
        <v>95.322736000000006</v>
      </c>
      <c r="J10" s="5">
        <v>95.793768</v>
      </c>
      <c r="K10" s="5">
        <v>96.093514999999996</v>
      </c>
      <c r="L10" s="5">
        <v>96.698268999999996</v>
      </c>
      <c r="M10" s="5">
        <v>97.695173999999994</v>
      </c>
      <c r="N10" s="5">
        <v>98.272882999999993</v>
      </c>
    </row>
    <row r="11" spans="2:14">
      <c r="B11" s="4">
        <v>2018</v>
      </c>
      <c r="C11" s="4">
        <v>98.795000000000002</v>
      </c>
      <c r="D11" s="4">
        <v>99.171400000000006</v>
      </c>
      <c r="E11" s="4">
        <v>99.492199999999997</v>
      </c>
      <c r="F11" s="4">
        <v>99.154799999999994</v>
      </c>
      <c r="G11" s="4">
        <v>98.994100000000003</v>
      </c>
      <c r="H11" s="4">
        <v>99.376499999999993</v>
      </c>
      <c r="I11" s="6">
        <v>99.909000000000006</v>
      </c>
      <c r="J11" s="4">
        <v>100.492</v>
      </c>
      <c r="K11" s="4">
        <v>100.917</v>
      </c>
      <c r="L11" s="4">
        <v>101.44</v>
      </c>
      <c r="M11" s="4">
        <v>102.303</v>
      </c>
      <c r="N11" s="4">
        <v>103.02</v>
      </c>
    </row>
    <row r="12" spans="2:14">
      <c r="B12" s="4">
        <v>2019</v>
      </c>
      <c r="C12" s="4">
        <v>103.108</v>
      </c>
      <c r="D12" s="4">
        <v>103.07899999999999</v>
      </c>
      <c r="E12" s="4">
        <v>103.476</v>
      </c>
      <c r="F12" s="4">
        <v>103.53100000000001</v>
      </c>
      <c r="G12" s="4">
        <v>103.233</v>
      </c>
      <c r="H12" s="4">
        <v>103.29900000000001</v>
      </c>
      <c r="I12" s="4">
        <v>103.687</v>
      </c>
      <c r="J12" s="4">
        <v>103.67</v>
      </c>
      <c r="K12" s="4">
        <v>103.94199999999999</v>
      </c>
      <c r="L12" s="4">
        <v>104.503</v>
      </c>
      <c r="M12" s="4">
        <v>105.346</v>
      </c>
      <c r="N12" s="4">
        <v>105.934</v>
      </c>
    </row>
    <row r="13" spans="2:14">
      <c r="B13" s="4">
        <v>2020</v>
      </c>
      <c r="C13" s="4">
        <v>106.447</v>
      </c>
      <c r="D13" s="4">
        <v>106.889</v>
      </c>
      <c r="E13" s="4">
        <v>106.83799999999999</v>
      </c>
      <c r="F13" s="4">
        <v>105.755</v>
      </c>
      <c r="G13" s="4">
        <v>106.16200000000001</v>
      </c>
      <c r="H13" s="4">
        <v>106.74299999999999</v>
      </c>
      <c r="I13" s="4">
        <v>107.444</v>
      </c>
      <c r="J13" s="4">
        <v>107.867</v>
      </c>
      <c r="K13" s="4">
        <v>108.114</v>
      </c>
      <c r="L13" s="4">
        <v>108.774</v>
      </c>
      <c r="M13" s="4">
        <v>108.85599999999999</v>
      </c>
      <c r="N13" s="3">
        <v>109.271</v>
      </c>
    </row>
  </sheetData>
  <mergeCells count="1">
    <mergeCell ref="B2:N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FD0C5-DA9A-49C9-9BCC-7D839577B947}">
  <dimension ref="A2:O25"/>
  <sheetViews>
    <sheetView topLeftCell="C1" zoomScale="80" zoomScaleNormal="80" workbookViewId="0">
      <selection activeCell="O25" sqref="O25"/>
    </sheetView>
  </sheetViews>
  <sheetFormatPr baseColWidth="10" defaultRowHeight="14.5"/>
  <cols>
    <col min="1" max="1" width="14" bestFit="1" customWidth="1"/>
    <col min="2" max="2" width="40.453125" bestFit="1" customWidth="1"/>
    <col min="3" max="3" width="13.08984375" bestFit="1" customWidth="1"/>
    <col min="4" max="15" width="14.08984375" bestFit="1" customWidth="1"/>
  </cols>
  <sheetData>
    <row r="2" spans="1:15">
      <c r="B2" s="14" t="str">
        <f>+Nombre</f>
        <v>La Máquina Descarrilada SA de CV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spans="1:15">
      <c r="B3" s="17" t="str">
        <f>+RFC</f>
        <v>LMD971216YME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>
      <c r="B4" s="20" t="s">
        <v>2332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>
      <c r="B5" s="7" t="s">
        <v>2335</v>
      </c>
    </row>
    <row r="6" spans="1:15">
      <c r="B6" s="8" t="s">
        <v>2333</v>
      </c>
      <c r="C6" s="8" t="s">
        <v>2317</v>
      </c>
      <c r="D6" s="8" t="s">
        <v>2318</v>
      </c>
      <c r="E6" s="8" t="s">
        <v>2319</v>
      </c>
      <c r="F6" s="8" t="s">
        <v>2320</v>
      </c>
      <c r="G6" s="8" t="s">
        <v>2321</v>
      </c>
      <c r="H6" s="8" t="s">
        <v>2322</v>
      </c>
      <c r="I6" s="8" t="s">
        <v>2323</v>
      </c>
      <c r="J6" s="8" t="s">
        <v>2324</v>
      </c>
      <c r="K6" s="8" t="s">
        <v>2325</v>
      </c>
      <c r="L6" s="8" t="s">
        <v>2326</v>
      </c>
      <c r="M6" s="8" t="s">
        <v>2327</v>
      </c>
      <c r="N6" s="8" t="s">
        <v>2328</v>
      </c>
      <c r="O6" s="8" t="s">
        <v>2334</v>
      </c>
    </row>
    <row r="7" spans="1:15">
      <c r="A7" t="str">
        <f>+'12'!A6</f>
        <v>1-1-02-00-0000</v>
      </c>
      <c r="B7" s="9" t="str">
        <f>VLOOKUP(A7,DIC,2,0)</f>
        <v>BANCOS</v>
      </c>
      <c r="C7" s="10">
        <f>VLOOKUP($A7,ENE,6,0)</f>
        <v>2673072.7200000002</v>
      </c>
      <c r="D7" s="10">
        <f>VLOOKUP($A7,FEB,6,0)</f>
        <v>2004765.11</v>
      </c>
      <c r="E7" s="10">
        <f>VLOOKUP($A7,MAR,6,0)</f>
        <v>10209575.460000001</v>
      </c>
      <c r="F7" s="10">
        <f>VLOOKUP($A7,ABR,6,0)</f>
        <v>3101679.81</v>
      </c>
      <c r="G7" s="10">
        <f>VLOOKUP($A7,MAY,6,0)</f>
        <v>4709021.79</v>
      </c>
      <c r="H7" s="10">
        <f>VLOOKUP($A7,JUN,6,0)</f>
        <v>6874356.9400000004</v>
      </c>
      <c r="I7" s="10">
        <f>VLOOKUP($A7,JUL,6,0)</f>
        <v>7259034.71</v>
      </c>
      <c r="J7" s="10">
        <f>VLOOKUP($A7,AGO,6,0)</f>
        <v>6814781.25</v>
      </c>
      <c r="K7" s="10">
        <f>VLOOKUP($A7,SEP,6,0)</f>
        <v>8070119.3799999999</v>
      </c>
      <c r="L7" s="10">
        <f>VLOOKUP($A7,OCT,6,0)</f>
        <v>9217491.1099999994</v>
      </c>
      <c r="M7" s="10">
        <f>VLOOKUP($A7,NOV,6,0)</f>
        <v>7610950.8899999997</v>
      </c>
      <c r="N7" s="10">
        <f>VLOOKUP($A7,DIC,6,0)</f>
        <v>2496548.48</v>
      </c>
      <c r="O7" s="11">
        <f>AVERAGE(C7:N7)</f>
        <v>5920116.4708333341</v>
      </c>
    </row>
    <row r="8" spans="1:15">
      <c r="A8" t="str">
        <f>+'12'!A18</f>
        <v>1-1-03-00-0000</v>
      </c>
      <c r="B8" s="9" t="str">
        <f>VLOOKUP(A8,DIC,2,0)</f>
        <v>INVERSIONES</v>
      </c>
      <c r="C8" s="10">
        <f>VLOOKUP($A8,ENE,6,0)</f>
        <v>610.78</v>
      </c>
      <c r="D8" s="10">
        <f>VLOOKUP($A8,FEB,6,0)</f>
        <v>5604769.0099999998</v>
      </c>
      <c r="E8" s="10">
        <f>VLOOKUP($A8,MAR,6,0)</f>
        <v>53207.839999999997</v>
      </c>
      <c r="F8" s="10">
        <f>VLOOKUP($A8,ABR,6,0)</f>
        <v>3615346.23</v>
      </c>
      <c r="G8" s="10">
        <f>VLOOKUP($A8,MAY,6,0)</f>
        <v>2004916.55</v>
      </c>
      <c r="H8" s="10">
        <f>VLOOKUP($A8,JUN,6,0)</f>
        <v>1707259.48</v>
      </c>
      <c r="I8" s="10">
        <f>VLOOKUP($A8,JUL,6,0)</f>
        <v>2058835.76</v>
      </c>
      <c r="J8" s="10">
        <f>VLOOKUP($A8,AGO,6,0)</f>
        <v>2953835.76</v>
      </c>
      <c r="K8" s="10">
        <f>VLOOKUP($A8,SEP,6,0)</f>
        <v>3757780</v>
      </c>
      <c r="L8" s="10">
        <f>VLOOKUP($A8,OCT,6,0)</f>
        <v>1286637.4099999999</v>
      </c>
      <c r="M8" s="10">
        <f>VLOOKUP($A8,NOV,6,0)</f>
        <v>631637.41</v>
      </c>
      <c r="N8" s="10">
        <f>VLOOKUP($A8,DIC,6,0)</f>
        <v>509494</v>
      </c>
      <c r="O8" s="11">
        <f>AVERAGE(C8:N8)</f>
        <v>2015360.8525</v>
      </c>
    </row>
    <row r="9" spans="1:15">
      <c r="A9" t="str">
        <f>+'12'!A26</f>
        <v>1-1-04-00-0000</v>
      </c>
      <c r="B9" s="9" t="str">
        <f>VLOOKUP(A9,DIC,2,0)</f>
        <v>CLIENTES</v>
      </c>
      <c r="C9" s="10">
        <f>VLOOKUP($A9,ENE,6,0)/1.16</f>
        <v>3024419.0086206896</v>
      </c>
      <c r="D9" s="10">
        <f>VLOOKUP($A9,FEB,6,0)/1.16</f>
        <v>6708507.2844827594</v>
      </c>
      <c r="E9" s="10">
        <f>VLOOKUP($A9,MAR,6,0)/1.16</f>
        <v>7806155.4310344839</v>
      </c>
      <c r="F9" s="10">
        <f>VLOOKUP($A9,ABR,6,0)/1.16</f>
        <v>10130212.534482758</v>
      </c>
      <c r="G9" s="10">
        <f>VLOOKUP($A9,MAY,6,0)/1.16</f>
        <v>10476208.991379311</v>
      </c>
      <c r="H9" s="10">
        <f>VLOOKUP($A9,JUN,6,0)/1.16</f>
        <v>8816961.4827586208</v>
      </c>
      <c r="I9" s="10">
        <f>VLOOKUP($A9,JUL,6,0)/1.16</f>
        <v>8430517.1637931038</v>
      </c>
      <c r="J9" s="10">
        <f>VLOOKUP($A9,AGO,6,0)/1.16</f>
        <v>3060132.0258620689</v>
      </c>
      <c r="K9" s="10">
        <f>VLOOKUP($A9,SEP,6,0)/1.16</f>
        <v>3177365.0775862075</v>
      </c>
      <c r="L9" s="10">
        <f>VLOOKUP($A9,OCT,6,0)/1.16</f>
        <v>3601259.9051724141</v>
      </c>
      <c r="M9" s="10">
        <f>VLOOKUP($A9,NOV,6,0)/1.16</f>
        <v>3765163.8362068967</v>
      </c>
      <c r="N9" s="10">
        <f>VLOOKUP($A9,DIC,6,0)/1.16</f>
        <v>2531861.7931034486</v>
      </c>
      <c r="O9" s="11">
        <f>AVERAGE(C9:N9)</f>
        <v>5960730.3778735623</v>
      </c>
    </row>
    <row r="10" spans="1:15">
      <c r="B10" s="9" t="s">
        <v>2336</v>
      </c>
      <c r="C10" s="10">
        <f>SUM(C7:C9)</f>
        <v>5698102.5086206896</v>
      </c>
      <c r="D10" s="10">
        <f t="shared" ref="D10:N10" si="0">SUM(D7:D9)</f>
        <v>14318041.40448276</v>
      </c>
      <c r="E10" s="10">
        <f t="shared" si="0"/>
        <v>18068938.731034484</v>
      </c>
      <c r="F10" s="10">
        <f t="shared" si="0"/>
        <v>16847238.574482758</v>
      </c>
      <c r="G10" s="10">
        <f t="shared" si="0"/>
        <v>17190147.331379309</v>
      </c>
      <c r="H10" s="10">
        <f t="shared" si="0"/>
        <v>17398577.902758621</v>
      </c>
      <c r="I10" s="10">
        <f t="shared" si="0"/>
        <v>17748387.633793104</v>
      </c>
      <c r="J10" s="10">
        <f t="shared" si="0"/>
        <v>12828749.03586207</v>
      </c>
      <c r="K10" s="10">
        <f t="shared" si="0"/>
        <v>15005264.457586206</v>
      </c>
      <c r="L10" s="10">
        <f t="shared" si="0"/>
        <v>14105388.425172415</v>
      </c>
      <c r="M10" s="10">
        <f t="shared" si="0"/>
        <v>12007752.136206897</v>
      </c>
      <c r="N10" s="10">
        <f t="shared" si="0"/>
        <v>5537904.2731034486</v>
      </c>
      <c r="O10" s="11">
        <f>SUM(O7:O9)</f>
        <v>13896207.701206896</v>
      </c>
    </row>
    <row r="11" spans="1:15">
      <c r="B11" s="7" t="s">
        <v>2337</v>
      </c>
    </row>
    <row r="12" spans="1:15">
      <c r="B12" s="8" t="s">
        <v>2333</v>
      </c>
      <c r="C12" s="8" t="s">
        <v>2317</v>
      </c>
      <c r="D12" s="8" t="s">
        <v>2318</v>
      </c>
      <c r="E12" s="8" t="s">
        <v>2319</v>
      </c>
      <c r="F12" s="8" t="s">
        <v>2320</v>
      </c>
      <c r="G12" s="8" t="s">
        <v>2321</v>
      </c>
      <c r="H12" s="8" t="s">
        <v>2322</v>
      </c>
      <c r="I12" s="8" t="s">
        <v>2323</v>
      </c>
      <c r="J12" s="8" t="s">
        <v>2324</v>
      </c>
      <c r="K12" s="8" t="s">
        <v>2325</v>
      </c>
      <c r="L12" s="8" t="s">
        <v>2326</v>
      </c>
      <c r="M12" s="8" t="s">
        <v>2327</v>
      </c>
      <c r="N12" s="8" t="s">
        <v>2328</v>
      </c>
      <c r="O12" s="8" t="s">
        <v>2334</v>
      </c>
    </row>
    <row r="13" spans="1:15">
      <c r="A13" t="str">
        <f>+'12'!A802</f>
        <v>2-1-01-00-0000</v>
      </c>
      <c r="B13" s="9" t="str">
        <f>VLOOKUP(A13,DIC,2,0)</f>
        <v>PROVEEDORES</v>
      </c>
      <c r="C13" s="10">
        <f>VLOOKUP($A13,ENE,6,0)</f>
        <v>3065231.53</v>
      </c>
      <c r="D13" s="10">
        <f>VLOOKUP($A13,FEB,6,0)</f>
        <v>4533324.25</v>
      </c>
      <c r="E13" s="10">
        <f>VLOOKUP($A13,MAR,6,0)</f>
        <v>5099644.3</v>
      </c>
      <c r="F13" s="10">
        <f>VLOOKUP($A13,ABR,6,0)</f>
        <v>4729310.7300000004</v>
      </c>
      <c r="G13" s="10">
        <f>VLOOKUP($A13,MAY,6,0)</f>
        <v>3990775.87</v>
      </c>
      <c r="H13" s="10">
        <f>VLOOKUP($A13,JUN,6,0)</f>
        <v>4355232.7</v>
      </c>
      <c r="I13" s="10">
        <f>VLOOKUP($A13,JUL,6,0)</f>
        <v>5410403.4900000002</v>
      </c>
      <c r="J13" s="10">
        <f>VLOOKUP($A13,AGO,6,0)</f>
        <v>5925968.7699999996</v>
      </c>
      <c r="K13" s="10">
        <f>VLOOKUP($A13,SEP,6,0)</f>
        <v>6251728.0599999996</v>
      </c>
      <c r="L13" s="10">
        <f>VLOOKUP($A13,OCT,6,0)</f>
        <v>7650413.96</v>
      </c>
      <c r="M13" s="10">
        <f>VLOOKUP($A13,NOV,6,0)</f>
        <v>9356759.2699999996</v>
      </c>
      <c r="N13" s="10">
        <f>VLOOKUP($A13,DIC,6,0)</f>
        <v>9760740.5899999999</v>
      </c>
      <c r="O13" s="11">
        <f t="shared" ref="O13:O18" si="1">AVERAGE(C13:N13)</f>
        <v>5844127.7933333339</v>
      </c>
    </row>
    <row r="14" spans="1:15">
      <c r="A14" t="str">
        <f>+'12'!A1323</f>
        <v>2-1-02-00-0000</v>
      </c>
      <c r="B14" s="9" t="str">
        <f>VLOOKUP(A14,DIC,2,0)</f>
        <v>ACREDORES DIVERSOS</v>
      </c>
      <c r="C14" s="10">
        <f>VLOOKUP($A14,ENE,6,0)</f>
        <v>3822939.92</v>
      </c>
      <c r="D14" s="10">
        <f>VLOOKUP($A14,FEB,6,0)</f>
        <v>2625784.0499999998</v>
      </c>
      <c r="E14" s="10">
        <f>VLOOKUP($A14,MAR,6,0)</f>
        <v>2711181.9</v>
      </c>
      <c r="F14" s="10">
        <f>VLOOKUP($A14,ABR,6,0)</f>
        <v>2731724.52</v>
      </c>
      <c r="G14" s="10">
        <f>VLOOKUP($A14,MAY,6,0)</f>
        <v>2789099.42</v>
      </c>
      <c r="H14" s="10">
        <f>VLOOKUP($A14,JUN,6,0)</f>
        <v>2787485.67</v>
      </c>
      <c r="I14" s="10">
        <f>VLOOKUP($A14,JUL,6,0)</f>
        <v>2758552.24</v>
      </c>
      <c r="J14" s="10">
        <f>VLOOKUP($A14,AGO,6,0)</f>
        <v>2742116.47</v>
      </c>
      <c r="K14" s="10">
        <f>VLOOKUP($A14,SEP,6,0)</f>
        <v>2794118.99</v>
      </c>
      <c r="L14" s="10">
        <f>VLOOKUP($A14,OCT,6,0)</f>
        <v>872634</v>
      </c>
      <c r="M14" s="10">
        <f>VLOOKUP($A14,NOV,6,0)</f>
        <v>881074.13</v>
      </c>
      <c r="N14" s="10">
        <f>VLOOKUP($A14,DIC,6,0)</f>
        <v>970317.33</v>
      </c>
      <c r="O14" s="11">
        <f t="shared" si="1"/>
        <v>2373919.0533333332</v>
      </c>
    </row>
    <row r="15" spans="1:15">
      <c r="A15" t="str">
        <f>+'12'!A1370</f>
        <v>2-1-03-03-0000</v>
      </c>
      <c r="B15" s="9" t="str">
        <f>VLOOKUP(A15,DIC,2,0)</f>
        <v>RETENCIONES ISR SERVICIOS PROFESIONALES</v>
      </c>
      <c r="C15" s="10">
        <f>VLOOKUP($A15,ENE,6,0)</f>
        <v>1153.8900000000001</v>
      </c>
      <c r="D15" s="10">
        <f>VLOOKUP($A15,FEB,6,0)</f>
        <v>2307.7800000000002</v>
      </c>
      <c r="E15" s="10">
        <f>VLOOKUP($A15,MAR,6,0)</f>
        <v>1153.8900000000001</v>
      </c>
      <c r="F15" s="10">
        <f>VLOOKUP($A15,ABR,6,0)</f>
        <v>2307.7800000000002</v>
      </c>
      <c r="G15" s="10">
        <f>VLOOKUP($A15,MAY,6,0)</f>
        <v>1153.67</v>
      </c>
      <c r="H15" s="10">
        <f>VLOOKUP($A15,JUN,6,0)</f>
        <v>1153.56</v>
      </c>
      <c r="I15" s="10">
        <f>VLOOKUP($A15,JUL,6,0)</f>
        <v>807.72</v>
      </c>
      <c r="J15" s="10">
        <f>VLOOKUP($A15,AGO,6,0)</f>
        <v>1615.44</v>
      </c>
      <c r="K15" s="10">
        <f>VLOOKUP($A15,SEP,6,0)</f>
        <v>1615.16</v>
      </c>
      <c r="L15" s="10">
        <f>VLOOKUP($A15,OCT,6,0)</f>
        <v>1614.88</v>
      </c>
      <c r="M15" s="10">
        <f>VLOOKUP($A15,NOV,6,0)</f>
        <v>1412.67</v>
      </c>
      <c r="N15" s="10">
        <f>VLOOKUP($A15,DIC,6,0)</f>
        <v>2565.11</v>
      </c>
      <c r="O15" s="11">
        <f t="shared" si="1"/>
        <v>1571.7958333333333</v>
      </c>
    </row>
    <row r="16" spans="1:15">
      <c r="A16" t="str">
        <f>+'12'!A1373</f>
        <v>2-1-03-04-0000</v>
      </c>
      <c r="B16" s="9" t="str">
        <f>VLOOKUP(A16,DIC,2,0)</f>
        <v>RETENCION ISR ARRENDAMIENTO POR PAGAR</v>
      </c>
      <c r="C16" s="10">
        <f>VLOOKUP($A16,ENE,6,0)</f>
        <v>60000</v>
      </c>
      <c r="D16" s="10">
        <f>VLOOKUP($A16,FEB,6,0)</f>
        <v>0</v>
      </c>
      <c r="E16" s="10">
        <f>VLOOKUP($A16,MAR,6,0)</f>
        <v>73132.08</v>
      </c>
      <c r="F16" s="10">
        <f>VLOOKUP($A16,ABR,6,0)</f>
        <v>0.08</v>
      </c>
      <c r="G16" s="10">
        <f>VLOOKUP($A16,MAY,6,0)</f>
        <v>30000.080000000002</v>
      </c>
      <c r="H16" s="10">
        <f>VLOOKUP($A16,JUN,6,0)</f>
        <v>30000.080000000002</v>
      </c>
      <c r="I16" s="10">
        <f>VLOOKUP($A16,JUL,6,0)</f>
        <v>30000.080000000002</v>
      </c>
      <c r="J16" s="10">
        <f>VLOOKUP($A16,AGO,6,0)</f>
        <v>30000.080000000002</v>
      </c>
      <c r="K16" s="10">
        <f>VLOOKUP($A16,SEP,6,0)</f>
        <v>120000.08</v>
      </c>
      <c r="L16" s="10">
        <f>VLOOKUP($A16,OCT,6,0)</f>
        <v>0</v>
      </c>
      <c r="M16" s="10">
        <f>VLOOKUP($A16,NOV,6,0)</f>
        <v>0</v>
      </c>
      <c r="N16" s="10">
        <f>VLOOKUP($A16,DIC,6,0)</f>
        <v>479078.11</v>
      </c>
      <c r="O16" s="11">
        <f t="shared" si="1"/>
        <v>71017.555833333332</v>
      </c>
    </row>
    <row r="17" spans="1:15">
      <c r="A17" t="str">
        <f>+'12'!A1378</f>
        <v>2-1-03-07-0000</v>
      </c>
      <c r="B17" s="9" t="str">
        <f>VLOOKUP(A17,DIC,2,0)</f>
        <v>RETENCIONES DE IVA</v>
      </c>
      <c r="C17" s="10">
        <f>VLOOKUP($A17,ENE,6,0)</f>
        <v>65230.8</v>
      </c>
      <c r="D17" s="10">
        <f>VLOOKUP($A17,FEB,6,0)</f>
        <v>3434</v>
      </c>
      <c r="E17" s="10">
        <f>VLOOKUP($A17,MAR,6,0)</f>
        <v>66190.8</v>
      </c>
      <c r="F17" s="10">
        <f>VLOOKUP($A17,ABR,6,0)</f>
        <v>4142</v>
      </c>
      <c r="G17" s="10">
        <f>VLOOKUP($A17,MAY,6,0)</f>
        <v>34071</v>
      </c>
      <c r="H17" s="10">
        <f>VLOOKUP($A17,JUN,6,0)</f>
        <v>34131</v>
      </c>
      <c r="I17" s="10">
        <f>VLOOKUP($A17,JUL,6,0)</f>
        <v>34021.64</v>
      </c>
      <c r="J17" s="10">
        <f>VLOOKUP($A17,AGO,6,0)</f>
        <v>35303.279999999999</v>
      </c>
      <c r="K17" s="10">
        <f>VLOOKUP($A17,SEP,6,0)</f>
        <v>131314.32</v>
      </c>
      <c r="L17" s="10">
        <f>VLOOKUP($A17,OCT,6,0)</f>
        <v>3495.16</v>
      </c>
      <c r="M17" s="10">
        <f>VLOOKUP($A17,NOV,6,0)</f>
        <v>3088.54</v>
      </c>
      <c r="N17" s="10">
        <f>VLOOKUP($A17,DIC,6,0)</f>
        <v>516565.17</v>
      </c>
      <c r="O17" s="11">
        <f t="shared" si="1"/>
        <v>77582.309166666659</v>
      </c>
    </row>
    <row r="18" spans="1:15">
      <c r="A18" t="str">
        <f>+'12'!A1381</f>
        <v>2-1-03-08-0000</v>
      </c>
      <c r="B18" s="9" t="str">
        <f>VLOOKUP(A18,DIC,2,0)</f>
        <v>APORTACIONES DE SEGURIDAD SOCIAL</v>
      </c>
      <c r="C18" s="10">
        <f>VLOOKUP($A18,ENE,6,0)</f>
        <v>103381.62</v>
      </c>
      <c r="D18" s="10">
        <f>VLOOKUP($A18,FEB,6,0)</f>
        <v>236953.4</v>
      </c>
      <c r="E18" s="10">
        <f>VLOOKUP($A18,MAR,6,0)</f>
        <v>87903.66</v>
      </c>
      <c r="F18" s="10">
        <f>VLOOKUP($A18,ABR,6,0)</f>
        <v>184901.66</v>
      </c>
      <c r="G18" s="10">
        <f>VLOOKUP($A18,MAY,6,0)</f>
        <v>67578.95</v>
      </c>
      <c r="H18" s="10">
        <f>VLOOKUP($A18,JUN,6,0)</f>
        <v>169830.73</v>
      </c>
      <c r="I18" s="10">
        <f>VLOOKUP($A18,JUL,6,0)</f>
        <v>64866.33</v>
      </c>
      <c r="J18" s="10">
        <f>VLOOKUP($A18,AGO,6,0)</f>
        <v>169854.18</v>
      </c>
      <c r="K18" s="10">
        <f>VLOOKUP($A18,SEP,6,0)</f>
        <v>62443.88</v>
      </c>
      <c r="L18" s="10">
        <f>VLOOKUP($A18,OCT,6,0)</f>
        <v>201832.87</v>
      </c>
      <c r="M18" s="10">
        <f>VLOOKUP($A18,NOV,6,0)</f>
        <v>89258.99</v>
      </c>
      <c r="N18" s="10">
        <f>VLOOKUP($A18,DIC,6,0)</f>
        <v>205142.56</v>
      </c>
      <c r="O18" s="11">
        <f t="shared" si="1"/>
        <v>136995.73583333331</v>
      </c>
    </row>
    <row r="19" spans="1:15">
      <c r="B19" s="9" t="s">
        <v>2336</v>
      </c>
      <c r="C19" s="10">
        <f>SUM(C13:C18)</f>
        <v>7117937.7599999988</v>
      </c>
      <c r="D19" s="10">
        <f t="shared" ref="D19:O19" si="2">SUM(D13:D18)</f>
        <v>7401803.4800000004</v>
      </c>
      <c r="E19" s="10">
        <f t="shared" si="2"/>
        <v>8039206.629999999</v>
      </c>
      <c r="F19" s="10">
        <f t="shared" si="2"/>
        <v>7652386.7700000005</v>
      </c>
      <c r="G19" s="10">
        <f t="shared" si="2"/>
        <v>6912678.9900000002</v>
      </c>
      <c r="H19" s="10">
        <f t="shared" si="2"/>
        <v>7377833.7400000002</v>
      </c>
      <c r="I19" s="10">
        <f t="shared" si="2"/>
        <v>8298651.5</v>
      </c>
      <c r="J19" s="10">
        <f t="shared" si="2"/>
        <v>8904858.2199999988</v>
      </c>
      <c r="K19" s="10">
        <f t="shared" si="2"/>
        <v>9361220.4900000021</v>
      </c>
      <c r="L19" s="10">
        <f t="shared" si="2"/>
        <v>8729990.870000001</v>
      </c>
      <c r="M19" s="10">
        <f t="shared" si="2"/>
        <v>10331593.6</v>
      </c>
      <c r="N19" s="10">
        <f t="shared" si="2"/>
        <v>11934408.869999999</v>
      </c>
      <c r="O19" s="10">
        <f t="shared" si="2"/>
        <v>8505214.2433333341</v>
      </c>
    </row>
    <row r="21" spans="1:15">
      <c r="N21" s="9" t="s">
        <v>2340</v>
      </c>
      <c r="O21" s="11">
        <f>IF(O10&gt;O19,O10-O19,O19-O10)</f>
        <v>5390993.4578735624</v>
      </c>
    </row>
    <row r="23" spans="1:15">
      <c r="F23" s="26" t="s">
        <v>2342</v>
      </c>
      <c r="G23" s="27"/>
      <c r="H23" s="28"/>
      <c r="I23" s="25">
        <v>44166</v>
      </c>
      <c r="J23" s="9">
        <f>VLOOKUP(YEAR(I23),INPC,MONTH(I23)+1,0)</f>
        <v>109.271</v>
      </c>
      <c r="N23" s="9" t="s">
        <v>2343</v>
      </c>
      <c r="O23" s="9">
        <f>TRUNC(J23/J24,4)-1</f>
        <v>3.1500000000000083E-2</v>
      </c>
    </row>
    <row r="24" spans="1:15">
      <c r="F24" s="26" t="s">
        <v>2341</v>
      </c>
      <c r="G24" s="27"/>
      <c r="H24" s="28"/>
      <c r="I24" s="25">
        <v>43800</v>
      </c>
      <c r="J24" s="9">
        <f>VLOOKUP(YEAR(I24),INPC,MONTH(I24)+1,0)</f>
        <v>105.934</v>
      </c>
    </row>
    <row r="25" spans="1:15">
      <c r="L25" s="24" t="str">
        <f>"Ajuste anual por inflación"&amp;IF(O10&gt;O19," deducible"," acumulable")</f>
        <v>Ajuste anual por inflación deducible</v>
      </c>
      <c r="M25" s="24"/>
      <c r="N25" s="24"/>
      <c r="O25" s="11">
        <f>+O23*O21</f>
        <v>169816.29392301766</v>
      </c>
    </row>
  </sheetData>
  <mergeCells count="6">
    <mergeCell ref="F23:H23"/>
    <mergeCell ref="F24:H24"/>
    <mergeCell ref="L25:N25"/>
    <mergeCell ref="B2:O2"/>
    <mergeCell ref="B3:O3"/>
    <mergeCell ref="B4:O4"/>
  </mergeCells>
  <phoneticPr fontId="5" type="noConversion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C17E6-5669-4973-9E22-2A4B01780B7E}">
  <dimension ref="A2:L81"/>
  <sheetViews>
    <sheetView topLeftCell="A66" zoomScale="110" zoomScaleNormal="110" workbookViewId="0">
      <selection activeCell="J76" sqref="J76"/>
    </sheetView>
  </sheetViews>
  <sheetFormatPr baseColWidth="10" defaultColWidth="11.54296875" defaultRowHeight="14.5"/>
  <cols>
    <col min="1" max="1" width="5.90625" style="36" customWidth="1"/>
    <col min="2" max="6" width="11.54296875" style="36"/>
    <col min="7" max="7" width="23.08984375" style="36" bestFit="1" customWidth="1"/>
    <col min="8" max="8" width="13" style="36" bestFit="1" customWidth="1"/>
    <col min="9" max="10" width="11.54296875" style="36"/>
    <col min="11" max="11" width="13.36328125" style="36" customWidth="1"/>
    <col min="12" max="16384" width="11.54296875" style="36"/>
  </cols>
  <sheetData>
    <row r="2" spans="1:12">
      <c r="B2" s="36" t="s">
        <v>2398</v>
      </c>
      <c r="C2" s="36" t="s">
        <v>2399</v>
      </c>
    </row>
    <row r="3" spans="1:12">
      <c r="C3" s="36" t="s">
        <v>2400</v>
      </c>
    </row>
    <row r="4" spans="1:12">
      <c r="C4" s="36" t="s">
        <v>2401</v>
      </c>
    </row>
    <row r="5" spans="1:12">
      <c r="C5" s="92" t="s">
        <v>2402</v>
      </c>
    </row>
    <row r="6" spans="1:12">
      <c r="C6" s="92" t="s">
        <v>2403</v>
      </c>
    </row>
    <row r="8" spans="1:12">
      <c r="B8" s="36" t="s">
        <v>2404</v>
      </c>
    </row>
    <row r="9" spans="1:12">
      <c r="G9" s="36" t="s">
        <v>2382</v>
      </c>
      <c r="H9" s="36">
        <v>1500000</v>
      </c>
    </row>
    <row r="10" spans="1:12">
      <c r="B10" s="36" t="s">
        <v>2387</v>
      </c>
      <c r="F10" s="36" t="s">
        <v>2405</v>
      </c>
      <c r="G10" s="36" t="s">
        <v>2406</v>
      </c>
      <c r="H10" s="36">
        <v>1300000</v>
      </c>
    </row>
    <row r="11" spans="1:12">
      <c r="A11" s="35" t="s">
        <v>2358</v>
      </c>
      <c r="B11" s="36" t="s">
        <v>2388</v>
      </c>
      <c r="F11" s="36" t="s">
        <v>2405</v>
      </c>
      <c r="G11" s="93" t="s">
        <v>2384</v>
      </c>
      <c r="H11" s="93">
        <v>100000</v>
      </c>
    </row>
    <row r="12" spans="1:12">
      <c r="A12" s="35" t="s">
        <v>2358</v>
      </c>
      <c r="B12" s="36" t="s">
        <v>2407</v>
      </c>
      <c r="G12" s="36" t="s">
        <v>2385</v>
      </c>
      <c r="H12" s="36">
        <f>+H9-H10-H11</f>
        <v>100000</v>
      </c>
    </row>
    <row r="13" spans="1:12">
      <c r="B13" s="93" t="s">
        <v>2408</v>
      </c>
      <c r="F13" s="36" t="s">
        <v>2405</v>
      </c>
      <c r="G13" s="36" t="s">
        <v>2409</v>
      </c>
      <c r="H13" s="36">
        <v>0</v>
      </c>
    </row>
    <row r="14" spans="1:12">
      <c r="B14" s="93" t="s">
        <v>2410</v>
      </c>
      <c r="G14" s="89" t="s">
        <v>2387</v>
      </c>
      <c r="H14" s="89">
        <f>+H12-H13</f>
        <v>100000</v>
      </c>
    </row>
    <row r="15" spans="1:12">
      <c r="A15" s="94" t="s">
        <v>2358</v>
      </c>
      <c r="B15" s="93" t="s">
        <v>2384</v>
      </c>
      <c r="G15" s="93" t="s">
        <v>2411</v>
      </c>
      <c r="H15" s="93">
        <f>+H14*30%</f>
        <v>30000</v>
      </c>
      <c r="J15" s="48" t="s">
        <v>2412</v>
      </c>
      <c r="K15" s="95" t="s">
        <v>2413</v>
      </c>
      <c r="L15" s="49"/>
    </row>
    <row r="16" spans="1:12">
      <c r="B16" s="36" t="s">
        <v>2392</v>
      </c>
      <c r="J16" s="96"/>
      <c r="K16" s="76"/>
      <c r="L16" s="51"/>
    </row>
    <row r="17" spans="2:12">
      <c r="J17" s="96"/>
      <c r="K17" s="76" t="s">
        <v>2414</v>
      </c>
      <c r="L17" s="51"/>
    </row>
    <row r="18" spans="2:12">
      <c r="G18" s="36" t="s">
        <v>2387</v>
      </c>
      <c r="H18" s="36">
        <f>+H14</f>
        <v>100000</v>
      </c>
      <c r="J18" s="96"/>
      <c r="K18" s="48" t="s">
        <v>2415</v>
      </c>
      <c r="L18" s="49"/>
    </row>
    <row r="19" spans="2:12">
      <c r="F19" s="35" t="s">
        <v>2358</v>
      </c>
      <c r="G19" s="36" t="s">
        <v>2388</v>
      </c>
      <c r="H19" s="36">
        <f>+H15</f>
        <v>30000</v>
      </c>
      <c r="J19" s="97"/>
      <c r="K19" s="98" t="s">
        <v>2416</v>
      </c>
      <c r="L19" s="99">
        <v>800000</v>
      </c>
    </row>
    <row r="20" spans="2:12">
      <c r="B20" s="36" t="s">
        <v>2417</v>
      </c>
      <c r="F20" s="35" t="s">
        <v>2358</v>
      </c>
      <c r="G20" s="36" t="s">
        <v>2407</v>
      </c>
      <c r="H20" s="36">
        <v>0</v>
      </c>
      <c r="K20" s="36" t="s">
        <v>2418</v>
      </c>
      <c r="L20" s="36">
        <v>210000</v>
      </c>
    </row>
    <row r="21" spans="2:12">
      <c r="G21" s="89" t="s">
        <v>2419</v>
      </c>
      <c r="H21" s="91">
        <f>+H18-H19-H20</f>
        <v>70000</v>
      </c>
      <c r="L21" s="36">
        <f>+L19-L20</f>
        <v>590000</v>
      </c>
    </row>
    <row r="22" spans="2:12">
      <c r="B22" s="100" t="s">
        <v>2420</v>
      </c>
      <c r="C22" s="101"/>
      <c r="D22" s="102"/>
      <c r="G22" s="93"/>
    </row>
    <row r="23" spans="2:12">
      <c r="B23" s="103" t="s">
        <v>2421</v>
      </c>
      <c r="C23" s="104"/>
      <c r="D23" s="105"/>
      <c r="G23" s="93" t="s">
        <v>2422</v>
      </c>
      <c r="H23" s="36">
        <v>210000</v>
      </c>
    </row>
    <row r="24" spans="2:12">
      <c r="B24" s="103" t="s">
        <v>2423</v>
      </c>
      <c r="C24" s="104"/>
      <c r="D24" s="105"/>
      <c r="G24" s="36" t="s">
        <v>2392</v>
      </c>
      <c r="H24" s="36">
        <f>-H21</f>
        <v>-70000</v>
      </c>
      <c r="I24" s="36" t="s">
        <v>2424</v>
      </c>
    </row>
    <row r="25" spans="2:12">
      <c r="B25" s="103"/>
      <c r="C25" s="106" t="s">
        <v>2425</v>
      </c>
      <c r="D25" s="105"/>
      <c r="E25" s="36" t="s">
        <v>2426</v>
      </c>
      <c r="G25" s="93" t="s">
        <v>2427</v>
      </c>
      <c r="H25" s="93">
        <f>+H23+H24</f>
        <v>140000</v>
      </c>
      <c r="I25" s="36" t="s">
        <v>2428</v>
      </c>
    </row>
    <row r="26" spans="2:12">
      <c r="B26" s="103"/>
      <c r="C26" s="106" t="s">
        <v>2429</v>
      </c>
      <c r="D26" s="105"/>
      <c r="E26" s="36" t="s">
        <v>2430</v>
      </c>
      <c r="I26" s="36" t="s">
        <v>2431</v>
      </c>
    </row>
    <row r="27" spans="2:12">
      <c r="B27" s="103"/>
      <c r="C27" s="106" t="s">
        <v>2432</v>
      </c>
      <c r="D27" s="105"/>
      <c r="E27" s="36" t="s">
        <v>2433</v>
      </c>
    </row>
    <row r="28" spans="2:12">
      <c r="B28" s="103"/>
      <c r="C28" s="104"/>
      <c r="D28" s="105"/>
      <c r="E28" s="36" t="s">
        <v>2434</v>
      </c>
      <c r="G28" s="36" t="s">
        <v>2435</v>
      </c>
      <c r="H28" s="36">
        <f>+H18</f>
        <v>100000</v>
      </c>
    </row>
    <row r="29" spans="2:12">
      <c r="B29" s="103"/>
      <c r="C29" s="104"/>
      <c r="D29" s="105"/>
      <c r="G29" s="36" t="s">
        <v>2392</v>
      </c>
      <c r="H29" s="36">
        <f>+H21</f>
        <v>70000</v>
      </c>
      <c r="I29" s="36">
        <f>+H19</f>
        <v>30000</v>
      </c>
      <c r="J29" s="36" t="s">
        <v>2436</v>
      </c>
    </row>
    <row r="30" spans="2:12">
      <c r="B30" s="103"/>
      <c r="C30" s="104"/>
      <c r="D30" s="105"/>
      <c r="G30" s="89" t="s">
        <v>2427</v>
      </c>
      <c r="H30" s="89">
        <f>+H25</f>
        <v>140000</v>
      </c>
      <c r="I30" s="89">
        <f>+H30*I29/H29</f>
        <v>60000</v>
      </c>
      <c r="J30" s="36" t="s">
        <v>2436</v>
      </c>
    </row>
    <row r="31" spans="2:12">
      <c r="B31" s="107"/>
      <c r="C31" s="108"/>
      <c r="D31" s="109"/>
    </row>
    <row r="32" spans="2:12">
      <c r="G32" s="36" t="s">
        <v>2437</v>
      </c>
    </row>
    <row r="33" spans="2:9">
      <c r="G33" s="36" t="s">
        <v>2438</v>
      </c>
    </row>
    <row r="34" spans="2:9">
      <c r="G34" s="36" t="s">
        <v>2439</v>
      </c>
    </row>
    <row r="35" spans="2:9">
      <c r="G35" s="36" t="s">
        <v>2440</v>
      </c>
    </row>
    <row r="37" spans="2:9">
      <c r="G37" s="36" t="s">
        <v>2441</v>
      </c>
      <c r="I37" s="36">
        <f>+H30</f>
        <v>140000</v>
      </c>
    </row>
    <row r="38" spans="2:9">
      <c r="G38" s="36" t="s">
        <v>2442</v>
      </c>
      <c r="I38" s="36">
        <f>+I30</f>
        <v>60000</v>
      </c>
    </row>
    <row r="39" spans="2:9">
      <c r="G39" s="36" t="s">
        <v>2443</v>
      </c>
      <c r="I39" s="36">
        <f>+I38+I37</f>
        <v>200000</v>
      </c>
    </row>
    <row r="40" spans="2:9">
      <c r="G40" s="89" t="s">
        <v>2444</v>
      </c>
      <c r="H40" s="89"/>
      <c r="I40" s="89">
        <f>+I39*30%</f>
        <v>60000</v>
      </c>
    </row>
    <row r="42" spans="2:9">
      <c r="G42" s="36" t="s">
        <v>2445</v>
      </c>
      <c r="I42" s="36">
        <f>+I37</f>
        <v>140000</v>
      </c>
    </row>
    <row r="43" spans="2:9">
      <c r="G43" s="36" t="s">
        <v>2446</v>
      </c>
      <c r="I43" s="64">
        <v>1.4286000000000001</v>
      </c>
    </row>
    <row r="44" spans="2:9">
      <c r="G44" s="36" t="s">
        <v>2447</v>
      </c>
      <c r="I44" s="36">
        <f>+I43*I42</f>
        <v>200004</v>
      </c>
    </row>
    <row r="45" spans="2:9">
      <c r="G45" s="91" t="s">
        <v>2448</v>
      </c>
      <c r="H45" s="91"/>
      <c r="I45" s="91">
        <f>+I44*0.3</f>
        <v>60001.2</v>
      </c>
    </row>
    <row r="47" spans="2:9">
      <c r="B47" s="36" t="s">
        <v>2449</v>
      </c>
    </row>
    <row r="48" spans="2:9">
      <c r="B48" s="93" t="s">
        <v>2450</v>
      </c>
    </row>
    <row r="50" spans="2:5">
      <c r="D50" s="36">
        <v>100</v>
      </c>
      <c r="E50" s="90">
        <v>1</v>
      </c>
    </row>
    <row r="51" spans="2:5">
      <c r="D51" s="36">
        <v>30</v>
      </c>
    </row>
    <row r="52" spans="2:5">
      <c r="C52" s="36" t="s">
        <v>2392</v>
      </c>
      <c r="D52" s="36">
        <f>+D50-D51</f>
        <v>70</v>
      </c>
      <c r="E52" s="90">
        <v>0.7</v>
      </c>
    </row>
    <row r="54" spans="2:5">
      <c r="C54" s="36" t="s">
        <v>2451</v>
      </c>
      <c r="D54" s="110">
        <f>+D50/D52</f>
        <v>1.4285714285714286</v>
      </c>
      <c r="E54" s="111">
        <f>ROUND(D54,4)</f>
        <v>1.4286000000000001</v>
      </c>
    </row>
    <row r="57" spans="2:5">
      <c r="B57" s="36" t="s">
        <v>2452</v>
      </c>
    </row>
    <row r="59" spans="2:5">
      <c r="B59" s="36" t="s">
        <v>2453</v>
      </c>
    </row>
    <row r="60" spans="2:5">
      <c r="B60" s="36" t="s">
        <v>2454</v>
      </c>
    </row>
    <row r="61" spans="2:5">
      <c r="B61" s="36" t="s">
        <v>2455</v>
      </c>
    </row>
    <row r="62" spans="2:5">
      <c r="B62" s="36" t="s">
        <v>2456</v>
      </c>
    </row>
    <row r="65" spans="2:11">
      <c r="B65" s="91" t="s">
        <v>2457</v>
      </c>
    </row>
    <row r="67" spans="2:11">
      <c r="B67" s="81">
        <v>42064</v>
      </c>
      <c r="C67" s="36">
        <v>50000</v>
      </c>
    </row>
    <row r="68" spans="2:11">
      <c r="B68" s="81">
        <v>42614</v>
      </c>
      <c r="C68" s="36">
        <v>50000</v>
      </c>
    </row>
    <row r="69" spans="2:11">
      <c r="B69" s="81">
        <v>42948</v>
      </c>
      <c r="C69" s="36">
        <v>50000</v>
      </c>
    </row>
    <row r="70" spans="2:11">
      <c r="C70" s="36">
        <f>SUM(C67:C69)</f>
        <v>150000</v>
      </c>
    </row>
    <row r="75" spans="2:11" ht="36.5">
      <c r="B75" s="60" t="s">
        <v>2458</v>
      </c>
      <c r="C75" s="82" t="s">
        <v>2348</v>
      </c>
      <c r="D75" s="83" t="s">
        <v>2393</v>
      </c>
      <c r="E75" s="83"/>
      <c r="F75" s="83" t="s">
        <v>2394</v>
      </c>
      <c r="G75" s="83"/>
      <c r="H75" s="84" t="s">
        <v>2343</v>
      </c>
      <c r="I75" s="73" t="s">
        <v>2395</v>
      </c>
      <c r="J75" s="85" t="s">
        <v>2460</v>
      </c>
      <c r="K75" s="60" t="s">
        <v>2459</v>
      </c>
    </row>
    <row r="76" spans="2:11">
      <c r="B76" s="112">
        <v>42064</v>
      </c>
      <c r="C76" s="10">
        <v>50000</v>
      </c>
      <c r="D76" s="86">
        <v>42064</v>
      </c>
      <c r="E76" s="87">
        <f t="shared" ref="E76:E81" si="0">VLOOKUP(YEAR(D76),INPC,MONTH(D76)+1,0)</f>
        <v>87.630717000000004</v>
      </c>
      <c r="F76" s="86">
        <v>42339</v>
      </c>
      <c r="G76" s="87">
        <f t="shared" ref="G76:G81" si="1">VLOOKUP(YEAR(F76),INPC,MONTH(F76)+1,0)</f>
        <v>89.046818000000002</v>
      </c>
      <c r="H76" s="88">
        <f t="shared" ref="H76:H81" si="2">TRUNC(G76/E76,4)</f>
        <v>1.0161</v>
      </c>
      <c r="I76" s="10">
        <f t="shared" ref="I76:I81" si="3">+H76*C76</f>
        <v>50805</v>
      </c>
      <c r="J76" s="10">
        <v>0</v>
      </c>
      <c r="K76" s="10">
        <f>+I76-J76</f>
        <v>50805</v>
      </c>
    </row>
    <row r="77" spans="2:11">
      <c r="B77" s="112">
        <v>42614</v>
      </c>
      <c r="C77" s="10">
        <f>+K76</f>
        <v>50805</v>
      </c>
      <c r="D77" s="86">
        <f>+F76</f>
        <v>42339</v>
      </c>
      <c r="E77" s="87">
        <f t="shared" si="0"/>
        <v>89.046818000000002</v>
      </c>
      <c r="F77" s="86">
        <v>42614</v>
      </c>
      <c r="G77" s="87">
        <f t="shared" si="1"/>
        <v>90.357743999999997</v>
      </c>
      <c r="H77" s="88">
        <f t="shared" si="2"/>
        <v>1.0146999999999999</v>
      </c>
      <c r="I77" s="10">
        <f t="shared" si="3"/>
        <v>51551.833499999993</v>
      </c>
      <c r="J77" s="10">
        <v>50000</v>
      </c>
      <c r="K77" s="10">
        <f>+J77+I77</f>
        <v>101551.83349999999</v>
      </c>
    </row>
    <row r="78" spans="2:11">
      <c r="B78" s="86">
        <v>42705</v>
      </c>
      <c r="C78" s="10">
        <f>+K77</f>
        <v>101551.83349999999</v>
      </c>
      <c r="D78" s="86">
        <f>+F77</f>
        <v>42614</v>
      </c>
      <c r="E78" s="87">
        <f t="shared" si="0"/>
        <v>90.357743999999997</v>
      </c>
      <c r="F78" s="86">
        <v>42705</v>
      </c>
      <c r="G78" s="87">
        <f t="shared" si="1"/>
        <v>92.039034999999998</v>
      </c>
      <c r="H78" s="88">
        <f t="shared" si="2"/>
        <v>1.0185999999999999</v>
      </c>
      <c r="I78" s="10">
        <f t="shared" si="3"/>
        <v>103440.69760309999</v>
      </c>
      <c r="J78" s="10">
        <v>0</v>
      </c>
      <c r="K78" s="10">
        <f t="shared" ref="K78:K81" si="4">+J78+I78</f>
        <v>103440.69760309999</v>
      </c>
    </row>
    <row r="79" spans="2:11">
      <c r="B79" s="86">
        <v>42948</v>
      </c>
      <c r="C79" s="10">
        <f>+K78</f>
        <v>103440.69760309999</v>
      </c>
      <c r="D79" s="86">
        <f>+F78</f>
        <v>42705</v>
      </c>
      <c r="E79" s="87">
        <f t="shared" si="0"/>
        <v>92.039034999999998</v>
      </c>
      <c r="F79" s="86">
        <v>42948</v>
      </c>
      <c r="G79" s="87">
        <f t="shared" si="1"/>
        <v>95.793768</v>
      </c>
      <c r="H79" s="88">
        <f t="shared" si="2"/>
        <v>1.0407</v>
      </c>
      <c r="I79" s="10">
        <f t="shared" si="3"/>
        <v>107650.73399554616</v>
      </c>
      <c r="J79" s="10">
        <v>50000</v>
      </c>
      <c r="K79" s="10">
        <f t="shared" si="4"/>
        <v>157650.73399554618</v>
      </c>
    </row>
    <row r="80" spans="2:11">
      <c r="B80" s="86">
        <v>43070</v>
      </c>
      <c r="C80" s="10">
        <f>+K79</f>
        <v>157650.73399554618</v>
      </c>
      <c r="D80" s="86">
        <f>+F79</f>
        <v>42948</v>
      </c>
      <c r="E80" s="87">
        <f t="shared" si="0"/>
        <v>95.793768</v>
      </c>
      <c r="F80" s="86">
        <v>43070</v>
      </c>
      <c r="G80" s="87">
        <f t="shared" si="1"/>
        <v>98.272882999999993</v>
      </c>
      <c r="H80" s="88">
        <f t="shared" si="2"/>
        <v>1.0258</v>
      </c>
      <c r="I80" s="10">
        <f t="shared" si="3"/>
        <v>161718.12293263129</v>
      </c>
      <c r="J80" s="10">
        <v>0</v>
      </c>
      <c r="K80" s="10">
        <f t="shared" si="4"/>
        <v>161718.12293263129</v>
      </c>
    </row>
    <row r="81" spans="2:11">
      <c r="B81" s="86">
        <v>43191</v>
      </c>
      <c r="C81" s="10">
        <f>+K80</f>
        <v>161718.12293263129</v>
      </c>
      <c r="D81" s="86">
        <f>+F80</f>
        <v>43070</v>
      </c>
      <c r="E81" s="87">
        <f t="shared" si="0"/>
        <v>98.272882999999993</v>
      </c>
      <c r="F81" s="86">
        <v>43191</v>
      </c>
      <c r="G81" s="87">
        <f t="shared" si="1"/>
        <v>99.154799999999994</v>
      </c>
      <c r="H81" s="88">
        <f t="shared" si="2"/>
        <v>1.0088999999999999</v>
      </c>
      <c r="I81" s="10">
        <f t="shared" si="3"/>
        <v>163157.41422673169</v>
      </c>
      <c r="J81" s="10">
        <v>-40000</v>
      </c>
      <c r="K81" s="10">
        <f t="shared" si="4"/>
        <v>123157.41422673169</v>
      </c>
    </row>
  </sheetData>
  <mergeCells count="2">
    <mergeCell ref="D75:E75"/>
    <mergeCell ref="F75:G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C8300-5094-4F2D-B3A3-5BDB6139CB60}">
  <dimension ref="A1:F1788"/>
  <sheetViews>
    <sheetView topLeftCell="A1769" workbookViewId="0">
      <selection activeCell="B1787" sqref="B1787"/>
    </sheetView>
  </sheetViews>
  <sheetFormatPr baseColWidth="10" defaultRowHeight="14.5"/>
  <cols>
    <col min="1" max="1" width="14.7265625" bestFit="1" customWidth="1"/>
    <col min="2" max="2" width="45.7265625" bestFit="1" customWidth="1"/>
    <col min="3" max="3" width="12.7265625" bestFit="1" customWidth="1"/>
    <col min="4" max="4" width="14.1796875" bestFit="1" customWidth="1"/>
    <col min="5" max="5" width="15" bestFit="1" customWidth="1"/>
    <col min="6" max="6" width="12.7265625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B2" t="s">
        <v>7</v>
      </c>
      <c r="C2" s="1">
        <v>12212208.41</v>
      </c>
      <c r="D2" s="1">
        <v>32268941.920000002</v>
      </c>
      <c r="E2" s="1">
        <v>23884105.719999999</v>
      </c>
      <c r="F2" s="1">
        <v>20597044.600000001</v>
      </c>
    </row>
    <row r="3" spans="1:6">
      <c r="A3" t="s">
        <v>8</v>
      </c>
      <c r="B3" t="s">
        <v>9</v>
      </c>
      <c r="C3" s="1">
        <v>9693272.1799999997</v>
      </c>
      <c r="D3" s="1">
        <v>32268941.920000002</v>
      </c>
      <c r="E3" s="1">
        <v>23854492.690000001</v>
      </c>
      <c r="F3" s="1">
        <v>18107721.399999999</v>
      </c>
    </row>
    <row r="4" spans="1:6">
      <c r="A4" t="s">
        <v>10</v>
      </c>
      <c r="B4" t="s">
        <v>11</v>
      </c>
      <c r="C4" s="1">
        <v>124493.62</v>
      </c>
      <c r="D4" s="1">
        <v>19700</v>
      </c>
      <c r="E4" s="1">
        <v>14493.62</v>
      </c>
      <c r="F4" s="1">
        <v>129700</v>
      </c>
    </row>
    <row r="5" spans="1:6">
      <c r="A5" t="s">
        <v>12</v>
      </c>
      <c r="B5" t="s">
        <v>13</v>
      </c>
      <c r="C5" s="1">
        <v>124493.62</v>
      </c>
      <c r="D5" s="1">
        <v>19700</v>
      </c>
      <c r="E5" s="1">
        <v>14493.62</v>
      </c>
      <c r="F5" s="1">
        <v>129700</v>
      </c>
    </row>
    <row r="6" spans="1:6">
      <c r="A6" t="s">
        <v>14</v>
      </c>
      <c r="B6" t="s">
        <v>15</v>
      </c>
      <c r="C6" s="1">
        <v>2673072.7200000002</v>
      </c>
      <c r="D6" s="1">
        <v>10594694.470000001</v>
      </c>
      <c r="E6" s="1">
        <v>11263002.08</v>
      </c>
      <c r="F6" s="1">
        <v>2004765.11</v>
      </c>
    </row>
    <row r="7" spans="1:6">
      <c r="A7" t="s">
        <v>16</v>
      </c>
      <c r="B7" t="s">
        <v>17</v>
      </c>
      <c r="C7" s="1">
        <v>275728.61</v>
      </c>
      <c r="D7" s="1">
        <v>10103790.130000001</v>
      </c>
      <c r="E7" s="1">
        <v>10237363.460000001</v>
      </c>
      <c r="F7" s="1">
        <v>142155.28</v>
      </c>
    </row>
    <row r="8" spans="1:6">
      <c r="A8" t="s">
        <v>18</v>
      </c>
      <c r="B8" t="s">
        <v>19</v>
      </c>
      <c r="C8" s="1">
        <v>275728.61</v>
      </c>
      <c r="D8" s="1">
        <v>10103790.130000001</v>
      </c>
      <c r="E8" s="1">
        <v>10237363.460000001</v>
      </c>
      <c r="F8" s="1">
        <v>142155.28</v>
      </c>
    </row>
    <row r="9" spans="1:6">
      <c r="A9" t="s">
        <v>20</v>
      </c>
      <c r="B9" t="s">
        <v>21</v>
      </c>
      <c r="C9">
        <v>0</v>
      </c>
      <c r="D9">
        <v>0</v>
      </c>
      <c r="E9">
        <v>0</v>
      </c>
      <c r="F9">
        <v>0</v>
      </c>
    </row>
    <row r="10" spans="1:6">
      <c r="A10" t="s">
        <v>22</v>
      </c>
      <c r="B10" t="s">
        <v>23</v>
      </c>
      <c r="C10" s="1">
        <v>2397344.11</v>
      </c>
      <c r="D10" s="1">
        <v>490904.34</v>
      </c>
      <c r="E10" s="1">
        <v>1025638.62</v>
      </c>
      <c r="F10" s="1">
        <v>1862609.83</v>
      </c>
    </row>
    <row r="11" spans="1:6">
      <c r="A11" t="s">
        <v>24</v>
      </c>
      <c r="B11" t="s">
        <v>2295</v>
      </c>
      <c r="C11" s="1">
        <v>127618.09</v>
      </c>
      <c r="D11" s="1">
        <v>26137.71</v>
      </c>
      <c r="E11" s="1">
        <v>54732.45</v>
      </c>
      <c r="F11" s="1">
        <v>99023.35</v>
      </c>
    </row>
    <row r="12" spans="1:6">
      <c r="A12" t="s">
        <v>25</v>
      </c>
      <c r="B12" t="s">
        <v>2296</v>
      </c>
      <c r="C12" s="1">
        <v>2269726.02</v>
      </c>
      <c r="D12" s="1">
        <v>464766.63</v>
      </c>
      <c r="E12" s="1">
        <v>970906.17</v>
      </c>
      <c r="F12" s="1">
        <v>1763586.48</v>
      </c>
    </row>
    <row r="13" spans="1:6">
      <c r="A13" t="s">
        <v>26</v>
      </c>
      <c r="B13" t="s">
        <v>27</v>
      </c>
      <c r="C13">
        <v>0</v>
      </c>
      <c r="D13">
        <v>0</v>
      </c>
      <c r="E13">
        <v>0</v>
      </c>
      <c r="F13">
        <v>0</v>
      </c>
    </row>
    <row r="14" spans="1:6">
      <c r="A14" t="s">
        <v>28</v>
      </c>
      <c r="B14" t="s">
        <v>29</v>
      </c>
      <c r="C14">
        <v>0</v>
      </c>
      <c r="D14">
        <v>0</v>
      </c>
      <c r="E14">
        <v>0</v>
      </c>
      <c r="F14">
        <v>0</v>
      </c>
    </row>
    <row r="15" spans="1:6">
      <c r="A15" t="s">
        <v>30</v>
      </c>
      <c r="B15" t="s">
        <v>31</v>
      </c>
      <c r="C15">
        <v>0</v>
      </c>
      <c r="D15">
        <v>0</v>
      </c>
      <c r="E15">
        <v>0</v>
      </c>
      <c r="F15">
        <v>0</v>
      </c>
    </row>
    <row r="16" spans="1:6">
      <c r="A16" t="s">
        <v>32</v>
      </c>
      <c r="B16" t="s">
        <v>33</v>
      </c>
      <c r="C16">
        <v>0</v>
      </c>
      <c r="D16">
        <v>0</v>
      </c>
      <c r="E16">
        <v>0</v>
      </c>
      <c r="F16">
        <v>0</v>
      </c>
    </row>
    <row r="17" spans="1:6">
      <c r="A17" t="s">
        <v>34</v>
      </c>
      <c r="B17" t="s">
        <v>35</v>
      </c>
      <c r="C17">
        <v>0</v>
      </c>
      <c r="D17">
        <v>0</v>
      </c>
      <c r="E17">
        <v>0</v>
      </c>
      <c r="F17">
        <v>0</v>
      </c>
    </row>
    <row r="18" spans="1:6">
      <c r="A18" t="s">
        <v>36</v>
      </c>
      <c r="B18" t="s">
        <v>37</v>
      </c>
      <c r="C18">
        <v>610.78</v>
      </c>
      <c r="D18" s="1">
        <v>7154158.2300000004</v>
      </c>
      <c r="E18" s="1">
        <v>1550000</v>
      </c>
      <c r="F18" s="1">
        <v>5604769.0099999998</v>
      </c>
    </row>
    <row r="19" spans="1:6">
      <c r="A19" t="s">
        <v>38</v>
      </c>
      <c r="B19" t="s">
        <v>39</v>
      </c>
      <c r="C19">
        <v>0</v>
      </c>
      <c r="D19">
        <v>0</v>
      </c>
      <c r="E19">
        <v>0</v>
      </c>
      <c r="F19">
        <v>0</v>
      </c>
    </row>
    <row r="20" spans="1:6">
      <c r="A20" t="s">
        <v>40</v>
      </c>
      <c r="B20" t="s">
        <v>41</v>
      </c>
      <c r="C20">
        <v>0</v>
      </c>
      <c r="D20">
        <v>0</v>
      </c>
      <c r="E20">
        <v>0</v>
      </c>
      <c r="F20">
        <v>0</v>
      </c>
    </row>
    <row r="21" spans="1:6">
      <c r="A21" t="s">
        <v>42</v>
      </c>
      <c r="B21" t="s">
        <v>43</v>
      </c>
      <c r="C21">
        <v>0</v>
      </c>
      <c r="D21">
        <v>0</v>
      </c>
      <c r="E21">
        <v>0</v>
      </c>
      <c r="F21">
        <v>0</v>
      </c>
    </row>
    <row r="22" spans="1:6">
      <c r="A22" t="s">
        <v>44</v>
      </c>
      <c r="B22" t="s">
        <v>45</v>
      </c>
      <c r="C22">
        <v>610.78</v>
      </c>
      <c r="D22" s="1">
        <v>7154158.2300000004</v>
      </c>
      <c r="E22" s="1">
        <v>1550000</v>
      </c>
      <c r="F22" s="1">
        <v>5604769.0099999998</v>
      </c>
    </row>
    <row r="23" spans="1:6">
      <c r="A23" t="s">
        <v>46</v>
      </c>
      <c r="B23" t="s">
        <v>41</v>
      </c>
      <c r="C23">
        <v>0</v>
      </c>
      <c r="D23">
        <v>0</v>
      </c>
      <c r="E23">
        <v>0</v>
      </c>
      <c r="F23">
        <v>0</v>
      </c>
    </row>
    <row r="24" spans="1:6">
      <c r="A24" t="s">
        <v>47</v>
      </c>
      <c r="B24" t="s">
        <v>48</v>
      </c>
      <c r="C24">
        <v>484.95</v>
      </c>
      <c r="D24" s="1">
        <v>7154158.2300000004</v>
      </c>
      <c r="E24" s="1">
        <v>1550000</v>
      </c>
      <c r="F24" s="1">
        <v>5604643.1799999997</v>
      </c>
    </row>
    <row r="25" spans="1:6">
      <c r="A25" t="s">
        <v>49</v>
      </c>
      <c r="B25" t="s">
        <v>50</v>
      </c>
      <c r="C25">
        <v>125.83</v>
      </c>
      <c r="D25">
        <v>0</v>
      </c>
      <c r="E25">
        <v>0</v>
      </c>
      <c r="F25">
        <v>125.83</v>
      </c>
    </row>
    <row r="26" spans="1:6">
      <c r="A26" t="s">
        <v>51</v>
      </c>
      <c r="B26" t="s">
        <v>52</v>
      </c>
      <c r="C26" s="1">
        <v>3508326.05</v>
      </c>
      <c r="D26" s="1">
        <v>13663366.24</v>
      </c>
      <c r="E26" s="1">
        <v>9389823.8399999999</v>
      </c>
      <c r="F26" s="1">
        <v>7781868.4500000002</v>
      </c>
    </row>
    <row r="27" spans="1:6">
      <c r="A27" t="s">
        <v>53</v>
      </c>
      <c r="B27" t="s">
        <v>54</v>
      </c>
      <c r="C27" s="1">
        <v>1764708.14</v>
      </c>
      <c r="D27" s="1">
        <v>8876465.3499999996</v>
      </c>
      <c r="E27" s="1">
        <v>8890114.1099999994</v>
      </c>
      <c r="F27" s="1">
        <v>1751059.38</v>
      </c>
    </row>
    <row r="28" spans="1:6">
      <c r="A28" t="s">
        <v>55</v>
      </c>
      <c r="B28" t="s">
        <v>2297</v>
      </c>
      <c r="C28">
        <v>0</v>
      </c>
      <c r="D28">
        <v>0</v>
      </c>
      <c r="E28">
        <v>0</v>
      </c>
      <c r="F28">
        <v>0</v>
      </c>
    </row>
    <row r="29" spans="1:6">
      <c r="A29" t="s">
        <v>56</v>
      </c>
      <c r="B29" t="s">
        <v>2297</v>
      </c>
      <c r="C29">
        <v>0</v>
      </c>
      <c r="D29">
        <v>0</v>
      </c>
      <c r="E29">
        <v>0</v>
      </c>
      <c r="F29">
        <v>0</v>
      </c>
    </row>
    <row r="30" spans="1:6">
      <c r="A30" t="s">
        <v>57</v>
      </c>
      <c r="B30" t="s">
        <v>2297</v>
      </c>
      <c r="C30">
        <v>0</v>
      </c>
      <c r="D30">
        <v>0</v>
      </c>
      <c r="E30">
        <v>0</v>
      </c>
      <c r="F30">
        <v>0</v>
      </c>
    </row>
    <row r="31" spans="1:6">
      <c r="A31" t="s">
        <v>58</v>
      </c>
      <c r="B31" t="s">
        <v>2297</v>
      </c>
      <c r="C31">
        <v>0</v>
      </c>
      <c r="D31">
        <v>0</v>
      </c>
      <c r="E31">
        <v>0</v>
      </c>
      <c r="F31">
        <v>0</v>
      </c>
    </row>
    <row r="32" spans="1:6">
      <c r="A32" t="s">
        <v>59</v>
      </c>
      <c r="B32" t="s">
        <v>2297</v>
      </c>
      <c r="C32">
        <v>0</v>
      </c>
      <c r="D32">
        <v>0</v>
      </c>
      <c r="E32">
        <v>0</v>
      </c>
      <c r="F32">
        <v>0</v>
      </c>
    </row>
    <row r="33" spans="1:6">
      <c r="A33" t="s">
        <v>60</v>
      </c>
      <c r="B33" t="s">
        <v>2297</v>
      </c>
      <c r="C33">
        <v>0</v>
      </c>
      <c r="D33">
        <v>0</v>
      </c>
      <c r="E33">
        <v>0</v>
      </c>
      <c r="F33">
        <v>0</v>
      </c>
    </row>
    <row r="34" spans="1:6">
      <c r="A34" t="s">
        <v>61</v>
      </c>
      <c r="B34" t="s">
        <v>2297</v>
      </c>
      <c r="C34">
        <v>0</v>
      </c>
      <c r="D34">
        <v>0</v>
      </c>
      <c r="E34">
        <v>0</v>
      </c>
      <c r="F34">
        <v>0</v>
      </c>
    </row>
    <row r="35" spans="1:6">
      <c r="A35" t="s">
        <v>62</v>
      </c>
      <c r="B35" t="s">
        <v>2297</v>
      </c>
      <c r="C35">
        <v>0</v>
      </c>
      <c r="D35">
        <v>0</v>
      </c>
      <c r="E35">
        <v>0</v>
      </c>
      <c r="F35">
        <v>0</v>
      </c>
    </row>
    <row r="36" spans="1:6">
      <c r="A36" t="s">
        <v>63</v>
      </c>
      <c r="B36" t="s">
        <v>2297</v>
      </c>
      <c r="C36">
        <v>0</v>
      </c>
      <c r="D36">
        <v>0</v>
      </c>
      <c r="E36">
        <v>0</v>
      </c>
      <c r="F36">
        <v>0</v>
      </c>
    </row>
    <row r="37" spans="1:6">
      <c r="A37" t="s">
        <v>64</v>
      </c>
      <c r="B37" t="s">
        <v>2297</v>
      </c>
      <c r="C37">
        <v>0</v>
      </c>
      <c r="D37">
        <v>0</v>
      </c>
      <c r="E37">
        <v>0</v>
      </c>
      <c r="F37">
        <v>0</v>
      </c>
    </row>
    <row r="38" spans="1:6">
      <c r="A38" t="s">
        <v>65</v>
      </c>
      <c r="B38" t="s">
        <v>2297</v>
      </c>
      <c r="C38">
        <v>0</v>
      </c>
      <c r="D38" s="1">
        <v>141288</v>
      </c>
      <c r="E38" s="1">
        <v>141288</v>
      </c>
      <c r="F38">
        <v>0</v>
      </c>
    </row>
    <row r="39" spans="1:6">
      <c r="A39" t="s">
        <v>66</v>
      </c>
      <c r="B39" t="s">
        <v>2297</v>
      </c>
      <c r="C39">
        <v>0</v>
      </c>
      <c r="D39">
        <v>0</v>
      </c>
      <c r="E39">
        <v>0</v>
      </c>
      <c r="F39">
        <v>0</v>
      </c>
    </row>
    <row r="40" spans="1:6">
      <c r="A40" t="s">
        <v>67</v>
      </c>
      <c r="B40" t="s">
        <v>2297</v>
      </c>
      <c r="C40">
        <v>0</v>
      </c>
      <c r="D40">
        <v>0</v>
      </c>
      <c r="E40">
        <v>0</v>
      </c>
      <c r="F40">
        <v>0</v>
      </c>
    </row>
    <row r="41" spans="1:6">
      <c r="A41" t="s">
        <v>68</v>
      </c>
      <c r="B41" t="s">
        <v>2297</v>
      </c>
      <c r="C41">
        <v>0</v>
      </c>
      <c r="D41" s="1">
        <v>1552103.81</v>
      </c>
      <c r="E41" s="1">
        <v>1552103.81</v>
      </c>
      <c r="F41">
        <v>0</v>
      </c>
    </row>
    <row r="42" spans="1:6">
      <c r="A42" t="s">
        <v>69</v>
      </c>
      <c r="B42" t="s">
        <v>2297</v>
      </c>
      <c r="C42">
        <v>0</v>
      </c>
      <c r="D42">
        <v>0</v>
      </c>
      <c r="E42">
        <v>0</v>
      </c>
      <c r="F42">
        <v>0</v>
      </c>
    </row>
    <row r="43" spans="1:6">
      <c r="A43" t="s">
        <v>70</v>
      </c>
      <c r="B43" t="s">
        <v>2297</v>
      </c>
      <c r="C43">
        <v>0</v>
      </c>
      <c r="D43">
        <v>0</v>
      </c>
      <c r="E43">
        <v>0</v>
      </c>
      <c r="F43">
        <v>0</v>
      </c>
    </row>
    <row r="44" spans="1:6">
      <c r="A44" t="s">
        <v>71</v>
      </c>
      <c r="B44" t="s">
        <v>2297</v>
      </c>
      <c r="C44">
        <v>0</v>
      </c>
      <c r="D44">
        <v>0</v>
      </c>
      <c r="E44">
        <v>0</v>
      </c>
      <c r="F44">
        <v>0</v>
      </c>
    </row>
    <row r="45" spans="1:6">
      <c r="A45" t="s">
        <v>72</v>
      </c>
      <c r="B45" t="s">
        <v>2297</v>
      </c>
      <c r="C45">
        <v>0</v>
      </c>
      <c r="D45">
        <v>0</v>
      </c>
      <c r="E45">
        <v>0</v>
      </c>
      <c r="F45">
        <v>0</v>
      </c>
    </row>
    <row r="46" spans="1:6">
      <c r="A46" t="s">
        <v>73</v>
      </c>
      <c r="B46" t="s">
        <v>2297</v>
      </c>
      <c r="C46">
        <v>0</v>
      </c>
      <c r="D46">
        <v>0</v>
      </c>
      <c r="E46">
        <v>0</v>
      </c>
      <c r="F46">
        <v>0</v>
      </c>
    </row>
    <row r="47" spans="1:6">
      <c r="A47" t="s">
        <v>74</v>
      </c>
      <c r="B47" t="s">
        <v>2297</v>
      </c>
      <c r="C47">
        <v>0</v>
      </c>
      <c r="D47">
        <v>0</v>
      </c>
      <c r="E47">
        <v>0</v>
      </c>
      <c r="F47">
        <v>0</v>
      </c>
    </row>
    <row r="48" spans="1:6">
      <c r="A48" t="s">
        <v>75</v>
      </c>
      <c r="B48" t="s">
        <v>2297</v>
      </c>
      <c r="C48">
        <v>0</v>
      </c>
      <c r="D48">
        <v>0</v>
      </c>
      <c r="E48">
        <v>0</v>
      </c>
      <c r="F48">
        <v>0</v>
      </c>
    </row>
    <row r="49" spans="1:6">
      <c r="A49" t="s">
        <v>76</v>
      </c>
      <c r="B49" t="s">
        <v>2297</v>
      </c>
      <c r="C49">
        <v>0</v>
      </c>
      <c r="D49">
        <v>0</v>
      </c>
      <c r="E49">
        <v>0</v>
      </c>
      <c r="F49">
        <v>0</v>
      </c>
    </row>
    <row r="50" spans="1:6">
      <c r="A50" t="s">
        <v>77</v>
      </c>
      <c r="B50" t="s">
        <v>2297</v>
      </c>
      <c r="C50">
        <v>0</v>
      </c>
      <c r="D50">
        <v>0</v>
      </c>
      <c r="E50">
        <v>0</v>
      </c>
      <c r="F50">
        <v>0</v>
      </c>
    </row>
    <row r="51" spans="1:6">
      <c r="A51" t="s">
        <v>78</v>
      </c>
      <c r="B51" t="s">
        <v>2297</v>
      </c>
      <c r="C51">
        <v>0</v>
      </c>
      <c r="D51" s="1">
        <v>11599.99</v>
      </c>
      <c r="E51" s="1">
        <v>11599.99</v>
      </c>
      <c r="F51">
        <v>0</v>
      </c>
    </row>
    <row r="52" spans="1:6">
      <c r="A52" t="s">
        <v>79</v>
      </c>
      <c r="B52" t="s">
        <v>2297</v>
      </c>
      <c r="C52">
        <v>0</v>
      </c>
      <c r="D52">
        <v>0</v>
      </c>
      <c r="E52">
        <v>0</v>
      </c>
      <c r="F52">
        <v>0</v>
      </c>
    </row>
    <row r="53" spans="1:6">
      <c r="A53" t="s">
        <v>80</v>
      </c>
      <c r="B53" t="s">
        <v>2297</v>
      </c>
      <c r="C53">
        <v>0</v>
      </c>
      <c r="D53">
        <v>0</v>
      </c>
      <c r="E53">
        <v>0</v>
      </c>
      <c r="F53">
        <v>0</v>
      </c>
    </row>
    <row r="54" spans="1:6">
      <c r="A54" t="s">
        <v>81</v>
      </c>
      <c r="B54" t="s">
        <v>2297</v>
      </c>
      <c r="C54">
        <v>0</v>
      </c>
      <c r="D54">
        <v>0</v>
      </c>
      <c r="E54">
        <v>0</v>
      </c>
      <c r="F54">
        <v>0</v>
      </c>
    </row>
    <row r="55" spans="1:6">
      <c r="A55" t="s">
        <v>82</v>
      </c>
      <c r="B55" t="s">
        <v>2297</v>
      </c>
      <c r="C55">
        <v>0</v>
      </c>
      <c r="D55">
        <v>0</v>
      </c>
      <c r="E55">
        <v>0</v>
      </c>
      <c r="F55">
        <v>0</v>
      </c>
    </row>
    <row r="56" spans="1:6">
      <c r="A56" t="s">
        <v>83</v>
      </c>
      <c r="B56" t="s">
        <v>2297</v>
      </c>
      <c r="C56">
        <v>0</v>
      </c>
      <c r="D56" s="1">
        <v>8700</v>
      </c>
      <c r="E56">
        <v>0</v>
      </c>
      <c r="F56" s="1">
        <v>8700</v>
      </c>
    </row>
    <row r="57" spans="1:6">
      <c r="A57" t="s">
        <v>84</v>
      </c>
      <c r="B57" t="s">
        <v>2297</v>
      </c>
      <c r="C57">
        <v>0</v>
      </c>
      <c r="D57">
        <v>0</v>
      </c>
      <c r="E57">
        <v>0</v>
      </c>
      <c r="F57">
        <v>0</v>
      </c>
    </row>
    <row r="58" spans="1:6">
      <c r="A58" t="s">
        <v>85</v>
      </c>
      <c r="B58" t="s">
        <v>2297</v>
      </c>
      <c r="C58">
        <v>0</v>
      </c>
      <c r="D58">
        <v>0</v>
      </c>
      <c r="E58">
        <v>0</v>
      </c>
      <c r="F58">
        <v>0</v>
      </c>
    </row>
    <row r="59" spans="1:6">
      <c r="A59" t="s">
        <v>86</v>
      </c>
      <c r="B59" t="s">
        <v>2297</v>
      </c>
      <c r="C59">
        <v>0</v>
      </c>
      <c r="D59">
        <v>0</v>
      </c>
      <c r="E59">
        <v>0</v>
      </c>
      <c r="F59">
        <v>0</v>
      </c>
    </row>
    <row r="60" spans="1:6">
      <c r="A60" t="s">
        <v>87</v>
      </c>
      <c r="B60" t="s">
        <v>2297</v>
      </c>
      <c r="C60">
        <v>0</v>
      </c>
      <c r="D60">
        <v>0</v>
      </c>
      <c r="E60">
        <v>0</v>
      </c>
      <c r="F60">
        <v>0</v>
      </c>
    </row>
    <row r="61" spans="1:6">
      <c r="A61" t="s">
        <v>88</v>
      </c>
      <c r="B61" t="s">
        <v>2297</v>
      </c>
      <c r="C61">
        <v>0</v>
      </c>
      <c r="D61">
        <v>0</v>
      </c>
      <c r="E61">
        <v>0</v>
      </c>
      <c r="F61">
        <v>0</v>
      </c>
    </row>
    <row r="62" spans="1:6">
      <c r="A62" t="s">
        <v>89</v>
      </c>
      <c r="B62" t="s">
        <v>2297</v>
      </c>
      <c r="C62" s="1">
        <v>26135.06</v>
      </c>
      <c r="D62" s="1">
        <v>24604.82</v>
      </c>
      <c r="E62" s="1">
        <v>24604.82</v>
      </c>
      <c r="F62" s="1">
        <v>26135.06</v>
      </c>
    </row>
    <row r="63" spans="1:6">
      <c r="A63" t="s">
        <v>90</v>
      </c>
      <c r="B63" t="s">
        <v>2297</v>
      </c>
      <c r="C63">
        <v>0</v>
      </c>
      <c r="D63">
        <v>0</v>
      </c>
      <c r="E63">
        <v>0</v>
      </c>
      <c r="F63">
        <v>0</v>
      </c>
    </row>
    <row r="64" spans="1:6">
      <c r="A64" t="s">
        <v>91</v>
      </c>
      <c r="B64" t="s">
        <v>2297</v>
      </c>
      <c r="C64">
        <v>0</v>
      </c>
      <c r="D64">
        <v>0</v>
      </c>
      <c r="E64">
        <v>0</v>
      </c>
      <c r="F64">
        <v>0</v>
      </c>
    </row>
    <row r="65" spans="1:6">
      <c r="A65" t="s">
        <v>92</v>
      </c>
      <c r="B65" t="s">
        <v>2297</v>
      </c>
      <c r="C65" s="1">
        <v>737052.35</v>
      </c>
      <c r="D65">
        <v>0</v>
      </c>
      <c r="E65">
        <v>0</v>
      </c>
      <c r="F65" s="1">
        <v>737052.35</v>
      </c>
    </row>
    <row r="66" spans="1:6">
      <c r="A66" t="s">
        <v>93</v>
      </c>
      <c r="B66" t="s">
        <v>2297</v>
      </c>
      <c r="C66">
        <v>0</v>
      </c>
      <c r="D66" s="1">
        <v>137356</v>
      </c>
      <c r="E66">
        <v>0</v>
      </c>
      <c r="F66" s="1">
        <v>137356</v>
      </c>
    </row>
    <row r="67" spans="1:6">
      <c r="A67" t="s">
        <v>94</v>
      </c>
      <c r="B67" t="s">
        <v>2297</v>
      </c>
      <c r="C67">
        <v>0</v>
      </c>
      <c r="D67">
        <v>0</v>
      </c>
      <c r="E67">
        <v>0</v>
      </c>
      <c r="F67">
        <v>0</v>
      </c>
    </row>
    <row r="68" spans="1:6">
      <c r="A68" t="s">
        <v>95</v>
      </c>
      <c r="B68" t="s">
        <v>2297</v>
      </c>
      <c r="C68">
        <v>0</v>
      </c>
      <c r="D68">
        <v>0</v>
      </c>
      <c r="E68">
        <v>0</v>
      </c>
      <c r="F68">
        <v>0</v>
      </c>
    </row>
    <row r="69" spans="1:6">
      <c r="A69" t="s">
        <v>96</v>
      </c>
      <c r="B69" t="s">
        <v>2297</v>
      </c>
      <c r="C69">
        <v>0</v>
      </c>
      <c r="D69">
        <v>0</v>
      </c>
      <c r="E69">
        <v>0</v>
      </c>
      <c r="F69">
        <v>0</v>
      </c>
    </row>
    <row r="70" spans="1:6">
      <c r="A70" t="s">
        <v>97</v>
      </c>
      <c r="B70" t="s">
        <v>2297</v>
      </c>
      <c r="C70">
        <v>0</v>
      </c>
      <c r="D70">
        <v>0</v>
      </c>
      <c r="E70">
        <v>0</v>
      </c>
      <c r="F70">
        <v>0</v>
      </c>
    </row>
    <row r="71" spans="1:6">
      <c r="A71" t="s">
        <v>98</v>
      </c>
      <c r="B71" t="s">
        <v>2297</v>
      </c>
      <c r="C71">
        <v>0</v>
      </c>
      <c r="D71">
        <v>0</v>
      </c>
      <c r="E71">
        <v>0</v>
      </c>
      <c r="F71">
        <v>0</v>
      </c>
    </row>
    <row r="72" spans="1:6">
      <c r="A72" t="s">
        <v>99</v>
      </c>
      <c r="B72" t="s">
        <v>2297</v>
      </c>
      <c r="C72">
        <v>0</v>
      </c>
      <c r="D72">
        <v>0</v>
      </c>
      <c r="E72">
        <v>0</v>
      </c>
      <c r="F72">
        <v>0</v>
      </c>
    </row>
    <row r="73" spans="1:6">
      <c r="A73" t="s">
        <v>100</v>
      </c>
      <c r="B73" t="s">
        <v>2297</v>
      </c>
      <c r="C73">
        <v>0</v>
      </c>
      <c r="D73">
        <v>0</v>
      </c>
      <c r="E73">
        <v>0</v>
      </c>
      <c r="F73">
        <v>0</v>
      </c>
    </row>
    <row r="74" spans="1:6">
      <c r="A74" t="s">
        <v>101</v>
      </c>
      <c r="B74" t="s">
        <v>2297</v>
      </c>
      <c r="C74">
        <v>0</v>
      </c>
      <c r="D74" s="1">
        <v>9891.9</v>
      </c>
      <c r="E74">
        <v>0</v>
      </c>
      <c r="F74" s="1">
        <v>9891.9</v>
      </c>
    </row>
    <row r="75" spans="1:6">
      <c r="A75" t="s">
        <v>102</v>
      </c>
      <c r="B75" t="s">
        <v>2297</v>
      </c>
      <c r="C75" s="1">
        <v>4640</v>
      </c>
      <c r="D75">
        <v>0</v>
      </c>
      <c r="E75">
        <v>0</v>
      </c>
      <c r="F75" s="1">
        <v>4640</v>
      </c>
    </row>
    <row r="76" spans="1:6">
      <c r="A76" t="s">
        <v>103</v>
      </c>
      <c r="B76" t="s">
        <v>2297</v>
      </c>
      <c r="C76">
        <v>0</v>
      </c>
      <c r="D76">
        <v>0</v>
      </c>
      <c r="E76">
        <v>0</v>
      </c>
      <c r="F76">
        <v>0</v>
      </c>
    </row>
    <row r="77" spans="1:6">
      <c r="A77" t="s">
        <v>104</v>
      </c>
      <c r="B77" t="s">
        <v>2297</v>
      </c>
      <c r="C77">
        <v>0</v>
      </c>
      <c r="D77">
        <v>0</v>
      </c>
      <c r="E77">
        <v>0</v>
      </c>
      <c r="F77">
        <v>0</v>
      </c>
    </row>
    <row r="78" spans="1:6">
      <c r="A78" t="s">
        <v>105</v>
      </c>
      <c r="B78" t="s">
        <v>2297</v>
      </c>
      <c r="C78">
        <v>0</v>
      </c>
      <c r="D78">
        <v>0</v>
      </c>
      <c r="E78">
        <v>0</v>
      </c>
      <c r="F78">
        <v>0</v>
      </c>
    </row>
    <row r="79" spans="1:6">
      <c r="A79" t="s">
        <v>106</v>
      </c>
      <c r="B79" t="s">
        <v>2297</v>
      </c>
      <c r="C79">
        <v>0</v>
      </c>
      <c r="D79">
        <v>0</v>
      </c>
      <c r="E79">
        <v>0</v>
      </c>
      <c r="F79">
        <v>0</v>
      </c>
    </row>
    <row r="80" spans="1:6">
      <c r="A80" t="s">
        <v>107</v>
      </c>
      <c r="B80" t="s">
        <v>2297</v>
      </c>
      <c r="C80">
        <v>0</v>
      </c>
      <c r="D80">
        <v>0</v>
      </c>
      <c r="E80">
        <v>0</v>
      </c>
      <c r="F80">
        <v>0</v>
      </c>
    </row>
    <row r="81" spans="1:6">
      <c r="A81" t="s">
        <v>108</v>
      </c>
      <c r="B81" t="s">
        <v>2297</v>
      </c>
      <c r="C81">
        <v>0</v>
      </c>
      <c r="D81">
        <v>0</v>
      </c>
      <c r="E81">
        <v>0</v>
      </c>
      <c r="F81">
        <v>0</v>
      </c>
    </row>
    <row r="82" spans="1:6">
      <c r="A82" t="s">
        <v>109</v>
      </c>
      <c r="B82" t="s">
        <v>2297</v>
      </c>
      <c r="C82" s="1">
        <v>242109.45</v>
      </c>
      <c r="D82">
        <v>0</v>
      </c>
      <c r="E82">
        <v>0</v>
      </c>
      <c r="F82" s="1">
        <v>242109.45</v>
      </c>
    </row>
    <row r="83" spans="1:6">
      <c r="A83" t="s">
        <v>110</v>
      </c>
      <c r="B83" t="s">
        <v>2297</v>
      </c>
      <c r="C83">
        <v>0</v>
      </c>
      <c r="D83">
        <v>0</v>
      </c>
      <c r="E83">
        <v>0</v>
      </c>
      <c r="F83">
        <v>0</v>
      </c>
    </row>
    <row r="84" spans="1:6">
      <c r="A84" t="s">
        <v>111</v>
      </c>
      <c r="B84" t="s">
        <v>2297</v>
      </c>
      <c r="C84">
        <v>0</v>
      </c>
      <c r="D84">
        <v>0</v>
      </c>
      <c r="E84">
        <v>0</v>
      </c>
      <c r="F84">
        <v>0</v>
      </c>
    </row>
    <row r="85" spans="1:6">
      <c r="A85" t="s">
        <v>112</v>
      </c>
      <c r="B85" t="s">
        <v>2297</v>
      </c>
      <c r="C85">
        <v>0</v>
      </c>
      <c r="D85">
        <v>0</v>
      </c>
      <c r="E85">
        <v>0</v>
      </c>
      <c r="F85">
        <v>0</v>
      </c>
    </row>
    <row r="86" spans="1:6">
      <c r="A86" t="s">
        <v>113</v>
      </c>
      <c r="B86" t="s">
        <v>2297</v>
      </c>
      <c r="C86">
        <v>0</v>
      </c>
      <c r="D86">
        <v>0</v>
      </c>
      <c r="E86">
        <v>0</v>
      </c>
      <c r="F86">
        <v>0</v>
      </c>
    </row>
    <row r="87" spans="1:6">
      <c r="A87" t="s">
        <v>114</v>
      </c>
      <c r="B87" t="s">
        <v>2297</v>
      </c>
      <c r="C87">
        <v>0</v>
      </c>
      <c r="D87" s="1">
        <v>450650.31</v>
      </c>
      <c r="E87" s="1">
        <v>450650.31</v>
      </c>
      <c r="F87">
        <v>0</v>
      </c>
    </row>
    <row r="88" spans="1:6">
      <c r="A88" t="s">
        <v>115</v>
      </c>
      <c r="B88" t="s">
        <v>2297</v>
      </c>
      <c r="C88">
        <v>0</v>
      </c>
      <c r="D88">
        <v>0</v>
      </c>
      <c r="E88">
        <v>0</v>
      </c>
      <c r="F88">
        <v>0</v>
      </c>
    </row>
    <row r="89" spans="1:6">
      <c r="A89" t="s">
        <v>116</v>
      </c>
      <c r="B89" t="s">
        <v>2297</v>
      </c>
      <c r="C89">
        <v>0</v>
      </c>
      <c r="D89">
        <v>0</v>
      </c>
      <c r="E89">
        <v>0</v>
      </c>
      <c r="F89">
        <v>0</v>
      </c>
    </row>
    <row r="90" spans="1:6">
      <c r="A90" t="s">
        <v>117</v>
      </c>
      <c r="B90" t="s">
        <v>2297</v>
      </c>
      <c r="C90">
        <v>0</v>
      </c>
      <c r="D90">
        <v>0</v>
      </c>
      <c r="E90">
        <v>0</v>
      </c>
      <c r="F90">
        <v>0</v>
      </c>
    </row>
    <row r="91" spans="1:6">
      <c r="A91" t="s">
        <v>118</v>
      </c>
      <c r="B91" t="s">
        <v>2297</v>
      </c>
      <c r="C91">
        <v>0</v>
      </c>
      <c r="D91">
        <v>0</v>
      </c>
      <c r="E91">
        <v>0</v>
      </c>
      <c r="F91">
        <v>0</v>
      </c>
    </row>
    <row r="92" spans="1:6">
      <c r="A92" t="s">
        <v>119</v>
      </c>
      <c r="B92" t="s">
        <v>2297</v>
      </c>
      <c r="C92">
        <v>0</v>
      </c>
      <c r="D92">
        <v>0</v>
      </c>
      <c r="E92">
        <v>0</v>
      </c>
      <c r="F92">
        <v>0</v>
      </c>
    </row>
    <row r="93" spans="1:6">
      <c r="A93" t="s">
        <v>120</v>
      </c>
      <c r="B93" t="s">
        <v>2297</v>
      </c>
      <c r="C93">
        <v>0</v>
      </c>
      <c r="D93" s="1">
        <v>3455872.19</v>
      </c>
      <c r="E93" s="1">
        <v>3455872.19</v>
      </c>
      <c r="F93">
        <v>0</v>
      </c>
    </row>
    <row r="94" spans="1:6">
      <c r="A94" t="s">
        <v>121</v>
      </c>
      <c r="B94" t="s">
        <v>2297</v>
      </c>
      <c r="C94">
        <v>0</v>
      </c>
      <c r="D94">
        <v>0</v>
      </c>
      <c r="E94">
        <v>0</v>
      </c>
      <c r="F94">
        <v>0</v>
      </c>
    </row>
    <row r="95" spans="1:6">
      <c r="A95" t="s">
        <v>122</v>
      </c>
      <c r="B95" t="s">
        <v>2297</v>
      </c>
      <c r="C95" s="1">
        <v>29962.799999999999</v>
      </c>
      <c r="D95">
        <v>0</v>
      </c>
      <c r="E95">
        <v>0</v>
      </c>
      <c r="F95" s="1">
        <v>29962.799999999999</v>
      </c>
    </row>
    <row r="96" spans="1:6">
      <c r="A96" t="s">
        <v>123</v>
      </c>
      <c r="B96" t="s">
        <v>2297</v>
      </c>
      <c r="C96">
        <v>0</v>
      </c>
      <c r="D96">
        <v>0</v>
      </c>
      <c r="E96">
        <v>0</v>
      </c>
      <c r="F96">
        <v>0</v>
      </c>
    </row>
    <row r="97" spans="1:6">
      <c r="A97" t="s">
        <v>124</v>
      </c>
      <c r="B97" t="s">
        <v>2297</v>
      </c>
      <c r="C97" s="1">
        <v>5785.5</v>
      </c>
      <c r="D97" s="1">
        <v>6065.79</v>
      </c>
      <c r="E97" s="1">
        <v>6065.79</v>
      </c>
      <c r="F97" s="1">
        <v>5785.5</v>
      </c>
    </row>
    <row r="98" spans="1:6">
      <c r="A98" t="s">
        <v>125</v>
      </c>
      <c r="B98" t="s">
        <v>2297</v>
      </c>
      <c r="C98" s="1">
        <v>28321.45</v>
      </c>
      <c r="D98">
        <v>0</v>
      </c>
      <c r="E98">
        <v>0</v>
      </c>
      <c r="F98" s="1">
        <v>28321.45</v>
      </c>
    </row>
    <row r="99" spans="1:6">
      <c r="A99" t="s">
        <v>126</v>
      </c>
      <c r="B99" t="s">
        <v>2297</v>
      </c>
      <c r="C99">
        <v>0</v>
      </c>
      <c r="D99">
        <v>0</v>
      </c>
      <c r="E99">
        <v>0</v>
      </c>
      <c r="F99">
        <v>0</v>
      </c>
    </row>
    <row r="100" spans="1:6">
      <c r="A100" t="s">
        <v>127</v>
      </c>
      <c r="B100" t="s">
        <v>2297</v>
      </c>
      <c r="C100">
        <v>0</v>
      </c>
      <c r="D100">
        <v>0</v>
      </c>
      <c r="E100">
        <v>0</v>
      </c>
      <c r="F100">
        <v>0</v>
      </c>
    </row>
    <row r="101" spans="1:6">
      <c r="A101" t="s">
        <v>128</v>
      </c>
      <c r="B101" t="s">
        <v>2297</v>
      </c>
      <c r="C101">
        <v>0</v>
      </c>
      <c r="D101">
        <v>0</v>
      </c>
      <c r="E101">
        <v>0</v>
      </c>
      <c r="F101">
        <v>0</v>
      </c>
    </row>
    <row r="102" spans="1:6">
      <c r="A102" t="s">
        <v>129</v>
      </c>
      <c r="B102" t="s">
        <v>2297</v>
      </c>
      <c r="C102" s="1">
        <v>32718.85</v>
      </c>
      <c r="D102" s="1">
        <v>70762.039999999994</v>
      </c>
      <c r="E102" s="1">
        <v>70762.039999999994</v>
      </c>
      <c r="F102" s="1">
        <v>32718.85</v>
      </c>
    </row>
    <row r="103" spans="1:6">
      <c r="A103" t="s">
        <v>130</v>
      </c>
      <c r="B103" t="s">
        <v>2297</v>
      </c>
      <c r="C103">
        <v>0</v>
      </c>
      <c r="D103" s="1">
        <v>1914.71</v>
      </c>
      <c r="E103" s="1">
        <v>1914.71</v>
      </c>
      <c r="F103">
        <v>0</v>
      </c>
    </row>
    <row r="104" spans="1:6">
      <c r="A104" t="s">
        <v>131</v>
      </c>
      <c r="B104" t="s">
        <v>2297</v>
      </c>
      <c r="C104" s="1">
        <v>35468.129999999997</v>
      </c>
      <c r="D104" s="1">
        <v>33633.57</v>
      </c>
      <c r="E104">
        <v>0</v>
      </c>
      <c r="F104" s="1">
        <v>69101.7</v>
      </c>
    </row>
    <row r="105" spans="1:6">
      <c r="A105" t="s">
        <v>132</v>
      </c>
      <c r="B105" t="s">
        <v>2297</v>
      </c>
      <c r="C105">
        <v>0</v>
      </c>
      <c r="D105">
        <v>0</v>
      </c>
      <c r="E105">
        <v>0</v>
      </c>
      <c r="F105">
        <v>0</v>
      </c>
    </row>
    <row r="106" spans="1:6">
      <c r="A106" t="s">
        <v>133</v>
      </c>
      <c r="B106" t="s">
        <v>2297</v>
      </c>
      <c r="C106">
        <v>0</v>
      </c>
      <c r="D106">
        <v>0</v>
      </c>
      <c r="E106">
        <v>0</v>
      </c>
      <c r="F106">
        <v>0</v>
      </c>
    </row>
    <row r="107" spans="1:6">
      <c r="A107" t="s">
        <v>134</v>
      </c>
      <c r="B107" t="s">
        <v>2297</v>
      </c>
      <c r="C107">
        <v>0</v>
      </c>
      <c r="D107">
        <v>0</v>
      </c>
      <c r="E107">
        <v>0</v>
      </c>
      <c r="F107">
        <v>0</v>
      </c>
    </row>
    <row r="108" spans="1:6">
      <c r="A108" t="s">
        <v>135</v>
      </c>
      <c r="B108" t="s">
        <v>2297</v>
      </c>
      <c r="C108">
        <v>0</v>
      </c>
      <c r="D108">
        <v>0</v>
      </c>
      <c r="E108">
        <v>0</v>
      </c>
      <c r="F108">
        <v>0</v>
      </c>
    </row>
    <row r="109" spans="1:6">
      <c r="A109" t="s">
        <v>136</v>
      </c>
      <c r="B109" t="s">
        <v>2297</v>
      </c>
      <c r="C109">
        <v>0</v>
      </c>
      <c r="D109">
        <v>0</v>
      </c>
      <c r="E109">
        <v>0</v>
      </c>
      <c r="F109">
        <v>0</v>
      </c>
    </row>
    <row r="110" spans="1:6">
      <c r="A110" t="s">
        <v>137</v>
      </c>
      <c r="B110" t="s">
        <v>2297</v>
      </c>
      <c r="C110">
        <v>0</v>
      </c>
      <c r="D110">
        <v>0</v>
      </c>
      <c r="E110">
        <v>0</v>
      </c>
      <c r="F110">
        <v>0</v>
      </c>
    </row>
    <row r="111" spans="1:6">
      <c r="A111" t="s">
        <v>138</v>
      </c>
      <c r="B111" t="s">
        <v>2297</v>
      </c>
      <c r="C111">
        <v>0</v>
      </c>
      <c r="D111">
        <v>0</v>
      </c>
      <c r="E111">
        <v>0</v>
      </c>
      <c r="F111">
        <v>0</v>
      </c>
    </row>
    <row r="112" spans="1:6">
      <c r="A112" t="s">
        <v>139</v>
      </c>
      <c r="B112" t="s">
        <v>2297</v>
      </c>
      <c r="C112">
        <v>0</v>
      </c>
      <c r="D112" s="1">
        <v>121572.98</v>
      </c>
      <c r="E112" s="1">
        <v>121572.98</v>
      </c>
      <c r="F112">
        <v>0</v>
      </c>
    </row>
    <row r="113" spans="1:6">
      <c r="A113" t="s">
        <v>140</v>
      </c>
      <c r="B113" t="s">
        <v>2297</v>
      </c>
      <c r="C113">
        <v>0</v>
      </c>
      <c r="D113">
        <v>0</v>
      </c>
      <c r="E113">
        <v>0</v>
      </c>
      <c r="F113">
        <v>0</v>
      </c>
    </row>
    <row r="114" spans="1:6">
      <c r="A114" t="s">
        <v>141</v>
      </c>
      <c r="B114" t="s">
        <v>2297</v>
      </c>
      <c r="C114">
        <v>0</v>
      </c>
      <c r="D114">
        <v>0</v>
      </c>
      <c r="E114">
        <v>0</v>
      </c>
      <c r="F114">
        <v>0</v>
      </c>
    </row>
    <row r="115" spans="1:6">
      <c r="A115" t="s">
        <v>142</v>
      </c>
      <c r="B115" t="s">
        <v>2297</v>
      </c>
      <c r="C115">
        <v>0</v>
      </c>
      <c r="D115">
        <v>0</v>
      </c>
      <c r="E115">
        <v>0</v>
      </c>
      <c r="F115">
        <v>0</v>
      </c>
    </row>
    <row r="116" spans="1:6">
      <c r="A116" t="s">
        <v>143</v>
      </c>
      <c r="B116" t="s">
        <v>2297</v>
      </c>
      <c r="C116">
        <v>0</v>
      </c>
      <c r="D116">
        <v>0</v>
      </c>
      <c r="E116">
        <v>0</v>
      </c>
      <c r="F116">
        <v>0</v>
      </c>
    </row>
    <row r="117" spans="1:6">
      <c r="A117" t="s">
        <v>144</v>
      </c>
      <c r="B117" t="s">
        <v>2297</v>
      </c>
      <c r="C117">
        <v>0</v>
      </c>
      <c r="D117">
        <v>0</v>
      </c>
      <c r="E117">
        <v>0</v>
      </c>
      <c r="F117">
        <v>0</v>
      </c>
    </row>
    <row r="118" spans="1:6">
      <c r="A118" t="s">
        <v>145</v>
      </c>
      <c r="B118" t="s">
        <v>2297</v>
      </c>
      <c r="C118">
        <v>0</v>
      </c>
      <c r="D118">
        <v>0</v>
      </c>
      <c r="E118">
        <v>0</v>
      </c>
      <c r="F118">
        <v>0</v>
      </c>
    </row>
    <row r="119" spans="1:6">
      <c r="A119" t="s">
        <v>146</v>
      </c>
      <c r="B119" t="s">
        <v>2297</v>
      </c>
      <c r="C119">
        <v>0</v>
      </c>
      <c r="D119">
        <v>0</v>
      </c>
      <c r="E119">
        <v>0</v>
      </c>
      <c r="F119">
        <v>0</v>
      </c>
    </row>
    <row r="120" spans="1:6">
      <c r="A120" t="s">
        <v>147</v>
      </c>
      <c r="B120" t="s">
        <v>2297</v>
      </c>
      <c r="C120">
        <v>0</v>
      </c>
      <c r="D120">
        <v>0</v>
      </c>
      <c r="E120">
        <v>0</v>
      </c>
      <c r="F120">
        <v>0</v>
      </c>
    </row>
    <row r="121" spans="1:6">
      <c r="A121" t="s">
        <v>148</v>
      </c>
      <c r="B121" t="s">
        <v>2297</v>
      </c>
      <c r="C121">
        <v>0</v>
      </c>
      <c r="D121">
        <v>0</v>
      </c>
      <c r="E121">
        <v>0</v>
      </c>
      <c r="F121">
        <v>0</v>
      </c>
    </row>
    <row r="122" spans="1:6">
      <c r="A122" t="s">
        <v>149</v>
      </c>
      <c r="B122" t="s">
        <v>2297</v>
      </c>
      <c r="C122" s="1">
        <v>24999.98</v>
      </c>
      <c r="D122">
        <v>0</v>
      </c>
      <c r="E122">
        <v>0</v>
      </c>
      <c r="F122" s="1">
        <v>24999.98</v>
      </c>
    </row>
    <row r="123" spans="1:6">
      <c r="A123" t="s">
        <v>150</v>
      </c>
      <c r="B123" t="s">
        <v>2297</v>
      </c>
      <c r="C123">
        <v>0</v>
      </c>
      <c r="D123">
        <v>0</v>
      </c>
      <c r="E123">
        <v>0</v>
      </c>
      <c r="F123">
        <v>0</v>
      </c>
    </row>
    <row r="124" spans="1:6">
      <c r="A124" t="s">
        <v>151</v>
      </c>
      <c r="B124" t="s">
        <v>2297</v>
      </c>
      <c r="C124">
        <v>0</v>
      </c>
      <c r="D124">
        <v>0</v>
      </c>
      <c r="E124">
        <v>0</v>
      </c>
      <c r="F124">
        <v>0</v>
      </c>
    </row>
    <row r="125" spans="1:6">
      <c r="A125" t="s">
        <v>152</v>
      </c>
      <c r="B125" t="s">
        <v>2297</v>
      </c>
      <c r="C125">
        <v>0</v>
      </c>
      <c r="D125">
        <v>0</v>
      </c>
      <c r="E125">
        <v>0</v>
      </c>
      <c r="F125">
        <v>0</v>
      </c>
    </row>
    <row r="126" spans="1:6">
      <c r="A126" t="s">
        <v>153</v>
      </c>
      <c r="B126" t="s">
        <v>2297</v>
      </c>
      <c r="C126">
        <v>0</v>
      </c>
      <c r="D126">
        <v>0</v>
      </c>
      <c r="E126">
        <v>0</v>
      </c>
      <c r="F126">
        <v>0</v>
      </c>
    </row>
    <row r="127" spans="1:6">
      <c r="A127" t="s">
        <v>154</v>
      </c>
      <c r="B127" t="s">
        <v>2297</v>
      </c>
      <c r="C127">
        <v>0</v>
      </c>
      <c r="D127">
        <v>0</v>
      </c>
      <c r="E127">
        <v>0</v>
      </c>
      <c r="F127">
        <v>0</v>
      </c>
    </row>
    <row r="128" spans="1:6">
      <c r="A128" t="s">
        <v>155</v>
      </c>
      <c r="B128" t="s">
        <v>2297</v>
      </c>
      <c r="C128">
        <v>0</v>
      </c>
      <c r="D128">
        <v>0</v>
      </c>
      <c r="E128">
        <v>0</v>
      </c>
      <c r="F128">
        <v>0</v>
      </c>
    </row>
    <row r="129" spans="1:6">
      <c r="A129" t="s">
        <v>156</v>
      </c>
      <c r="B129" t="s">
        <v>2297</v>
      </c>
      <c r="C129">
        <v>0</v>
      </c>
      <c r="D129">
        <v>0</v>
      </c>
      <c r="E129">
        <v>0</v>
      </c>
      <c r="F129">
        <v>0</v>
      </c>
    </row>
    <row r="130" spans="1:6">
      <c r="A130" t="s">
        <v>157</v>
      </c>
      <c r="B130" t="s">
        <v>2297</v>
      </c>
      <c r="C130">
        <v>0</v>
      </c>
      <c r="D130">
        <v>0</v>
      </c>
      <c r="E130">
        <v>0</v>
      </c>
      <c r="F130">
        <v>0</v>
      </c>
    </row>
    <row r="131" spans="1:6">
      <c r="A131" t="s">
        <v>158</v>
      </c>
      <c r="B131" t="s">
        <v>2297</v>
      </c>
      <c r="C131">
        <v>0</v>
      </c>
      <c r="D131" s="1">
        <v>13339.99</v>
      </c>
      <c r="E131">
        <v>0</v>
      </c>
      <c r="F131" s="1">
        <v>13339.99</v>
      </c>
    </row>
    <row r="132" spans="1:6">
      <c r="A132" t="s">
        <v>159</v>
      </c>
      <c r="B132" t="s">
        <v>2297</v>
      </c>
      <c r="C132">
        <v>0</v>
      </c>
      <c r="D132">
        <v>0</v>
      </c>
      <c r="E132">
        <v>0</v>
      </c>
      <c r="F132">
        <v>0</v>
      </c>
    </row>
    <row r="133" spans="1:6">
      <c r="A133" t="s">
        <v>160</v>
      </c>
      <c r="B133" t="s">
        <v>2297</v>
      </c>
      <c r="C133">
        <v>0</v>
      </c>
      <c r="D133">
        <v>0</v>
      </c>
      <c r="E133">
        <v>0</v>
      </c>
      <c r="F133">
        <v>0</v>
      </c>
    </row>
    <row r="134" spans="1:6">
      <c r="A134" t="s">
        <v>161</v>
      </c>
      <c r="B134" t="s">
        <v>2297</v>
      </c>
      <c r="C134">
        <v>0</v>
      </c>
      <c r="D134">
        <v>0</v>
      </c>
      <c r="E134">
        <v>0</v>
      </c>
      <c r="F134">
        <v>0</v>
      </c>
    </row>
    <row r="135" spans="1:6">
      <c r="A135" t="s">
        <v>162</v>
      </c>
      <c r="B135" t="s">
        <v>2297</v>
      </c>
      <c r="C135">
        <v>0</v>
      </c>
      <c r="D135">
        <v>0</v>
      </c>
      <c r="E135">
        <v>0</v>
      </c>
      <c r="F135">
        <v>0</v>
      </c>
    </row>
    <row r="136" spans="1:6">
      <c r="A136" t="s">
        <v>163</v>
      </c>
      <c r="B136" t="s">
        <v>2297</v>
      </c>
      <c r="C136">
        <v>0</v>
      </c>
      <c r="D136">
        <v>0</v>
      </c>
      <c r="E136">
        <v>0</v>
      </c>
      <c r="F136">
        <v>0</v>
      </c>
    </row>
    <row r="137" spans="1:6">
      <c r="A137" t="s">
        <v>164</v>
      </c>
      <c r="B137" t="s">
        <v>2297</v>
      </c>
      <c r="C137" s="1">
        <v>4453.9799999999996</v>
      </c>
      <c r="D137">
        <v>0</v>
      </c>
      <c r="E137">
        <v>0</v>
      </c>
      <c r="F137" s="1">
        <v>4453.9799999999996</v>
      </c>
    </row>
    <row r="138" spans="1:6">
      <c r="A138" t="s">
        <v>165</v>
      </c>
      <c r="B138" t="s">
        <v>2297</v>
      </c>
      <c r="C138">
        <v>0</v>
      </c>
      <c r="D138">
        <v>0</v>
      </c>
      <c r="E138">
        <v>0</v>
      </c>
      <c r="F138">
        <v>0</v>
      </c>
    </row>
    <row r="139" spans="1:6">
      <c r="A139" t="s">
        <v>166</v>
      </c>
      <c r="B139" t="s">
        <v>2297</v>
      </c>
      <c r="C139">
        <v>0</v>
      </c>
      <c r="D139">
        <v>0</v>
      </c>
      <c r="E139">
        <v>0</v>
      </c>
      <c r="F139">
        <v>0</v>
      </c>
    </row>
    <row r="140" spans="1:6">
      <c r="A140" t="s">
        <v>167</v>
      </c>
      <c r="B140" t="s">
        <v>2297</v>
      </c>
      <c r="C140">
        <v>0</v>
      </c>
      <c r="D140">
        <v>0</v>
      </c>
      <c r="E140">
        <v>0</v>
      </c>
      <c r="F140">
        <v>0</v>
      </c>
    </row>
    <row r="141" spans="1:6">
      <c r="A141" t="s">
        <v>168</v>
      </c>
      <c r="B141" t="s">
        <v>2297</v>
      </c>
      <c r="C141">
        <v>0</v>
      </c>
      <c r="D141">
        <v>0</v>
      </c>
      <c r="E141">
        <v>0</v>
      </c>
      <c r="F141">
        <v>0</v>
      </c>
    </row>
    <row r="142" spans="1:6">
      <c r="A142" t="s">
        <v>169</v>
      </c>
      <c r="B142" t="s">
        <v>2297</v>
      </c>
      <c r="C142">
        <v>0</v>
      </c>
      <c r="D142">
        <v>0</v>
      </c>
      <c r="E142">
        <v>0</v>
      </c>
      <c r="F142">
        <v>0</v>
      </c>
    </row>
    <row r="143" spans="1:6">
      <c r="A143" t="s">
        <v>170</v>
      </c>
      <c r="B143" t="s">
        <v>2297</v>
      </c>
      <c r="C143">
        <v>0</v>
      </c>
      <c r="D143">
        <v>0</v>
      </c>
      <c r="E143">
        <v>0</v>
      </c>
      <c r="F143">
        <v>0</v>
      </c>
    </row>
    <row r="144" spans="1:6">
      <c r="A144" t="s">
        <v>171</v>
      </c>
      <c r="B144" t="s">
        <v>2297</v>
      </c>
      <c r="C144">
        <v>0</v>
      </c>
      <c r="D144">
        <v>0</v>
      </c>
      <c r="E144">
        <v>0</v>
      </c>
      <c r="F144">
        <v>0</v>
      </c>
    </row>
    <row r="145" spans="1:6">
      <c r="A145" t="s">
        <v>172</v>
      </c>
      <c r="B145" t="s">
        <v>2297</v>
      </c>
      <c r="C145">
        <v>0</v>
      </c>
      <c r="D145">
        <v>0</v>
      </c>
      <c r="E145">
        <v>0</v>
      </c>
      <c r="F145">
        <v>0</v>
      </c>
    </row>
    <row r="146" spans="1:6">
      <c r="A146" t="s">
        <v>173</v>
      </c>
      <c r="B146" t="s">
        <v>2297</v>
      </c>
      <c r="C146" s="1">
        <v>12790.9</v>
      </c>
      <c r="D146" s="1">
        <v>25581.8</v>
      </c>
      <c r="E146">
        <v>0</v>
      </c>
      <c r="F146" s="1">
        <v>38372.699999999997</v>
      </c>
    </row>
    <row r="147" spans="1:6">
      <c r="A147" t="s">
        <v>174</v>
      </c>
      <c r="B147" t="s">
        <v>2297</v>
      </c>
      <c r="C147">
        <v>0</v>
      </c>
      <c r="D147">
        <v>0</v>
      </c>
      <c r="E147">
        <v>0</v>
      </c>
      <c r="F147">
        <v>0</v>
      </c>
    </row>
    <row r="148" spans="1:6">
      <c r="A148" t="s">
        <v>175</v>
      </c>
      <c r="B148" t="s">
        <v>2297</v>
      </c>
      <c r="C148">
        <v>0</v>
      </c>
      <c r="D148">
        <v>0</v>
      </c>
      <c r="E148">
        <v>0</v>
      </c>
      <c r="F148">
        <v>0</v>
      </c>
    </row>
    <row r="149" spans="1:6">
      <c r="A149" t="s">
        <v>176</v>
      </c>
      <c r="B149" t="s">
        <v>2297</v>
      </c>
      <c r="C149">
        <v>0</v>
      </c>
      <c r="D149">
        <v>0</v>
      </c>
      <c r="E149">
        <v>0</v>
      </c>
      <c r="F149">
        <v>0</v>
      </c>
    </row>
    <row r="150" spans="1:6">
      <c r="A150" t="s">
        <v>177</v>
      </c>
      <c r="B150" t="s">
        <v>2297</v>
      </c>
      <c r="C150">
        <v>0</v>
      </c>
      <c r="D150">
        <v>0</v>
      </c>
      <c r="E150">
        <v>0</v>
      </c>
      <c r="F150">
        <v>0</v>
      </c>
    </row>
    <row r="151" spans="1:6">
      <c r="A151" t="s">
        <v>178</v>
      </c>
      <c r="B151" t="s">
        <v>2297</v>
      </c>
      <c r="C151">
        <v>0</v>
      </c>
      <c r="D151">
        <v>0</v>
      </c>
      <c r="E151">
        <v>0</v>
      </c>
      <c r="F151">
        <v>0</v>
      </c>
    </row>
    <row r="152" spans="1:6">
      <c r="A152" t="s">
        <v>179</v>
      </c>
      <c r="B152" t="s">
        <v>2297</v>
      </c>
      <c r="C152">
        <v>0</v>
      </c>
      <c r="D152">
        <v>0</v>
      </c>
      <c r="E152">
        <v>0</v>
      </c>
      <c r="F152">
        <v>0</v>
      </c>
    </row>
    <row r="153" spans="1:6">
      <c r="A153" t="s">
        <v>180</v>
      </c>
      <c r="B153" t="s">
        <v>2297</v>
      </c>
      <c r="C153">
        <v>0</v>
      </c>
      <c r="D153">
        <v>0</v>
      </c>
      <c r="E153">
        <v>0</v>
      </c>
      <c r="F153">
        <v>0</v>
      </c>
    </row>
    <row r="154" spans="1:6">
      <c r="A154" t="s">
        <v>181</v>
      </c>
      <c r="B154" t="s">
        <v>2297</v>
      </c>
      <c r="C154" s="1">
        <v>2900</v>
      </c>
      <c r="D154">
        <v>0</v>
      </c>
      <c r="E154">
        <v>0</v>
      </c>
      <c r="F154" s="1">
        <v>2900</v>
      </c>
    </row>
    <row r="155" spans="1:6">
      <c r="A155" t="s">
        <v>182</v>
      </c>
      <c r="B155" t="s">
        <v>2297</v>
      </c>
      <c r="C155">
        <v>0</v>
      </c>
      <c r="D155">
        <v>0</v>
      </c>
      <c r="E155">
        <v>0</v>
      </c>
      <c r="F155">
        <v>0</v>
      </c>
    </row>
    <row r="156" spans="1:6">
      <c r="A156" t="s">
        <v>183</v>
      </c>
      <c r="B156" t="s">
        <v>2297</v>
      </c>
      <c r="C156">
        <v>0</v>
      </c>
      <c r="D156" s="1">
        <v>8816.67</v>
      </c>
      <c r="E156" s="1">
        <v>8816.67</v>
      </c>
      <c r="F156">
        <v>0</v>
      </c>
    </row>
    <row r="157" spans="1:6">
      <c r="A157" t="s">
        <v>184</v>
      </c>
      <c r="B157" t="s">
        <v>2297</v>
      </c>
      <c r="C157">
        <v>0</v>
      </c>
      <c r="D157">
        <v>0</v>
      </c>
      <c r="E157">
        <v>0</v>
      </c>
      <c r="F157">
        <v>0</v>
      </c>
    </row>
    <row r="158" spans="1:6">
      <c r="A158" t="s">
        <v>185</v>
      </c>
      <c r="B158" t="s">
        <v>2297</v>
      </c>
      <c r="C158" s="1">
        <v>5220</v>
      </c>
      <c r="D158">
        <v>0</v>
      </c>
      <c r="E158" s="1">
        <v>5220</v>
      </c>
      <c r="F158">
        <v>0</v>
      </c>
    </row>
    <row r="159" spans="1:6">
      <c r="A159" t="s">
        <v>186</v>
      </c>
      <c r="B159" t="s">
        <v>2297</v>
      </c>
      <c r="C159" s="1">
        <v>33060</v>
      </c>
      <c r="D159">
        <v>0</v>
      </c>
      <c r="E159">
        <v>0</v>
      </c>
      <c r="F159" s="1">
        <v>33060</v>
      </c>
    </row>
    <row r="160" spans="1:6">
      <c r="A160" t="s">
        <v>187</v>
      </c>
      <c r="B160" t="s">
        <v>2297</v>
      </c>
      <c r="C160">
        <v>0</v>
      </c>
      <c r="D160">
        <v>0</v>
      </c>
      <c r="E160">
        <v>0</v>
      </c>
      <c r="F160">
        <v>0</v>
      </c>
    </row>
    <row r="161" spans="1:6">
      <c r="A161" t="s">
        <v>188</v>
      </c>
      <c r="B161" t="s">
        <v>2297</v>
      </c>
      <c r="C161">
        <v>0</v>
      </c>
      <c r="D161">
        <v>0</v>
      </c>
      <c r="E161">
        <v>0</v>
      </c>
      <c r="F161">
        <v>0</v>
      </c>
    </row>
    <row r="162" spans="1:6">
      <c r="A162" t="s">
        <v>189</v>
      </c>
      <c r="B162" t="s">
        <v>2297</v>
      </c>
      <c r="C162">
        <v>0</v>
      </c>
      <c r="D162">
        <v>0</v>
      </c>
      <c r="E162">
        <v>0</v>
      </c>
      <c r="F162">
        <v>0</v>
      </c>
    </row>
    <row r="163" spans="1:6">
      <c r="A163" t="s">
        <v>190</v>
      </c>
      <c r="B163" t="s">
        <v>2297</v>
      </c>
      <c r="C163" s="1">
        <v>311190.88</v>
      </c>
      <c r="D163">
        <v>0</v>
      </c>
      <c r="E163" s="1">
        <v>311190.88</v>
      </c>
      <c r="F163">
        <v>0</v>
      </c>
    </row>
    <row r="164" spans="1:6">
      <c r="A164" t="s">
        <v>191</v>
      </c>
      <c r="B164" t="s">
        <v>2297</v>
      </c>
      <c r="C164" s="1">
        <v>2900</v>
      </c>
      <c r="D164">
        <v>0</v>
      </c>
      <c r="E164">
        <v>0</v>
      </c>
      <c r="F164" s="1">
        <v>2900</v>
      </c>
    </row>
    <row r="165" spans="1:6">
      <c r="A165" t="s">
        <v>192</v>
      </c>
      <c r="B165" t="s">
        <v>2297</v>
      </c>
      <c r="C165">
        <v>0</v>
      </c>
      <c r="D165">
        <v>0</v>
      </c>
      <c r="E165">
        <v>0</v>
      </c>
      <c r="F165">
        <v>0</v>
      </c>
    </row>
    <row r="166" spans="1:6">
      <c r="A166" t="s">
        <v>193</v>
      </c>
      <c r="B166" t="s">
        <v>2297</v>
      </c>
      <c r="C166">
        <v>0</v>
      </c>
      <c r="D166">
        <v>0</v>
      </c>
      <c r="E166">
        <v>0</v>
      </c>
      <c r="F166">
        <v>0</v>
      </c>
    </row>
    <row r="167" spans="1:6">
      <c r="A167" t="s">
        <v>194</v>
      </c>
      <c r="B167" t="s">
        <v>2297</v>
      </c>
      <c r="C167">
        <v>0</v>
      </c>
      <c r="D167" s="1">
        <v>1305846</v>
      </c>
      <c r="E167" s="1">
        <v>1305846</v>
      </c>
      <c r="F167">
        <v>0</v>
      </c>
    </row>
    <row r="168" spans="1:6">
      <c r="A168" t="s">
        <v>195</v>
      </c>
      <c r="B168" t="s">
        <v>2297</v>
      </c>
      <c r="C168">
        <v>0</v>
      </c>
      <c r="D168">
        <v>0</v>
      </c>
      <c r="E168">
        <v>0</v>
      </c>
      <c r="F168">
        <v>0</v>
      </c>
    </row>
    <row r="169" spans="1:6">
      <c r="A169" t="s">
        <v>196</v>
      </c>
      <c r="B169" t="s">
        <v>2297</v>
      </c>
      <c r="C169" s="1">
        <v>98155.5</v>
      </c>
      <c r="D169">
        <v>0</v>
      </c>
      <c r="E169">
        <v>0</v>
      </c>
      <c r="F169" s="1">
        <v>98155.5</v>
      </c>
    </row>
    <row r="170" spans="1:6">
      <c r="A170" t="s">
        <v>197</v>
      </c>
      <c r="B170" t="s">
        <v>2297</v>
      </c>
      <c r="C170">
        <v>0</v>
      </c>
      <c r="D170">
        <v>0</v>
      </c>
      <c r="E170">
        <v>0</v>
      </c>
      <c r="F170">
        <v>0</v>
      </c>
    </row>
    <row r="171" spans="1:6">
      <c r="A171" t="s">
        <v>198</v>
      </c>
      <c r="B171" t="s">
        <v>2297</v>
      </c>
      <c r="C171">
        <v>0</v>
      </c>
      <c r="D171">
        <v>0</v>
      </c>
      <c r="E171">
        <v>0</v>
      </c>
      <c r="F171">
        <v>0</v>
      </c>
    </row>
    <row r="172" spans="1:6">
      <c r="A172" t="s">
        <v>199</v>
      </c>
      <c r="B172" t="s">
        <v>2297</v>
      </c>
      <c r="C172">
        <v>0</v>
      </c>
      <c r="D172">
        <v>0</v>
      </c>
      <c r="E172">
        <v>0</v>
      </c>
      <c r="F172">
        <v>0</v>
      </c>
    </row>
    <row r="173" spans="1:6">
      <c r="A173" t="s">
        <v>200</v>
      </c>
      <c r="B173" t="s">
        <v>2297</v>
      </c>
      <c r="C173">
        <v>0</v>
      </c>
      <c r="D173">
        <v>0</v>
      </c>
      <c r="E173">
        <v>0</v>
      </c>
      <c r="F173">
        <v>0</v>
      </c>
    </row>
    <row r="174" spans="1:6">
      <c r="A174" t="s">
        <v>201</v>
      </c>
      <c r="B174" t="s">
        <v>2297</v>
      </c>
      <c r="C174">
        <v>0</v>
      </c>
      <c r="D174" s="1">
        <v>35306.199999999997</v>
      </c>
      <c r="E174" s="1">
        <v>35306.199999999997</v>
      </c>
      <c r="F174">
        <v>0</v>
      </c>
    </row>
    <row r="175" spans="1:6">
      <c r="A175" t="s">
        <v>202</v>
      </c>
      <c r="B175" t="s">
        <v>2297</v>
      </c>
      <c r="C175">
        <v>0</v>
      </c>
      <c r="D175">
        <v>0</v>
      </c>
      <c r="E175">
        <v>0</v>
      </c>
      <c r="F175">
        <v>0</v>
      </c>
    </row>
    <row r="176" spans="1:6">
      <c r="A176" t="s">
        <v>203</v>
      </c>
      <c r="B176" t="s">
        <v>2297</v>
      </c>
      <c r="C176">
        <v>0</v>
      </c>
      <c r="D176">
        <v>0</v>
      </c>
      <c r="E176">
        <v>0</v>
      </c>
      <c r="F176">
        <v>0</v>
      </c>
    </row>
    <row r="177" spans="1:6">
      <c r="A177" t="s">
        <v>204</v>
      </c>
      <c r="B177" t="s">
        <v>2297</v>
      </c>
      <c r="C177">
        <v>0</v>
      </c>
      <c r="D177">
        <v>0</v>
      </c>
      <c r="E177">
        <v>0</v>
      </c>
      <c r="F177">
        <v>0</v>
      </c>
    </row>
    <row r="178" spans="1:6">
      <c r="A178" t="s">
        <v>205</v>
      </c>
      <c r="B178" t="s">
        <v>2297</v>
      </c>
      <c r="C178">
        <v>0</v>
      </c>
      <c r="D178">
        <v>0</v>
      </c>
      <c r="E178">
        <v>0</v>
      </c>
      <c r="F178">
        <v>0</v>
      </c>
    </row>
    <row r="179" spans="1:6">
      <c r="A179" t="s">
        <v>206</v>
      </c>
      <c r="B179" t="s">
        <v>2297</v>
      </c>
      <c r="C179">
        <v>0</v>
      </c>
      <c r="D179" s="1">
        <v>37552.629999999997</v>
      </c>
      <c r="E179" s="1">
        <v>37552.629999999997</v>
      </c>
      <c r="F179">
        <v>0</v>
      </c>
    </row>
    <row r="180" spans="1:6">
      <c r="A180" t="s">
        <v>207</v>
      </c>
      <c r="B180" t="s">
        <v>2297</v>
      </c>
      <c r="C180">
        <v>0</v>
      </c>
      <c r="D180">
        <v>0</v>
      </c>
      <c r="E180">
        <v>0</v>
      </c>
      <c r="F180">
        <v>0</v>
      </c>
    </row>
    <row r="181" spans="1:6">
      <c r="A181" t="s">
        <v>208</v>
      </c>
      <c r="B181" t="s">
        <v>2297</v>
      </c>
      <c r="C181">
        <v>0</v>
      </c>
      <c r="D181">
        <v>0</v>
      </c>
      <c r="E181">
        <v>0</v>
      </c>
      <c r="F181">
        <v>0</v>
      </c>
    </row>
    <row r="182" spans="1:6">
      <c r="A182" t="s">
        <v>209</v>
      </c>
      <c r="B182" t="s">
        <v>2297</v>
      </c>
      <c r="C182" s="1">
        <v>2919.3</v>
      </c>
      <c r="D182" s="1">
        <v>2919.3</v>
      </c>
      <c r="E182" s="1">
        <v>2919.3</v>
      </c>
      <c r="F182" s="1">
        <v>2919.3</v>
      </c>
    </row>
    <row r="183" spans="1:6">
      <c r="A183" t="s">
        <v>210</v>
      </c>
      <c r="B183" t="s">
        <v>2297</v>
      </c>
      <c r="C183">
        <v>0</v>
      </c>
      <c r="D183">
        <v>0</v>
      </c>
      <c r="E183">
        <v>0</v>
      </c>
      <c r="F183">
        <v>0</v>
      </c>
    </row>
    <row r="184" spans="1:6">
      <c r="A184" t="s">
        <v>211</v>
      </c>
      <c r="B184" t="s">
        <v>2297</v>
      </c>
      <c r="C184">
        <v>0</v>
      </c>
      <c r="D184">
        <v>0</v>
      </c>
      <c r="E184">
        <v>0</v>
      </c>
      <c r="F184">
        <v>0</v>
      </c>
    </row>
    <row r="185" spans="1:6">
      <c r="A185" t="s">
        <v>212</v>
      </c>
      <c r="B185" t="s">
        <v>2297</v>
      </c>
      <c r="C185">
        <v>0</v>
      </c>
      <c r="D185" s="1">
        <v>34713</v>
      </c>
      <c r="E185">
        <v>0</v>
      </c>
      <c r="F185" s="1">
        <v>34713</v>
      </c>
    </row>
    <row r="186" spans="1:6">
      <c r="A186" t="s">
        <v>213</v>
      </c>
      <c r="B186" t="s">
        <v>2297</v>
      </c>
      <c r="C186">
        <v>0</v>
      </c>
      <c r="D186">
        <v>0</v>
      </c>
      <c r="E186">
        <v>0</v>
      </c>
      <c r="F186">
        <v>0</v>
      </c>
    </row>
    <row r="187" spans="1:6">
      <c r="A187" t="s">
        <v>214</v>
      </c>
      <c r="B187" t="s">
        <v>2297</v>
      </c>
      <c r="C187">
        <v>0</v>
      </c>
      <c r="D187">
        <v>0</v>
      </c>
      <c r="E187">
        <v>0</v>
      </c>
      <c r="F187">
        <v>0</v>
      </c>
    </row>
    <row r="188" spans="1:6">
      <c r="A188" t="s">
        <v>215</v>
      </c>
      <c r="B188" t="s">
        <v>2297</v>
      </c>
      <c r="C188" s="1">
        <v>4060</v>
      </c>
      <c r="D188">
        <v>0</v>
      </c>
      <c r="E188">
        <v>0</v>
      </c>
      <c r="F188" s="1">
        <v>4060</v>
      </c>
    </row>
    <row r="189" spans="1:6">
      <c r="A189" t="s">
        <v>216</v>
      </c>
      <c r="B189" t="s">
        <v>2297</v>
      </c>
      <c r="C189">
        <v>0</v>
      </c>
      <c r="D189">
        <v>0</v>
      </c>
      <c r="E189">
        <v>0</v>
      </c>
      <c r="F189">
        <v>0</v>
      </c>
    </row>
    <row r="190" spans="1:6">
      <c r="A190" t="s">
        <v>217</v>
      </c>
      <c r="B190" t="s">
        <v>2297</v>
      </c>
      <c r="C190">
        <v>0</v>
      </c>
      <c r="D190">
        <v>0</v>
      </c>
      <c r="E190">
        <v>0</v>
      </c>
      <c r="F190">
        <v>0</v>
      </c>
    </row>
    <row r="191" spans="1:6">
      <c r="A191" t="s">
        <v>218</v>
      </c>
      <c r="B191" t="s">
        <v>2297</v>
      </c>
      <c r="C191">
        <v>0</v>
      </c>
      <c r="D191">
        <v>0</v>
      </c>
      <c r="E191">
        <v>0</v>
      </c>
      <c r="F191">
        <v>0</v>
      </c>
    </row>
    <row r="192" spans="1:6">
      <c r="A192" t="s">
        <v>219</v>
      </c>
      <c r="B192" t="s">
        <v>2297</v>
      </c>
      <c r="C192">
        <v>0</v>
      </c>
      <c r="D192">
        <v>0</v>
      </c>
      <c r="E192">
        <v>0</v>
      </c>
      <c r="F192">
        <v>0</v>
      </c>
    </row>
    <row r="193" spans="1:6">
      <c r="A193" t="s">
        <v>220</v>
      </c>
      <c r="B193" t="s">
        <v>2297</v>
      </c>
      <c r="C193">
        <v>0</v>
      </c>
      <c r="D193">
        <v>0</v>
      </c>
      <c r="E193">
        <v>0</v>
      </c>
      <c r="F193">
        <v>0</v>
      </c>
    </row>
    <row r="194" spans="1:6">
      <c r="A194" t="s">
        <v>221</v>
      </c>
      <c r="B194" t="s">
        <v>2297</v>
      </c>
      <c r="C194">
        <v>0</v>
      </c>
      <c r="D194">
        <v>0</v>
      </c>
      <c r="E194">
        <v>0</v>
      </c>
      <c r="F194">
        <v>0</v>
      </c>
    </row>
    <row r="195" spans="1:6">
      <c r="A195" t="s">
        <v>222</v>
      </c>
      <c r="B195" t="s">
        <v>2297</v>
      </c>
      <c r="C195">
        <v>0</v>
      </c>
      <c r="D195">
        <v>0</v>
      </c>
      <c r="E195">
        <v>0</v>
      </c>
      <c r="F195">
        <v>0</v>
      </c>
    </row>
    <row r="196" spans="1:6">
      <c r="A196" t="s">
        <v>223</v>
      </c>
      <c r="B196" t="s">
        <v>2297</v>
      </c>
      <c r="C196">
        <v>0</v>
      </c>
      <c r="D196">
        <v>0</v>
      </c>
      <c r="E196">
        <v>0</v>
      </c>
      <c r="F196">
        <v>0</v>
      </c>
    </row>
    <row r="197" spans="1:6">
      <c r="A197" t="s">
        <v>224</v>
      </c>
      <c r="B197" t="s">
        <v>2297</v>
      </c>
      <c r="C197">
        <v>0</v>
      </c>
      <c r="D197">
        <v>0</v>
      </c>
      <c r="E197">
        <v>0</v>
      </c>
      <c r="F197">
        <v>0</v>
      </c>
    </row>
    <row r="198" spans="1:6">
      <c r="A198" t="s">
        <v>225</v>
      </c>
      <c r="B198" t="s">
        <v>2297</v>
      </c>
      <c r="C198">
        <v>0</v>
      </c>
      <c r="D198">
        <v>0</v>
      </c>
      <c r="E198">
        <v>0</v>
      </c>
      <c r="F198">
        <v>0</v>
      </c>
    </row>
    <row r="199" spans="1:6">
      <c r="A199" t="s">
        <v>226</v>
      </c>
      <c r="B199" t="s">
        <v>2297</v>
      </c>
      <c r="C199">
        <v>0</v>
      </c>
      <c r="D199">
        <v>0</v>
      </c>
      <c r="E199">
        <v>0</v>
      </c>
      <c r="F199">
        <v>0</v>
      </c>
    </row>
    <row r="200" spans="1:6">
      <c r="A200" t="s">
        <v>227</v>
      </c>
      <c r="B200" t="s">
        <v>2297</v>
      </c>
      <c r="C200">
        <v>0</v>
      </c>
      <c r="D200">
        <v>0</v>
      </c>
      <c r="E200">
        <v>0</v>
      </c>
      <c r="F200">
        <v>0</v>
      </c>
    </row>
    <row r="201" spans="1:6">
      <c r="A201" t="s">
        <v>228</v>
      </c>
      <c r="B201" t="s">
        <v>2297</v>
      </c>
      <c r="C201">
        <v>0</v>
      </c>
      <c r="D201" s="1">
        <v>329135.03999999998</v>
      </c>
      <c r="E201" s="1">
        <v>329135.03999999998</v>
      </c>
      <c r="F201">
        <v>0</v>
      </c>
    </row>
    <row r="202" spans="1:6">
      <c r="A202" t="s">
        <v>229</v>
      </c>
      <c r="B202" t="s">
        <v>2297</v>
      </c>
      <c r="C202">
        <v>0</v>
      </c>
      <c r="D202">
        <v>0</v>
      </c>
      <c r="E202">
        <v>0</v>
      </c>
      <c r="F202">
        <v>0</v>
      </c>
    </row>
    <row r="203" spans="1:6">
      <c r="A203" t="s">
        <v>230</v>
      </c>
      <c r="B203" t="s">
        <v>2297</v>
      </c>
      <c r="C203">
        <v>0</v>
      </c>
      <c r="D203">
        <v>0</v>
      </c>
      <c r="E203">
        <v>0</v>
      </c>
      <c r="F203">
        <v>0</v>
      </c>
    </row>
    <row r="204" spans="1:6">
      <c r="A204" t="s">
        <v>231</v>
      </c>
      <c r="B204" t="s">
        <v>2297</v>
      </c>
      <c r="C204">
        <v>0</v>
      </c>
      <c r="D204">
        <v>0</v>
      </c>
      <c r="E204">
        <v>0</v>
      </c>
      <c r="F204">
        <v>0</v>
      </c>
    </row>
    <row r="205" spans="1:6">
      <c r="A205" t="s">
        <v>232</v>
      </c>
      <c r="B205" t="s">
        <v>2297</v>
      </c>
      <c r="C205">
        <v>0</v>
      </c>
      <c r="D205">
        <v>0</v>
      </c>
      <c r="E205">
        <v>0</v>
      </c>
      <c r="F205">
        <v>0</v>
      </c>
    </row>
    <row r="206" spans="1:6">
      <c r="A206" t="s">
        <v>233</v>
      </c>
      <c r="B206" t="s">
        <v>2297</v>
      </c>
      <c r="C206">
        <v>0</v>
      </c>
      <c r="D206">
        <v>0</v>
      </c>
      <c r="E206">
        <v>0</v>
      </c>
      <c r="F206">
        <v>0</v>
      </c>
    </row>
    <row r="207" spans="1:6">
      <c r="A207" t="s">
        <v>234</v>
      </c>
      <c r="B207" t="s">
        <v>2297</v>
      </c>
      <c r="C207">
        <v>0</v>
      </c>
      <c r="D207">
        <v>0</v>
      </c>
      <c r="E207">
        <v>0</v>
      </c>
      <c r="F207">
        <v>0</v>
      </c>
    </row>
    <row r="208" spans="1:6">
      <c r="A208" t="s">
        <v>235</v>
      </c>
      <c r="B208" t="s">
        <v>2297</v>
      </c>
      <c r="C208">
        <v>0</v>
      </c>
      <c r="D208">
        <v>0</v>
      </c>
      <c r="E208">
        <v>0</v>
      </c>
      <c r="F208">
        <v>0</v>
      </c>
    </row>
    <row r="209" spans="1:6">
      <c r="A209" t="s">
        <v>236</v>
      </c>
      <c r="B209" t="s">
        <v>2297</v>
      </c>
      <c r="C209" s="1">
        <v>9280</v>
      </c>
      <c r="D209" s="1">
        <v>9280</v>
      </c>
      <c r="E209">
        <v>0</v>
      </c>
      <c r="F209" s="1">
        <v>18560</v>
      </c>
    </row>
    <row r="210" spans="1:6">
      <c r="A210" t="s">
        <v>237</v>
      </c>
      <c r="B210" t="s">
        <v>2297</v>
      </c>
      <c r="C210">
        <v>0</v>
      </c>
      <c r="D210">
        <v>0</v>
      </c>
      <c r="E210">
        <v>0</v>
      </c>
      <c r="F210">
        <v>0</v>
      </c>
    </row>
    <row r="211" spans="1:6">
      <c r="A211" t="s">
        <v>238</v>
      </c>
      <c r="B211" t="s">
        <v>2297</v>
      </c>
      <c r="C211">
        <v>0</v>
      </c>
      <c r="D211">
        <v>0</v>
      </c>
      <c r="E211">
        <v>0</v>
      </c>
      <c r="F211">
        <v>0</v>
      </c>
    </row>
    <row r="212" spans="1:6">
      <c r="A212" t="s">
        <v>239</v>
      </c>
      <c r="B212" t="s">
        <v>2297</v>
      </c>
      <c r="C212">
        <v>0</v>
      </c>
      <c r="D212">
        <v>0</v>
      </c>
      <c r="E212">
        <v>0</v>
      </c>
      <c r="F212">
        <v>0</v>
      </c>
    </row>
    <row r="213" spans="1:6">
      <c r="A213" t="s">
        <v>240</v>
      </c>
      <c r="B213" t="s">
        <v>2297</v>
      </c>
      <c r="C213">
        <v>0</v>
      </c>
      <c r="D213">
        <v>0</v>
      </c>
      <c r="E213">
        <v>0</v>
      </c>
      <c r="F213">
        <v>0</v>
      </c>
    </row>
    <row r="214" spans="1:6">
      <c r="A214" t="s">
        <v>241</v>
      </c>
      <c r="B214" t="s">
        <v>2297</v>
      </c>
      <c r="C214">
        <v>0</v>
      </c>
      <c r="D214">
        <v>0</v>
      </c>
      <c r="E214">
        <v>0</v>
      </c>
      <c r="F214">
        <v>0</v>
      </c>
    </row>
    <row r="215" spans="1:6">
      <c r="A215" t="s">
        <v>242</v>
      </c>
      <c r="B215" t="s">
        <v>2297</v>
      </c>
      <c r="C215">
        <v>0</v>
      </c>
      <c r="D215">
        <v>0</v>
      </c>
      <c r="E215">
        <v>0</v>
      </c>
      <c r="F215">
        <v>0</v>
      </c>
    </row>
    <row r="216" spans="1:6">
      <c r="A216" t="s">
        <v>243</v>
      </c>
      <c r="B216" t="s">
        <v>2297</v>
      </c>
      <c r="C216">
        <v>0</v>
      </c>
      <c r="D216">
        <v>0</v>
      </c>
      <c r="E216">
        <v>0</v>
      </c>
      <c r="F216">
        <v>0</v>
      </c>
    </row>
    <row r="217" spans="1:6">
      <c r="A217" t="s">
        <v>244</v>
      </c>
      <c r="B217" t="s">
        <v>2297</v>
      </c>
      <c r="C217">
        <v>0</v>
      </c>
      <c r="D217">
        <v>0</v>
      </c>
      <c r="E217">
        <v>0</v>
      </c>
      <c r="F217">
        <v>0</v>
      </c>
    </row>
    <row r="218" spans="1:6">
      <c r="A218" t="s">
        <v>245</v>
      </c>
      <c r="B218" t="s">
        <v>2297</v>
      </c>
      <c r="C218">
        <v>0</v>
      </c>
      <c r="D218">
        <v>0</v>
      </c>
      <c r="E218">
        <v>0</v>
      </c>
      <c r="F218">
        <v>0</v>
      </c>
    </row>
    <row r="219" spans="1:6">
      <c r="A219" t="s">
        <v>246</v>
      </c>
      <c r="B219" t="s">
        <v>2297</v>
      </c>
      <c r="C219">
        <v>0</v>
      </c>
      <c r="D219">
        <v>0</v>
      </c>
      <c r="E219">
        <v>0</v>
      </c>
      <c r="F219">
        <v>0</v>
      </c>
    </row>
    <row r="220" spans="1:6">
      <c r="A220" t="s">
        <v>247</v>
      </c>
      <c r="B220" t="s">
        <v>2297</v>
      </c>
      <c r="C220">
        <v>0</v>
      </c>
      <c r="D220">
        <v>0</v>
      </c>
      <c r="E220">
        <v>0</v>
      </c>
      <c r="F220">
        <v>0</v>
      </c>
    </row>
    <row r="221" spans="1:6">
      <c r="A221" t="s">
        <v>248</v>
      </c>
      <c r="B221" t="s">
        <v>2297</v>
      </c>
      <c r="C221">
        <v>0</v>
      </c>
      <c r="D221">
        <v>0</v>
      </c>
      <c r="E221">
        <v>0</v>
      </c>
      <c r="F221">
        <v>0</v>
      </c>
    </row>
    <row r="222" spans="1:6">
      <c r="A222" t="s">
        <v>249</v>
      </c>
      <c r="B222" t="s">
        <v>2297</v>
      </c>
      <c r="C222">
        <v>0</v>
      </c>
      <c r="D222">
        <v>0</v>
      </c>
      <c r="E222">
        <v>0</v>
      </c>
      <c r="F222">
        <v>0</v>
      </c>
    </row>
    <row r="223" spans="1:6">
      <c r="A223" t="s">
        <v>250</v>
      </c>
      <c r="B223" t="s">
        <v>2297</v>
      </c>
      <c r="C223">
        <v>0</v>
      </c>
      <c r="D223">
        <v>0</v>
      </c>
      <c r="E223">
        <v>0</v>
      </c>
      <c r="F223">
        <v>0</v>
      </c>
    </row>
    <row r="224" spans="1:6">
      <c r="A224" t="s">
        <v>251</v>
      </c>
      <c r="B224" t="s">
        <v>2297</v>
      </c>
      <c r="C224" s="1">
        <v>66072.5</v>
      </c>
      <c r="D224">
        <v>0</v>
      </c>
      <c r="E224">
        <v>0</v>
      </c>
      <c r="F224" s="1">
        <v>66072.5</v>
      </c>
    </row>
    <row r="225" spans="1:6">
      <c r="A225" t="s">
        <v>252</v>
      </c>
      <c r="B225" t="s">
        <v>2297</v>
      </c>
      <c r="C225">
        <v>0</v>
      </c>
      <c r="D225">
        <v>0</v>
      </c>
      <c r="E225">
        <v>0</v>
      </c>
      <c r="F225">
        <v>0</v>
      </c>
    </row>
    <row r="226" spans="1:6">
      <c r="A226" t="s">
        <v>253</v>
      </c>
      <c r="B226" t="s">
        <v>2297</v>
      </c>
      <c r="C226">
        <v>0</v>
      </c>
      <c r="D226">
        <v>0</v>
      </c>
      <c r="E226">
        <v>0</v>
      </c>
      <c r="F226">
        <v>0</v>
      </c>
    </row>
    <row r="227" spans="1:6">
      <c r="A227" t="s">
        <v>254</v>
      </c>
      <c r="B227" t="s">
        <v>2297</v>
      </c>
      <c r="C227" s="1">
        <v>2900</v>
      </c>
      <c r="D227">
        <v>0</v>
      </c>
      <c r="E227">
        <v>0</v>
      </c>
      <c r="F227" s="1">
        <v>2900</v>
      </c>
    </row>
    <row r="228" spans="1:6">
      <c r="A228" t="s">
        <v>255</v>
      </c>
      <c r="B228" t="s">
        <v>2297</v>
      </c>
      <c r="C228">
        <v>0</v>
      </c>
      <c r="D228">
        <v>0</v>
      </c>
      <c r="E228">
        <v>0</v>
      </c>
      <c r="F228">
        <v>0</v>
      </c>
    </row>
    <row r="229" spans="1:6">
      <c r="A229" t="s">
        <v>256</v>
      </c>
      <c r="B229" t="s">
        <v>2297</v>
      </c>
      <c r="C229">
        <v>0</v>
      </c>
      <c r="D229">
        <v>0</v>
      </c>
      <c r="E229">
        <v>0</v>
      </c>
      <c r="F229">
        <v>0</v>
      </c>
    </row>
    <row r="230" spans="1:6">
      <c r="A230" t="s">
        <v>257</v>
      </c>
      <c r="B230" t="s">
        <v>2297</v>
      </c>
      <c r="C230">
        <v>0</v>
      </c>
      <c r="D230">
        <v>0</v>
      </c>
      <c r="E230">
        <v>0</v>
      </c>
      <c r="F230">
        <v>0</v>
      </c>
    </row>
    <row r="231" spans="1:6">
      <c r="A231" t="s">
        <v>258</v>
      </c>
      <c r="B231" t="s">
        <v>2297</v>
      </c>
      <c r="C231">
        <v>0</v>
      </c>
      <c r="D231">
        <v>0</v>
      </c>
      <c r="E231">
        <v>0</v>
      </c>
      <c r="F231">
        <v>0</v>
      </c>
    </row>
    <row r="232" spans="1:6">
      <c r="A232" t="s">
        <v>259</v>
      </c>
      <c r="B232" t="s">
        <v>2297</v>
      </c>
      <c r="C232">
        <v>0</v>
      </c>
      <c r="D232">
        <v>0</v>
      </c>
      <c r="E232">
        <v>0</v>
      </c>
      <c r="F232">
        <v>0</v>
      </c>
    </row>
    <row r="233" spans="1:6">
      <c r="A233" t="s">
        <v>260</v>
      </c>
      <c r="B233" t="s">
        <v>2297</v>
      </c>
      <c r="C233">
        <v>0</v>
      </c>
      <c r="D233">
        <v>0</v>
      </c>
      <c r="E233">
        <v>0</v>
      </c>
      <c r="F233">
        <v>0</v>
      </c>
    </row>
    <row r="234" spans="1:6">
      <c r="A234" t="s">
        <v>261</v>
      </c>
      <c r="B234" t="s">
        <v>2297</v>
      </c>
      <c r="C234">
        <v>0</v>
      </c>
      <c r="D234" s="1">
        <v>247031.99</v>
      </c>
      <c r="E234" s="1">
        <v>247031.99</v>
      </c>
      <c r="F234">
        <v>0</v>
      </c>
    </row>
    <row r="235" spans="1:6">
      <c r="A235" t="s">
        <v>262</v>
      </c>
      <c r="B235" t="s">
        <v>2297</v>
      </c>
      <c r="C235">
        <v>0</v>
      </c>
      <c r="D235" s="1">
        <v>30265.86</v>
      </c>
      <c r="E235">
        <v>0</v>
      </c>
      <c r="F235" s="1">
        <v>30265.86</v>
      </c>
    </row>
    <row r="236" spans="1:6">
      <c r="A236" t="s">
        <v>263</v>
      </c>
      <c r="B236" t="s">
        <v>2297</v>
      </c>
      <c r="C236">
        <v>0</v>
      </c>
      <c r="D236">
        <v>0</v>
      </c>
      <c r="E236">
        <v>0</v>
      </c>
      <c r="F236">
        <v>0</v>
      </c>
    </row>
    <row r="237" spans="1:6">
      <c r="A237" t="s">
        <v>264</v>
      </c>
      <c r="B237" t="s">
        <v>2297</v>
      </c>
      <c r="C237">
        <v>0</v>
      </c>
      <c r="D237">
        <v>0</v>
      </c>
      <c r="E237">
        <v>0</v>
      </c>
      <c r="F237">
        <v>0</v>
      </c>
    </row>
    <row r="238" spans="1:6">
      <c r="A238" t="s">
        <v>265</v>
      </c>
      <c r="B238" t="s">
        <v>2297</v>
      </c>
      <c r="C238">
        <v>0</v>
      </c>
      <c r="D238">
        <v>0</v>
      </c>
      <c r="E238">
        <v>0</v>
      </c>
      <c r="F238">
        <v>0</v>
      </c>
    </row>
    <row r="239" spans="1:6">
      <c r="A239" t="s">
        <v>266</v>
      </c>
      <c r="B239" t="s">
        <v>2297</v>
      </c>
      <c r="C239">
        <v>0</v>
      </c>
      <c r="D239">
        <v>0</v>
      </c>
      <c r="E239">
        <v>0</v>
      </c>
      <c r="F239">
        <v>0</v>
      </c>
    </row>
    <row r="240" spans="1:6">
      <c r="A240" t="s">
        <v>267</v>
      </c>
      <c r="B240" t="s">
        <v>2297</v>
      </c>
      <c r="C240" s="1">
        <v>22993.52</v>
      </c>
      <c r="D240">
        <v>0</v>
      </c>
      <c r="E240">
        <v>0</v>
      </c>
      <c r="F240" s="1">
        <v>22993.52</v>
      </c>
    </row>
    <row r="241" spans="1:6">
      <c r="A241" t="s">
        <v>268</v>
      </c>
      <c r="B241" t="s">
        <v>2297</v>
      </c>
      <c r="C241">
        <v>0</v>
      </c>
      <c r="D241">
        <v>0</v>
      </c>
      <c r="E241">
        <v>0</v>
      </c>
      <c r="F241">
        <v>0</v>
      </c>
    </row>
    <row r="242" spans="1:6">
      <c r="A242" t="s">
        <v>269</v>
      </c>
      <c r="B242" t="s">
        <v>2297</v>
      </c>
      <c r="C242">
        <v>0</v>
      </c>
      <c r="D242">
        <v>0</v>
      </c>
      <c r="E242">
        <v>0</v>
      </c>
      <c r="F242">
        <v>0</v>
      </c>
    </row>
    <row r="243" spans="1:6">
      <c r="A243" t="s">
        <v>270</v>
      </c>
      <c r="B243" t="s">
        <v>2297</v>
      </c>
      <c r="C243">
        <v>0</v>
      </c>
      <c r="D243">
        <v>0</v>
      </c>
      <c r="E243">
        <v>0</v>
      </c>
      <c r="F243">
        <v>0</v>
      </c>
    </row>
    <row r="244" spans="1:6">
      <c r="A244" t="s">
        <v>271</v>
      </c>
      <c r="B244" t="s">
        <v>2297</v>
      </c>
      <c r="C244">
        <v>0</v>
      </c>
      <c r="D244">
        <v>0</v>
      </c>
      <c r="E244">
        <v>0</v>
      </c>
      <c r="F244">
        <v>0</v>
      </c>
    </row>
    <row r="245" spans="1:6">
      <c r="A245" t="s">
        <v>272</v>
      </c>
      <c r="B245" t="s">
        <v>2297</v>
      </c>
      <c r="C245">
        <v>0</v>
      </c>
      <c r="D245">
        <v>0</v>
      </c>
      <c r="E245">
        <v>0</v>
      </c>
      <c r="F245">
        <v>0</v>
      </c>
    </row>
    <row r="246" spans="1:6">
      <c r="A246" t="s">
        <v>273</v>
      </c>
      <c r="B246" t="s">
        <v>2297</v>
      </c>
      <c r="C246">
        <v>0</v>
      </c>
      <c r="D246" s="1">
        <v>18386.77</v>
      </c>
      <c r="E246" s="1">
        <v>18386.77</v>
      </c>
      <c r="F246">
        <v>0</v>
      </c>
    </row>
    <row r="247" spans="1:6">
      <c r="A247" t="s">
        <v>274</v>
      </c>
      <c r="B247" t="s">
        <v>2297</v>
      </c>
      <c r="C247">
        <v>0</v>
      </c>
      <c r="D247">
        <v>0</v>
      </c>
      <c r="E247">
        <v>0</v>
      </c>
      <c r="F247">
        <v>0</v>
      </c>
    </row>
    <row r="248" spans="1:6">
      <c r="A248" t="s">
        <v>275</v>
      </c>
      <c r="B248" t="s">
        <v>2297</v>
      </c>
      <c r="C248">
        <v>0</v>
      </c>
      <c r="D248" s="1">
        <v>552327.78</v>
      </c>
      <c r="E248" s="1">
        <v>552327.78</v>
      </c>
      <c r="F248">
        <v>0</v>
      </c>
    </row>
    <row r="249" spans="1:6">
      <c r="A249" t="s">
        <v>276</v>
      </c>
      <c r="B249" t="s">
        <v>2297</v>
      </c>
      <c r="C249">
        <v>0</v>
      </c>
      <c r="D249">
        <v>0</v>
      </c>
      <c r="E249">
        <v>0</v>
      </c>
      <c r="F249">
        <v>0</v>
      </c>
    </row>
    <row r="250" spans="1:6">
      <c r="A250" t="s">
        <v>277</v>
      </c>
      <c r="B250" t="s">
        <v>2297</v>
      </c>
      <c r="C250">
        <v>0</v>
      </c>
      <c r="D250">
        <v>0</v>
      </c>
      <c r="E250">
        <v>0</v>
      </c>
      <c r="F250">
        <v>0</v>
      </c>
    </row>
    <row r="251" spans="1:6">
      <c r="A251" t="s">
        <v>278</v>
      </c>
      <c r="B251" t="s">
        <v>2297</v>
      </c>
      <c r="C251">
        <v>0</v>
      </c>
      <c r="D251">
        <v>0</v>
      </c>
      <c r="E251">
        <v>0</v>
      </c>
      <c r="F251">
        <v>0</v>
      </c>
    </row>
    <row r="252" spans="1:6">
      <c r="A252" t="s">
        <v>279</v>
      </c>
      <c r="B252" t="s">
        <v>2297</v>
      </c>
      <c r="C252" s="1">
        <v>18617.990000000002</v>
      </c>
      <c r="D252">
        <v>0</v>
      </c>
      <c r="E252">
        <v>0</v>
      </c>
      <c r="F252" s="1">
        <v>18617.990000000002</v>
      </c>
    </row>
    <row r="253" spans="1:6">
      <c r="A253" t="s">
        <v>280</v>
      </c>
      <c r="B253" t="s">
        <v>2297</v>
      </c>
      <c r="C253">
        <v>0</v>
      </c>
      <c r="D253">
        <v>0</v>
      </c>
      <c r="E253">
        <v>0</v>
      </c>
      <c r="F253">
        <v>0</v>
      </c>
    </row>
    <row r="254" spans="1:6">
      <c r="A254" t="s">
        <v>281</v>
      </c>
      <c r="B254" t="s">
        <v>2297</v>
      </c>
      <c r="C254">
        <v>0</v>
      </c>
      <c r="D254">
        <v>0</v>
      </c>
      <c r="E254">
        <v>0</v>
      </c>
      <c r="F254">
        <v>0</v>
      </c>
    </row>
    <row r="255" spans="1:6">
      <c r="A255" t="s">
        <v>282</v>
      </c>
      <c r="B255" t="s">
        <v>2297</v>
      </c>
      <c r="C255">
        <v>0</v>
      </c>
      <c r="D255" s="1">
        <v>199946.21</v>
      </c>
      <c r="E255" s="1">
        <v>199946.21</v>
      </c>
      <c r="F255">
        <v>0</v>
      </c>
    </row>
    <row r="256" spans="1:6">
      <c r="A256" t="s">
        <v>283</v>
      </c>
      <c r="B256" t="s">
        <v>2297</v>
      </c>
      <c r="C256">
        <v>0</v>
      </c>
      <c r="D256">
        <v>0</v>
      </c>
      <c r="E256">
        <v>0</v>
      </c>
      <c r="F256">
        <v>0</v>
      </c>
    </row>
    <row r="257" spans="1:6">
      <c r="A257" t="s">
        <v>284</v>
      </c>
      <c r="B257" t="s">
        <v>2297</v>
      </c>
      <c r="C257">
        <v>0</v>
      </c>
      <c r="D257">
        <v>0</v>
      </c>
      <c r="E257">
        <v>0</v>
      </c>
      <c r="F257">
        <v>0</v>
      </c>
    </row>
    <row r="258" spans="1:6">
      <c r="A258" t="s">
        <v>285</v>
      </c>
      <c r="B258" t="s">
        <v>2297</v>
      </c>
      <c r="C258">
        <v>0</v>
      </c>
      <c r="D258">
        <v>0</v>
      </c>
      <c r="E258">
        <v>0</v>
      </c>
      <c r="F258">
        <v>0</v>
      </c>
    </row>
    <row r="259" spans="1:6">
      <c r="A259" t="s">
        <v>286</v>
      </c>
      <c r="B259" t="s">
        <v>2297</v>
      </c>
      <c r="C259">
        <v>0</v>
      </c>
      <c r="D259">
        <v>0</v>
      </c>
      <c r="E259">
        <v>0</v>
      </c>
      <c r="F259">
        <v>0</v>
      </c>
    </row>
    <row r="260" spans="1:6">
      <c r="A260" t="s">
        <v>287</v>
      </c>
      <c r="B260" t="s">
        <v>2297</v>
      </c>
      <c r="C260">
        <v>0</v>
      </c>
      <c r="D260">
        <v>0</v>
      </c>
      <c r="E260">
        <v>0</v>
      </c>
      <c r="F260">
        <v>0</v>
      </c>
    </row>
    <row r="261" spans="1:6">
      <c r="A261" t="s">
        <v>288</v>
      </c>
      <c r="B261" t="s">
        <v>2297</v>
      </c>
      <c r="C261">
        <v>0</v>
      </c>
      <c r="D261">
        <v>0</v>
      </c>
      <c r="E261">
        <v>0</v>
      </c>
      <c r="F261">
        <v>0</v>
      </c>
    </row>
    <row r="262" spans="1:6">
      <c r="A262" t="s">
        <v>289</v>
      </c>
      <c r="B262" t="s">
        <v>2297</v>
      </c>
      <c r="C262">
        <v>0</v>
      </c>
      <c r="D262">
        <v>0</v>
      </c>
      <c r="E262">
        <v>0</v>
      </c>
      <c r="F262">
        <v>0</v>
      </c>
    </row>
    <row r="263" spans="1:6">
      <c r="A263" t="s">
        <v>290</v>
      </c>
      <c r="B263" t="s">
        <v>2297</v>
      </c>
      <c r="C263">
        <v>0</v>
      </c>
      <c r="D263">
        <v>0</v>
      </c>
      <c r="E263">
        <v>0</v>
      </c>
      <c r="F263">
        <v>0</v>
      </c>
    </row>
    <row r="264" spans="1:6">
      <c r="A264" t="s">
        <v>291</v>
      </c>
      <c r="B264" t="s">
        <v>2297</v>
      </c>
      <c r="C264">
        <v>0</v>
      </c>
      <c r="D264">
        <v>0</v>
      </c>
      <c r="E264">
        <v>0</v>
      </c>
      <c r="F264">
        <v>0</v>
      </c>
    </row>
    <row r="265" spans="1:6">
      <c r="A265" t="s">
        <v>292</v>
      </c>
      <c r="B265" t="s">
        <v>293</v>
      </c>
      <c r="C265">
        <v>0</v>
      </c>
      <c r="D265">
        <v>0</v>
      </c>
      <c r="E265">
        <v>0</v>
      </c>
      <c r="F265">
        <v>0</v>
      </c>
    </row>
    <row r="266" spans="1:6">
      <c r="A266" t="s">
        <v>294</v>
      </c>
      <c r="B266" t="s">
        <v>2298</v>
      </c>
      <c r="C266" s="1">
        <v>127577.17</v>
      </c>
      <c r="D266">
        <v>0</v>
      </c>
      <c r="E266">
        <v>0</v>
      </c>
      <c r="F266" s="1">
        <v>127577.17</v>
      </c>
    </row>
    <row r="267" spans="1:6">
      <c r="A267" t="s">
        <v>295</v>
      </c>
      <c r="B267" t="s">
        <v>2298</v>
      </c>
      <c r="C267" s="1">
        <v>6791.33</v>
      </c>
      <c r="D267">
        <v>0</v>
      </c>
      <c r="E267">
        <v>0</v>
      </c>
      <c r="F267" s="1">
        <v>6791.33</v>
      </c>
    </row>
    <row r="268" spans="1:6">
      <c r="A268" t="s">
        <v>296</v>
      </c>
      <c r="B268" t="s">
        <v>2298</v>
      </c>
      <c r="C268" s="1">
        <v>120785.84</v>
      </c>
      <c r="D268">
        <v>0</v>
      </c>
      <c r="E268">
        <v>0</v>
      </c>
      <c r="F268" s="1">
        <v>120785.84</v>
      </c>
    </row>
    <row r="269" spans="1:6">
      <c r="A269" t="s">
        <v>297</v>
      </c>
      <c r="B269" t="s">
        <v>2298</v>
      </c>
      <c r="C269" s="1">
        <v>41651.519999999997</v>
      </c>
      <c r="D269">
        <v>0</v>
      </c>
      <c r="E269" s="1">
        <v>20825.759999999998</v>
      </c>
      <c r="F269" s="1">
        <v>20825.759999999998</v>
      </c>
    </row>
    <row r="270" spans="1:6">
      <c r="A270" t="s">
        <v>298</v>
      </c>
      <c r="B270" t="s">
        <v>2298</v>
      </c>
      <c r="C270" s="1">
        <v>2217.2399999999998</v>
      </c>
      <c r="D270">
        <v>0</v>
      </c>
      <c r="E270" s="1">
        <v>1108.6199999999999</v>
      </c>
      <c r="F270" s="1">
        <v>1108.6199999999999</v>
      </c>
    </row>
    <row r="271" spans="1:6">
      <c r="A271" t="s">
        <v>299</v>
      </c>
      <c r="B271" t="s">
        <v>2298</v>
      </c>
      <c r="C271" s="1">
        <v>39434.28</v>
      </c>
      <c r="D271">
        <v>0</v>
      </c>
      <c r="E271" s="1">
        <v>19717.14</v>
      </c>
      <c r="F271" s="1">
        <v>19717.14</v>
      </c>
    </row>
    <row r="272" spans="1:6">
      <c r="A272" t="s">
        <v>300</v>
      </c>
      <c r="B272" t="s">
        <v>2298</v>
      </c>
      <c r="C272">
        <v>0</v>
      </c>
      <c r="D272">
        <v>0</v>
      </c>
      <c r="E272">
        <v>0</v>
      </c>
      <c r="F272">
        <v>0</v>
      </c>
    </row>
    <row r="273" spans="1:6">
      <c r="A273" t="s">
        <v>301</v>
      </c>
      <c r="B273" t="s">
        <v>2298</v>
      </c>
      <c r="C273">
        <v>0</v>
      </c>
      <c r="D273">
        <v>0</v>
      </c>
      <c r="E273">
        <v>0</v>
      </c>
      <c r="F273">
        <v>0</v>
      </c>
    </row>
    <row r="274" spans="1:6">
      <c r="A274" t="s">
        <v>302</v>
      </c>
      <c r="B274" t="s">
        <v>2298</v>
      </c>
      <c r="C274">
        <v>0</v>
      </c>
      <c r="D274">
        <v>0</v>
      </c>
      <c r="E274">
        <v>0</v>
      </c>
      <c r="F274">
        <v>0</v>
      </c>
    </row>
    <row r="275" spans="1:6">
      <c r="A275" t="s">
        <v>303</v>
      </c>
      <c r="B275" t="s">
        <v>2298</v>
      </c>
      <c r="C275" s="1">
        <v>187106.1</v>
      </c>
      <c r="D275">
        <v>0</v>
      </c>
      <c r="E275">
        <v>0</v>
      </c>
      <c r="F275" s="1">
        <v>187106.1</v>
      </c>
    </row>
    <row r="276" spans="1:6">
      <c r="A276" t="s">
        <v>304</v>
      </c>
      <c r="B276" t="s">
        <v>2298</v>
      </c>
      <c r="C276" s="1">
        <v>9960.24</v>
      </c>
      <c r="D276">
        <v>0</v>
      </c>
      <c r="E276">
        <v>0</v>
      </c>
      <c r="F276" s="1">
        <v>9960.24</v>
      </c>
    </row>
    <row r="277" spans="1:6">
      <c r="A277" t="s">
        <v>305</v>
      </c>
      <c r="B277" t="s">
        <v>2298</v>
      </c>
      <c r="C277" s="1">
        <v>177145.86</v>
      </c>
      <c r="D277">
        <v>0</v>
      </c>
      <c r="E277">
        <v>0</v>
      </c>
      <c r="F277" s="1">
        <v>177145.86</v>
      </c>
    </row>
    <row r="278" spans="1:6">
      <c r="A278" t="s">
        <v>306</v>
      </c>
      <c r="B278" t="s">
        <v>2298</v>
      </c>
      <c r="C278">
        <v>0</v>
      </c>
      <c r="D278">
        <v>0</v>
      </c>
      <c r="E278">
        <v>0</v>
      </c>
      <c r="F278">
        <v>0</v>
      </c>
    </row>
    <row r="279" spans="1:6">
      <c r="A279" t="s">
        <v>307</v>
      </c>
      <c r="B279" t="s">
        <v>2298</v>
      </c>
      <c r="C279">
        <v>0</v>
      </c>
      <c r="D279">
        <v>0</v>
      </c>
      <c r="E279">
        <v>0</v>
      </c>
      <c r="F279">
        <v>0</v>
      </c>
    </row>
    <row r="280" spans="1:6">
      <c r="A280" t="s">
        <v>308</v>
      </c>
      <c r="B280" t="s">
        <v>2298</v>
      </c>
      <c r="C280">
        <v>0</v>
      </c>
      <c r="D280">
        <v>0</v>
      </c>
      <c r="E280">
        <v>0</v>
      </c>
      <c r="F280">
        <v>0</v>
      </c>
    </row>
    <row r="281" spans="1:6">
      <c r="A281" t="s">
        <v>309</v>
      </c>
      <c r="B281" t="s">
        <v>2298</v>
      </c>
      <c r="C281">
        <v>0</v>
      </c>
      <c r="D281">
        <v>0</v>
      </c>
      <c r="E281">
        <v>0</v>
      </c>
      <c r="F281">
        <v>0</v>
      </c>
    </row>
    <row r="282" spans="1:6">
      <c r="A282" t="s">
        <v>310</v>
      </c>
      <c r="B282" t="s">
        <v>2298</v>
      </c>
      <c r="C282">
        <v>0</v>
      </c>
      <c r="D282">
        <v>0</v>
      </c>
      <c r="E282">
        <v>0</v>
      </c>
      <c r="F282">
        <v>0</v>
      </c>
    </row>
    <row r="283" spans="1:6">
      <c r="A283" t="s">
        <v>311</v>
      </c>
      <c r="B283" t="s">
        <v>2298</v>
      </c>
      <c r="C283">
        <v>0</v>
      </c>
      <c r="D283">
        <v>0</v>
      </c>
      <c r="E283">
        <v>0</v>
      </c>
      <c r="F283">
        <v>0</v>
      </c>
    </row>
    <row r="284" spans="1:6">
      <c r="A284" t="s">
        <v>312</v>
      </c>
      <c r="B284" t="s">
        <v>2298</v>
      </c>
      <c r="C284">
        <v>0</v>
      </c>
      <c r="D284">
        <v>0</v>
      </c>
      <c r="E284">
        <v>0</v>
      </c>
      <c r="F284">
        <v>0</v>
      </c>
    </row>
    <row r="285" spans="1:6">
      <c r="A285" t="s">
        <v>313</v>
      </c>
      <c r="B285" t="s">
        <v>2298</v>
      </c>
      <c r="C285">
        <v>0</v>
      </c>
      <c r="D285">
        <v>0</v>
      </c>
      <c r="E285">
        <v>0</v>
      </c>
      <c r="F285">
        <v>0</v>
      </c>
    </row>
    <row r="286" spans="1:6">
      <c r="A286" t="s">
        <v>314</v>
      </c>
      <c r="B286" t="s">
        <v>2298</v>
      </c>
      <c r="C286">
        <v>0</v>
      </c>
      <c r="D286">
        <v>0</v>
      </c>
      <c r="E286">
        <v>0</v>
      </c>
      <c r="F286">
        <v>0</v>
      </c>
    </row>
    <row r="287" spans="1:6">
      <c r="A287" t="s">
        <v>315</v>
      </c>
      <c r="B287" t="s">
        <v>2298</v>
      </c>
      <c r="C287">
        <v>0</v>
      </c>
      <c r="D287">
        <v>0</v>
      </c>
      <c r="E287">
        <v>0</v>
      </c>
      <c r="F287">
        <v>0</v>
      </c>
    </row>
    <row r="288" spans="1:6">
      <c r="A288" t="s">
        <v>316</v>
      </c>
      <c r="B288" t="s">
        <v>2298</v>
      </c>
      <c r="C288">
        <v>0</v>
      </c>
      <c r="D288">
        <v>0</v>
      </c>
      <c r="E288">
        <v>0</v>
      </c>
      <c r="F288">
        <v>0</v>
      </c>
    </row>
    <row r="289" spans="1:6">
      <c r="A289" t="s">
        <v>317</v>
      </c>
      <c r="B289" t="s">
        <v>2298</v>
      </c>
      <c r="C289">
        <v>0</v>
      </c>
      <c r="D289">
        <v>0</v>
      </c>
      <c r="E289">
        <v>0</v>
      </c>
      <c r="F289">
        <v>0</v>
      </c>
    </row>
    <row r="290" spans="1:6">
      <c r="A290" t="s">
        <v>318</v>
      </c>
      <c r="B290" t="s">
        <v>2298</v>
      </c>
      <c r="C290" s="1">
        <v>138766.07</v>
      </c>
      <c r="D290">
        <v>0</v>
      </c>
      <c r="E290" s="1">
        <v>138766.07</v>
      </c>
      <c r="F290">
        <v>0</v>
      </c>
    </row>
    <row r="291" spans="1:6">
      <c r="A291" t="s">
        <v>319</v>
      </c>
      <c r="B291" t="s">
        <v>2298</v>
      </c>
      <c r="C291" s="1">
        <v>7386.95</v>
      </c>
      <c r="D291">
        <v>0</v>
      </c>
      <c r="E291" s="1">
        <v>7386.95</v>
      </c>
      <c r="F291">
        <v>0</v>
      </c>
    </row>
    <row r="292" spans="1:6">
      <c r="A292" t="s">
        <v>320</v>
      </c>
      <c r="B292" t="s">
        <v>2298</v>
      </c>
      <c r="C292" s="1">
        <v>131379.12</v>
      </c>
      <c r="D292">
        <v>0</v>
      </c>
      <c r="E292" s="1">
        <v>131379.12</v>
      </c>
      <c r="F292">
        <v>0</v>
      </c>
    </row>
    <row r="293" spans="1:6">
      <c r="A293" t="s">
        <v>321</v>
      </c>
      <c r="B293" t="s">
        <v>2298</v>
      </c>
      <c r="C293" s="1">
        <v>359900.8</v>
      </c>
      <c r="D293">
        <v>0</v>
      </c>
      <c r="E293">
        <v>0</v>
      </c>
      <c r="F293" s="1">
        <v>359900.8</v>
      </c>
    </row>
    <row r="294" spans="1:6">
      <c r="A294" t="s">
        <v>322</v>
      </c>
      <c r="B294" t="s">
        <v>2298</v>
      </c>
      <c r="C294" s="1">
        <v>19158.64</v>
      </c>
      <c r="D294">
        <v>0</v>
      </c>
      <c r="E294">
        <v>0</v>
      </c>
      <c r="F294" s="1">
        <v>19158.64</v>
      </c>
    </row>
    <row r="295" spans="1:6">
      <c r="A295" t="s">
        <v>323</v>
      </c>
      <c r="B295" t="s">
        <v>2298</v>
      </c>
      <c r="C295" s="1">
        <v>340742.16</v>
      </c>
      <c r="D295">
        <v>0</v>
      </c>
      <c r="E295">
        <v>0</v>
      </c>
      <c r="F295" s="1">
        <v>340742.16</v>
      </c>
    </row>
    <row r="296" spans="1:6">
      <c r="A296" t="s">
        <v>324</v>
      </c>
      <c r="B296" t="s">
        <v>2298</v>
      </c>
      <c r="C296">
        <v>0</v>
      </c>
      <c r="D296">
        <v>0</v>
      </c>
      <c r="E296">
        <v>0</v>
      </c>
      <c r="F296">
        <v>0</v>
      </c>
    </row>
    <row r="297" spans="1:6">
      <c r="A297" t="s">
        <v>325</v>
      </c>
      <c r="B297" t="s">
        <v>2298</v>
      </c>
      <c r="C297">
        <v>0</v>
      </c>
      <c r="D297">
        <v>0</v>
      </c>
      <c r="E297">
        <v>0</v>
      </c>
      <c r="F297">
        <v>0</v>
      </c>
    </row>
    <row r="298" spans="1:6">
      <c r="A298" t="s">
        <v>326</v>
      </c>
      <c r="B298" t="s">
        <v>2298</v>
      </c>
      <c r="C298">
        <v>0</v>
      </c>
      <c r="D298">
        <v>0</v>
      </c>
      <c r="E298">
        <v>0</v>
      </c>
      <c r="F298">
        <v>0</v>
      </c>
    </row>
    <row r="299" spans="1:6">
      <c r="A299" t="s">
        <v>327</v>
      </c>
      <c r="B299" t="s">
        <v>2298</v>
      </c>
      <c r="C299">
        <v>0</v>
      </c>
      <c r="D299">
        <v>0</v>
      </c>
      <c r="E299">
        <v>0</v>
      </c>
      <c r="F299">
        <v>0</v>
      </c>
    </row>
    <row r="300" spans="1:6">
      <c r="A300" t="s">
        <v>328</v>
      </c>
      <c r="B300" t="s">
        <v>2298</v>
      </c>
      <c r="C300">
        <v>0</v>
      </c>
      <c r="D300">
        <v>0</v>
      </c>
      <c r="E300">
        <v>0</v>
      </c>
      <c r="F300">
        <v>0</v>
      </c>
    </row>
    <row r="301" spans="1:6">
      <c r="A301" t="s">
        <v>329</v>
      </c>
      <c r="B301" t="s">
        <v>2298</v>
      </c>
      <c r="C301">
        <v>0</v>
      </c>
      <c r="D301">
        <v>0</v>
      </c>
      <c r="E301">
        <v>0</v>
      </c>
      <c r="F301">
        <v>0</v>
      </c>
    </row>
    <row r="302" spans="1:6">
      <c r="A302" t="s">
        <v>330</v>
      </c>
      <c r="B302" t="s">
        <v>2298</v>
      </c>
      <c r="C302">
        <v>0</v>
      </c>
      <c r="D302">
        <v>0</v>
      </c>
      <c r="E302">
        <v>0</v>
      </c>
      <c r="F302">
        <v>0</v>
      </c>
    </row>
    <row r="303" spans="1:6">
      <c r="A303" t="s">
        <v>331</v>
      </c>
      <c r="B303" t="s">
        <v>2298</v>
      </c>
      <c r="C303">
        <v>0</v>
      </c>
      <c r="D303">
        <v>0</v>
      </c>
      <c r="E303">
        <v>0</v>
      </c>
      <c r="F303">
        <v>0</v>
      </c>
    </row>
    <row r="304" spans="1:6">
      <c r="A304" t="s">
        <v>332</v>
      </c>
      <c r="B304" t="s">
        <v>2298</v>
      </c>
      <c r="C304">
        <v>0</v>
      </c>
      <c r="D304">
        <v>0</v>
      </c>
      <c r="E304">
        <v>0</v>
      </c>
      <c r="F304">
        <v>0</v>
      </c>
    </row>
    <row r="305" spans="1:6">
      <c r="A305" t="s">
        <v>333</v>
      </c>
      <c r="B305" t="s">
        <v>2298</v>
      </c>
      <c r="C305">
        <v>0</v>
      </c>
      <c r="D305">
        <v>0</v>
      </c>
      <c r="E305">
        <v>0</v>
      </c>
      <c r="F305">
        <v>0</v>
      </c>
    </row>
    <row r="306" spans="1:6">
      <c r="A306" t="s">
        <v>334</v>
      </c>
      <c r="B306" t="s">
        <v>2298</v>
      </c>
      <c r="C306">
        <v>0</v>
      </c>
      <c r="D306">
        <v>0</v>
      </c>
      <c r="E306">
        <v>0</v>
      </c>
      <c r="F306">
        <v>0</v>
      </c>
    </row>
    <row r="307" spans="1:6">
      <c r="A307" t="s">
        <v>335</v>
      </c>
      <c r="B307" t="s">
        <v>2298</v>
      </c>
      <c r="C307">
        <v>0</v>
      </c>
      <c r="D307">
        <v>0</v>
      </c>
      <c r="E307">
        <v>0</v>
      </c>
      <c r="F307">
        <v>0</v>
      </c>
    </row>
    <row r="308" spans="1:6">
      <c r="A308" t="s">
        <v>336</v>
      </c>
      <c r="B308" t="s">
        <v>2298</v>
      </c>
      <c r="C308" s="1">
        <v>17775.400000000001</v>
      </c>
      <c r="D308">
        <v>0</v>
      </c>
      <c r="E308">
        <v>0</v>
      </c>
      <c r="F308" s="1">
        <v>17775.400000000001</v>
      </c>
    </row>
    <row r="309" spans="1:6">
      <c r="A309" t="s">
        <v>337</v>
      </c>
      <c r="B309" t="s">
        <v>2298</v>
      </c>
      <c r="C309">
        <v>946.24</v>
      </c>
      <c r="D309">
        <v>0</v>
      </c>
      <c r="E309">
        <v>0</v>
      </c>
      <c r="F309">
        <v>946.24</v>
      </c>
    </row>
    <row r="310" spans="1:6">
      <c r="A310" t="s">
        <v>338</v>
      </c>
      <c r="B310" t="s">
        <v>2298</v>
      </c>
      <c r="C310" s="1">
        <v>16829.16</v>
      </c>
      <c r="D310">
        <v>0</v>
      </c>
      <c r="E310">
        <v>0</v>
      </c>
      <c r="F310" s="1">
        <v>16829.16</v>
      </c>
    </row>
    <row r="311" spans="1:6">
      <c r="A311" t="s">
        <v>339</v>
      </c>
      <c r="B311" t="s">
        <v>2298</v>
      </c>
      <c r="C311">
        <v>0</v>
      </c>
      <c r="D311">
        <v>0</v>
      </c>
      <c r="E311">
        <v>0</v>
      </c>
      <c r="F311">
        <v>0</v>
      </c>
    </row>
    <row r="312" spans="1:6">
      <c r="A312" t="s">
        <v>340</v>
      </c>
      <c r="B312" t="s">
        <v>2298</v>
      </c>
      <c r="C312">
        <v>0</v>
      </c>
      <c r="D312">
        <v>0</v>
      </c>
      <c r="E312">
        <v>0</v>
      </c>
      <c r="F312">
        <v>0</v>
      </c>
    </row>
    <row r="313" spans="1:6">
      <c r="A313" t="s">
        <v>341</v>
      </c>
      <c r="B313" t="s">
        <v>2298</v>
      </c>
      <c r="C313">
        <v>0</v>
      </c>
      <c r="D313">
        <v>0</v>
      </c>
      <c r="E313">
        <v>0</v>
      </c>
      <c r="F313">
        <v>0</v>
      </c>
    </row>
    <row r="314" spans="1:6">
      <c r="A314" t="s">
        <v>342</v>
      </c>
      <c r="B314" t="s">
        <v>2298</v>
      </c>
      <c r="C314" s="1">
        <v>217909.29</v>
      </c>
      <c r="D314" s="1">
        <v>31146.99</v>
      </c>
      <c r="E314" s="1">
        <v>31146.99</v>
      </c>
      <c r="F314" s="1">
        <v>217909.29</v>
      </c>
    </row>
    <row r="315" spans="1:6">
      <c r="A315" t="s">
        <v>343</v>
      </c>
      <c r="B315" t="s">
        <v>2298</v>
      </c>
      <c r="C315" s="1">
        <v>11599.99</v>
      </c>
      <c r="D315" s="1">
        <v>1675.38</v>
      </c>
      <c r="E315" s="1">
        <v>1675.38</v>
      </c>
      <c r="F315" s="1">
        <v>11599.99</v>
      </c>
    </row>
    <row r="316" spans="1:6">
      <c r="A316" t="s">
        <v>344</v>
      </c>
      <c r="B316" t="s">
        <v>2298</v>
      </c>
      <c r="C316" s="1">
        <v>206309.3</v>
      </c>
      <c r="D316" s="1">
        <v>29471.61</v>
      </c>
      <c r="E316" s="1">
        <v>29471.61</v>
      </c>
      <c r="F316" s="1">
        <v>206309.3</v>
      </c>
    </row>
    <row r="317" spans="1:6">
      <c r="A317" t="s">
        <v>345</v>
      </c>
      <c r="B317" t="s">
        <v>2298</v>
      </c>
      <c r="C317">
        <v>0</v>
      </c>
      <c r="D317">
        <v>0</v>
      </c>
      <c r="E317">
        <v>0</v>
      </c>
      <c r="F317">
        <v>0</v>
      </c>
    </row>
    <row r="318" spans="1:6">
      <c r="A318" t="s">
        <v>346</v>
      </c>
      <c r="B318" t="s">
        <v>2298</v>
      </c>
      <c r="C318">
        <v>0</v>
      </c>
      <c r="D318">
        <v>0</v>
      </c>
      <c r="E318">
        <v>0</v>
      </c>
      <c r="F318">
        <v>0</v>
      </c>
    </row>
    <row r="319" spans="1:6">
      <c r="A319" t="s">
        <v>347</v>
      </c>
      <c r="B319" t="s">
        <v>2298</v>
      </c>
      <c r="C319">
        <v>0</v>
      </c>
      <c r="D319">
        <v>0</v>
      </c>
      <c r="E319">
        <v>0</v>
      </c>
      <c r="F319">
        <v>0</v>
      </c>
    </row>
    <row r="320" spans="1:6">
      <c r="A320" t="s">
        <v>348</v>
      </c>
      <c r="B320" t="s">
        <v>2298</v>
      </c>
      <c r="C320">
        <v>0</v>
      </c>
      <c r="D320">
        <v>0</v>
      </c>
      <c r="E320">
        <v>0</v>
      </c>
      <c r="F320">
        <v>0</v>
      </c>
    </row>
    <row r="321" spans="1:6">
      <c r="A321" t="s">
        <v>349</v>
      </c>
      <c r="B321" t="s">
        <v>2298</v>
      </c>
      <c r="C321">
        <v>0</v>
      </c>
      <c r="D321">
        <v>0</v>
      </c>
      <c r="E321">
        <v>0</v>
      </c>
      <c r="F321">
        <v>0</v>
      </c>
    </row>
    <row r="322" spans="1:6">
      <c r="A322" t="s">
        <v>350</v>
      </c>
      <c r="B322" t="s">
        <v>2298</v>
      </c>
      <c r="C322">
        <v>0</v>
      </c>
      <c r="D322">
        <v>0</v>
      </c>
      <c r="E322">
        <v>0</v>
      </c>
      <c r="F322">
        <v>0</v>
      </c>
    </row>
    <row r="323" spans="1:6">
      <c r="A323" t="s">
        <v>351</v>
      </c>
      <c r="B323" t="s">
        <v>2298</v>
      </c>
      <c r="C323">
        <v>0</v>
      </c>
      <c r="D323">
        <v>0</v>
      </c>
      <c r="E323">
        <v>0</v>
      </c>
      <c r="F323">
        <v>0</v>
      </c>
    </row>
    <row r="324" spans="1:6">
      <c r="A324" t="s">
        <v>352</v>
      </c>
      <c r="B324" t="s">
        <v>2298</v>
      </c>
      <c r="C324">
        <v>0</v>
      </c>
      <c r="D324">
        <v>0</v>
      </c>
      <c r="E324">
        <v>0</v>
      </c>
      <c r="F324">
        <v>0</v>
      </c>
    </row>
    <row r="325" spans="1:6">
      <c r="A325" t="s">
        <v>353</v>
      </c>
      <c r="B325" t="s">
        <v>2298</v>
      </c>
      <c r="C325">
        <v>0</v>
      </c>
      <c r="D325">
        <v>0</v>
      </c>
      <c r="E325">
        <v>0</v>
      </c>
      <c r="F325">
        <v>0</v>
      </c>
    </row>
    <row r="326" spans="1:6">
      <c r="A326" t="s">
        <v>354</v>
      </c>
      <c r="B326" t="s">
        <v>2298</v>
      </c>
      <c r="C326">
        <v>0</v>
      </c>
      <c r="D326">
        <v>0</v>
      </c>
      <c r="E326">
        <v>0</v>
      </c>
      <c r="F326">
        <v>0</v>
      </c>
    </row>
    <row r="327" spans="1:6">
      <c r="A327" t="s">
        <v>355</v>
      </c>
      <c r="B327" t="s">
        <v>2298</v>
      </c>
      <c r="C327">
        <v>0</v>
      </c>
      <c r="D327">
        <v>0</v>
      </c>
      <c r="E327">
        <v>0</v>
      </c>
      <c r="F327">
        <v>0</v>
      </c>
    </row>
    <row r="328" spans="1:6">
      <c r="A328" t="s">
        <v>356</v>
      </c>
      <c r="B328" t="s">
        <v>2298</v>
      </c>
      <c r="C328">
        <v>0</v>
      </c>
      <c r="D328">
        <v>0</v>
      </c>
      <c r="E328">
        <v>0</v>
      </c>
      <c r="F328">
        <v>0</v>
      </c>
    </row>
    <row r="329" spans="1:6">
      <c r="A329" t="s">
        <v>357</v>
      </c>
      <c r="B329" t="s">
        <v>2298</v>
      </c>
      <c r="C329">
        <v>0</v>
      </c>
      <c r="D329">
        <v>0</v>
      </c>
      <c r="E329">
        <v>0</v>
      </c>
      <c r="F329">
        <v>0</v>
      </c>
    </row>
    <row r="330" spans="1:6">
      <c r="A330" t="s">
        <v>358</v>
      </c>
      <c r="B330" t="s">
        <v>2298</v>
      </c>
      <c r="C330">
        <v>0</v>
      </c>
      <c r="D330">
        <v>0</v>
      </c>
      <c r="E330">
        <v>0</v>
      </c>
      <c r="F330">
        <v>0</v>
      </c>
    </row>
    <row r="331" spans="1:6">
      <c r="A331" t="s">
        <v>359</v>
      </c>
      <c r="B331" t="s">
        <v>2298</v>
      </c>
      <c r="C331">
        <v>0</v>
      </c>
      <c r="D331">
        <v>0</v>
      </c>
      <c r="E331">
        <v>0</v>
      </c>
      <c r="F331">
        <v>0</v>
      </c>
    </row>
    <row r="332" spans="1:6">
      <c r="A332" t="s">
        <v>360</v>
      </c>
      <c r="B332" t="s">
        <v>2298</v>
      </c>
      <c r="C332">
        <v>0</v>
      </c>
      <c r="D332">
        <v>0</v>
      </c>
      <c r="E332">
        <v>0</v>
      </c>
      <c r="F332">
        <v>0</v>
      </c>
    </row>
    <row r="333" spans="1:6">
      <c r="A333" t="s">
        <v>361</v>
      </c>
      <c r="B333" t="s">
        <v>2298</v>
      </c>
      <c r="C333">
        <v>0</v>
      </c>
      <c r="D333">
        <v>0</v>
      </c>
      <c r="E333">
        <v>0</v>
      </c>
      <c r="F333">
        <v>0</v>
      </c>
    </row>
    <row r="334" spans="1:6">
      <c r="A334" t="s">
        <v>362</v>
      </c>
      <c r="B334" t="s">
        <v>2298</v>
      </c>
      <c r="C334">
        <v>0</v>
      </c>
      <c r="D334">
        <v>0</v>
      </c>
      <c r="E334">
        <v>0</v>
      </c>
      <c r="F334">
        <v>0</v>
      </c>
    </row>
    <row r="335" spans="1:6">
      <c r="A335" t="s">
        <v>363</v>
      </c>
      <c r="B335" t="s">
        <v>2298</v>
      </c>
      <c r="C335" s="1">
        <v>173949.06</v>
      </c>
      <c r="D335" s="1">
        <v>4386702.4000000004</v>
      </c>
      <c r="E335">
        <v>0</v>
      </c>
      <c r="F335" s="1">
        <v>4560651.46</v>
      </c>
    </row>
    <row r="336" spans="1:6">
      <c r="A336" t="s">
        <v>364</v>
      </c>
      <c r="B336" t="s">
        <v>2298</v>
      </c>
      <c r="C336" s="1">
        <v>9259.85</v>
      </c>
      <c r="D336" s="1">
        <v>232000</v>
      </c>
      <c r="E336">
        <v>0</v>
      </c>
      <c r="F336" s="1">
        <v>241259.85</v>
      </c>
    </row>
    <row r="337" spans="1:6">
      <c r="A337" t="s">
        <v>365</v>
      </c>
      <c r="B337" t="s">
        <v>2298</v>
      </c>
      <c r="C337" s="1">
        <v>164689.21</v>
      </c>
      <c r="D337" s="1">
        <v>4154702.4</v>
      </c>
      <c r="E337">
        <v>0</v>
      </c>
      <c r="F337" s="1">
        <v>4319391.6100000003</v>
      </c>
    </row>
    <row r="338" spans="1:6">
      <c r="A338" t="s">
        <v>366</v>
      </c>
      <c r="B338" t="s">
        <v>2298</v>
      </c>
      <c r="C338" s="1">
        <v>8601.9699999999993</v>
      </c>
      <c r="D338">
        <v>0</v>
      </c>
      <c r="E338">
        <v>0</v>
      </c>
      <c r="F338" s="1">
        <v>8601.9699999999993</v>
      </c>
    </row>
    <row r="339" spans="1:6">
      <c r="A339" t="s">
        <v>367</v>
      </c>
      <c r="B339" t="s">
        <v>2298</v>
      </c>
      <c r="C339">
        <v>457.91</v>
      </c>
      <c r="D339">
        <v>0</v>
      </c>
      <c r="E339">
        <v>0</v>
      </c>
      <c r="F339">
        <v>457.91</v>
      </c>
    </row>
    <row r="340" spans="1:6">
      <c r="A340" t="s">
        <v>368</v>
      </c>
      <c r="B340" t="s">
        <v>2298</v>
      </c>
      <c r="C340" s="1">
        <v>8144.06</v>
      </c>
      <c r="D340">
        <v>0</v>
      </c>
      <c r="E340">
        <v>0</v>
      </c>
      <c r="F340" s="1">
        <v>8144.06</v>
      </c>
    </row>
    <row r="341" spans="1:6">
      <c r="A341" t="s">
        <v>369</v>
      </c>
      <c r="B341" t="s">
        <v>2298</v>
      </c>
      <c r="C341">
        <v>0</v>
      </c>
      <c r="D341">
        <v>0</v>
      </c>
      <c r="E341">
        <v>0</v>
      </c>
      <c r="F341">
        <v>0</v>
      </c>
    </row>
    <row r="342" spans="1:6">
      <c r="A342" t="s">
        <v>370</v>
      </c>
      <c r="B342" t="s">
        <v>2298</v>
      </c>
      <c r="C342">
        <v>0</v>
      </c>
      <c r="D342">
        <v>0</v>
      </c>
      <c r="E342">
        <v>0</v>
      </c>
      <c r="F342">
        <v>0</v>
      </c>
    </row>
    <row r="343" spans="1:6">
      <c r="A343" t="s">
        <v>371</v>
      </c>
      <c r="B343" t="s">
        <v>2298</v>
      </c>
      <c r="C343">
        <v>0</v>
      </c>
      <c r="D343">
        <v>0</v>
      </c>
      <c r="E343">
        <v>0</v>
      </c>
      <c r="F343">
        <v>0</v>
      </c>
    </row>
    <row r="344" spans="1:6">
      <c r="A344" t="s">
        <v>372</v>
      </c>
      <c r="B344" t="s">
        <v>2298</v>
      </c>
      <c r="C344">
        <v>0</v>
      </c>
      <c r="D344">
        <v>0</v>
      </c>
      <c r="E344">
        <v>0</v>
      </c>
      <c r="F344">
        <v>0</v>
      </c>
    </row>
    <row r="345" spans="1:6">
      <c r="A345" t="s">
        <v>373</v>
      </c>
      <c r="B345" t="s">
        <v>2298</v>
      </c>
      <c r="C345">
        <v>0</v>
      </c>
      <c r="D345">
        <v>0</v>
      </c>
      <c r="E345">
        <v>0</v>
      </c>
      <c r="F345">
        <v>0</v>
      </c>
    </row>
    <row r="346" spans="1:6">
      <c r="A346" t="s">
        <v>374</v>
      </c>
      <c r="B346" t="s">
        <v>2298</v>
      </c>
      <c r="C346">
        <v>0</v>
      </c>
      <c r="D346">
        <v>0</v>
      </c>
      <c r="E346">
        <v>0</v>
      </c>
      <c r="F346">
        <v>0</v>
      </c>
    </row>
    <row r="347" spans="1:6">
      <c r="A347" t="s">
        <v>375</v>
      </c>
      <c r="B347" t="s">
        <v>2298</v>
      </c>
      <c r="C347">
        <v>0</v>
      </c>
      <c r="D347">
        <v>0</v>
      </c>
      <c r="E347">
        <v>0</v>
      </c>
      <c r="F347">
        <v>0</v>
      </c>
    </row>
    <row r="348" spans="1:6">
      <c r="A348" t="s">
        <v>376</v>
      </c>
      <c r="B348" t="s">
        <v>2298</v>
      </c>
      <c r="C348">
        <v>0</v>
      </c>
      <c r="D348">
        <v>0</v>
      </c>
      <c r="E348">
        <v>0</v>
      </c>
      <c r="F348">
        <v>0</v>
      </c>
    </row>
    <row r="349" spans="1:6">
      <c r="A349" t="s">
        <v>377</v>
      </c>
      <c r="B349" t="s">
        <v>2298</v>
      </c>
      <c r="C349">
        <v>0</v>
      </c>
      <c r="D349">
        <v>0</v>
      </c>
      <c r="E349">
        <v>0</v>
      </c>
      <c r="F349">
        <v>0</v>
      </c>
    </row>
    <row r="350" spans="1:6">
      <c r="A350" t="s">
        <v>378</v>
      </c>
      <c r="B350" t="s">
        <v>2298</v>
      </c>
      <c r="C350">
        <v>0</v>
      </c>
      <c r="D350">
        <v>0</v>
      </c>
      <c r="E350">
        <v>0</v>
      </c>
      <c r="F350">
        <v>0</v>
      </c>
    </row>
    <row r="351" spans="1:6">
      <c r="A351" t="s">
        <v>379</v>
      </c>
      <c r="B351" t="s">
        <v>2298</v>
      </c>
      <c r="C351">
        <v>0</v>
      </c>
      <c r="D351">
        <v>0</v>
      </c>
      <c r="E351">
        <v>0</v>
      </c>
      <c r="F351">
        <v>0</v>
      </c>
    </row>
    <row r="352" spans="1:6">
      <c r="A352" t="s">
        <v>380</v>
      </c>
      <c r="B352" t="s">
        <v>2298</v>
      </c>
      <c r="C352">
        <v>0</v>
      </c>
      <c r="D352">
        <v>0</v>
      </c>
      <c r="E352">
        <v>0</v>
      </c>
      <c r="F352">
        <v>0</v>
      </c>
    </row>
    <row r="353" spans="1:6">
      <c r="A353" t="s">
        <v>381</v>
      </c>
      <c r="B353" t="s">
        <v>2298</v>
      </c>
      <c r="C353">
        <v>0</v>
      </c>
      <c r="D353">
        <v>0</v>
      </c>
      <c r="E353">
        <v>0</v>
      </c>
      <c r="F353">
        <v>0</v>
      </c>
    </row>
    <row r="354" spans="1:6">
      <c r="A354" t="s">
        <v>382</v>
      </c>
      <c r="B354" t="s">
        <v>2298</v>
      </c>
      <c r="C354">
        <v>0</v>
      </c>
      <c r="D354">
        <v>0</v>
      </c>
      <c r="E354">
        <v>0</v>
      </c>
      <c r="F354">
        <v>0</v>
      </c>
    </row>
    <row r="355" spans="1:6">
      <c r="A355" t="s">
        <v>383</v>
      </c>
      <c r="B355" t="s">
        <v>2298</v>
      </c>
      <c r="C355">
        <v>0</v>
      </c>
      <c r="D355">
        <v>0</v>
      </c>
      <c r="E355">
        <v>0</v>
      </c>
      <c r="F355">
        <v>0</v>
      </c>
    </row>
    <row r="356" spans="1:6">
      <c r="A356" t="s">
        <v>384</v>
      </c>
      <c r="B356" t="s">
        <v>2298</v>
      </c>
      <c r="C356">
        <v>0</v>
      </c>
      <c r="D356">
        <v>0</v>
      </c>
      <c r="E356">
        <v>0</v>
      </c>
      <c r="F356">
        <v>0</v>
      </c>
    </row>
    <row r="357" spans="1:6">
      <c r="A357" t="s">
        <v>385</v>
      </c>
      <c r="B357" t="s">
        <v>2298</v>
      </c>
      <c r="C357">
        <v>0</v>
      </c>
      <c r="D357">
        <v>0</v>
      </c>
      <c r="E357">
        <v>0</v>
      </c>
      <c r="F357">
        <v>0</v>
      </c>
    </row>
    <row r="358" spans="1:6">
      <c r="A358" t="s">
        <v>386</v>
      </c>
      <c r="B358" t="s">
        <v>2298</v>
      </c>
      <c r="C358">
        <v>0</v>
      </c>
      <c r="D358">
        <v>0</v>
      </c>
      <c r="E358">
        <v>0</v>
      </c>
      <c r="F358">
        <v>0</v>
      </c>
    </row>
    <row r="359" spans="1:6">
      <c r="A359" t="s">
        <v>387</v>
      </c>
      <c r="B359" t="s">
        <v>2298</v>
      </c>
      <c r="C359">
        <v>0</v>
      </c>
      <c r="D359">
        <v>0</v>
      </c>
      <c r="E359">
        <v>0</v>
      </c>
      <c r="F359">
        <v>0</v>
      </c>
    </row>
    <row r="360" spans="1:6">
      <c r="A360" t="s">
        <v>388</v>
      </c>
      <c r="B360" t="s">
        <v>2298</v>
      </c>
      <c r="C360">
        <v>0</v>
      </c>
      <c r="D360">
        <v>0</v>
      </c>
      <c r="E360">
        <v>0</v>
      </c>
      <c r="F360">
        <v>0</v>
      </c>
    </row>
    <row r="361" spans="1:6">
      <c r="A361" t="s">
        <v>389</v>
      </c>
      <c r="B361" t="s">
        <v>2298</v>
      </c>
      <c r="C361">
        <v>0</v>
      </c>
      <c r="D361">
        <v>0</v>
      </c>
      <c r="E361">
        <v>0</v>
      </c>
      <c r="F361">
        <v>0</v>
      </c>
    </row>
    <row r="362" spans="1:6">
      <c r="A362" t="s">
        <v>390</v>
      </c>
      <c r="B362" t="s">
        <v>2298</v>
      </c>
      <c r="C362" s="1">
        <v>167743.71</v>
      </c>
      <c r="D362">
        <v>0</v>
      </c>
      <c r="E362">
        <v>0</v>
      </c>
      <c r="F362" s="1">
        <v>167743.71</v>
      </c>
    </row>
    <row r="363" spans="1:6">
      <c r="A363" t="s">
        <v>391</v>
      </c>
      <c r="B363" t="s">
        <v>2298</v>
      </c>
      <c r="C363" s="1">
        <v>8929.52</v>
      </c>
      <c r="D363">
        <v>0</v>
      </c>
      <c r="E363">
        <v>0</v>
      </c>
      <c r="F363" s="1">
        <v>8929.52</v>
      </c>
    </row>
    <row r="364" spans="1:6">
      <c r="A364" t="s">
        <v>392</v>
      </c>
      <c r="B364" t="s">
        <v>2298</v>
      </c>
      <c r="C364" s="1">
        <v>158814.19</v>
      </c>
      <c r="D364">
        <v>0</v>
      </c>
      <c r="E364">
        <v>0</v>
      </c>
      <c r="F364" s="1">
        <v>158814.19</v>
      </c>
    </row>
    <row r="365" spans="1:6">
      <c r="A365" t="s">
        <v>393</v>
      </c>
      <c r="B365" t="s">
        <v>2298</v>
      </c>
      <c r="C365">
        <v>0</v>
      </c>
      <c r="D365">
        <v>0</v>
      </c>
      <c r="E365">
        <v>0</v>
      </c>
      <c r="F365">
        <v>0</v>
      </c>
    </row>
    <row r="366" spans="1:6">
      <c r="A366" t="s">
        <v>394</v>
      </c>
      <c r="B366" t="s">
        <v>2298</v>
      </c>
      <c r="C366">
        <v>0</v>
      </c>
      <c r="D366">
        <v>0</v>
      </c>
      <c r="E366">
        <v>0</v>
      </c>
      <c r="F366">
        <v>0</v>
      </c>
    </row>
    <row r="367" spans="1:6">
      <c r="A367" t="s">
        <v>395</v>
      </c>
      <c r="B367" t="s">
        <v>2298</v>
      </c>
      <c r="C367">
        <v>0</v>
      </c>
      <c r="D367">
        <v>0</v>
      </c>
      <c r="E367">
        <v>0</v>
      </c>
      <c r="F367">
        <v>0</v>
      </c>
    </row>
    <row r="368" spans="1:6">
      <c r="A368" t="s">
        <v>396</v>
      </c>
      <c r="B368" t="s">
        <v>2298</v>
      </c>
      <c r="C368" s="1">
        <v>16843.09</v>
      </c>
      <c r="D368">
        <v>0</v>
      </c>
      <c r="E368">
        <v>0</v>
      </c>
      <c r="F368" s="1">
        <v>16843.09</v>
      </c>
    </row>
    <row r="369" spans="1:6">
      <c r="A369" t="s">
        <v>397</v>
      </c>
      <c r="B369" t="s">
        <v>2298</v>
      </c>
      <c r="C369">
        <v>896.61</v>
      </c>
      <c r="D369">
        <v>0</v>
      </c>
      <c r="E369">
        <v>0</v>
      </c>
      <c r="F369">
        <v>896.61</v>
      </c>
    </row>
    <row r="370" spans="1:6">
      <c r="A370" t="s">
        <v>398</v>
      </c>
      <c r="B370" t="s">
        <v>2298</v>
      </c>
      <c r="C370" s="1">
        <v>15946.48</v>
      </c>
      <c r="D370">
        <v>0</v>
      </c>
      <c r="E370">
        <v>0</v>
      </c>
      <c r="F370" s="1">
        <v>15946.48</v>
      </c>
    </row>
    <row r="371" spans="1:6">
      <c r="A371" t="s">
        <v>399</v>
      </c>
      <c r="B371" t="s">
        <v>2298</v>
      </c>
      <c r="C371">
        <v>0</v>
      </c>
      <c r="D371">
        <v>0</v>
      </c>
      <c r="E371">
        <v>0</v>
      </c>
      <c r="F371">
        <v>0</v>
      </c>
    </row>
    <row r="372" spans="1:6">
      <c r="A372" t="s">
        <v>400</v>
      </c>
      <c r="B372" t="s">
        <v>2298</v>
      </c>
      <c r="C372">
        <v>0</v>
      </c>
      <c r="D372">
        <v>0</v>
      </c>
      <c r="E372">
        <v>0</v>
      </c>
      <c r="F372">
        <v>0</v>
      </c>
    </row>
    <row r="373" spans="1:6">
      <c r="A373" t="s">
        <v>401</v>
      </c>
      <c r="B373" t="s">
        <v>2298</v>
      </c>
      <c r="C373">
        <v>0</v>
      </c>
      <c r="D373">
        <v>0</v>
      </c>
      <c r="E373">
        <v>0</v>
      </c>
      <c r="F373">
        <v>0</v>
      </c>
    </row>
    <row r="374" spans="1:6">
      <c r="A374" t="s">
        <v>402</v>
      </c>
      <c r="B374" t="s">
        <v>2298</v>
      </c>
      <c r="C374">
        <v>0</v>
      </c>
      <c r="D374">
        <v>0</v>
      </c>
      <c r="E374">
        <v>0</v>
      </c>
      <c r="F374">
        <v>0</v>
      </c>
    </row>
    <row r="375" spans="1:6">
      <c r="A375" t="s">
        <v>403</v>
      </c>
      <c r="B375" t="s">
        <v>2298</v>
      </c>
      <c r="C375">
        <v>0</v>
      </c>
      <c r="D375">
        <v>0</v>
      </c>
      <c r="E375">
        <v>0</v>
      </c>
      <c r="F375">
        <v>0</v>
      </c>
    </row>
    <row r="376" spans="1:6">
      <c r="A376" t="s">
        <v>404</v>
      </c>
      <c r="B376" t="s">
        <v>2298</v>
      </c>
      <c r="C376">
        <v>0</v>
      </c>
      <c r="D376">
        <v>0</v>
      </c>
      <c r="E376">
        <v>0</v>
      </c>
      <c r="F376">
        <v>0</v>
      </c>
    </row>
    <row r="377" spans="1:6">
      <c r="A377" t="s">
        <v>405</v>
      </c>
      <c r="B377" t="s">
        <v>2298</v>
      </c>
      <c r="C377">
        <v>0</v>
      </c>
      <c r="D377">
        <v>0</v>
      </c>
      <c r="E377">
        <v>0</v>
      </c>
      <c r="F377">
        <v>0</v>
      </c>
    </row>
    <row r="378" spans="1:6">
      <c r="A378" t="s">
        <v>406</v>
      </c>
      <c r="B378" t="s">
        <v>2298</v>
      </c>
      <c r="C378">
        <v>0</v>
      </c>
      <c r="D378">
        <v>0</v>
      </c>
      <c r="E378">
        <v>0</v>
      </c>
      <c r="F378">
        <v>0</v>
      </c>
    </row>
    <row r="379" spans="1:6">
      <c r="A379" t="s">
        <v>407</v>
      </c>
      <c r="B379" t="s">
        <v>2298</v>
      </c>
      <c r="C379">
        <v>0</v>
      </c>
      <c r="D379">
        <v>0</v>
      </c>
      <c r="E379">
        <v>0</v>
      </c>
      <c r="F379">
        <v>0</v>
      </c>
    </row>
    <row r="380" spans="1:6">
      <c r="A380" t="s">
        <v>408</v>
      </c>
      <c r="B380" t="s">
        <v>2298</v>
      </c>
      <c r="C380">
        <v>0</v>
      </c>
      <c r="D380">
        <v>0</v>
      </c>
      <c r="E380">
        <v>0</v>
      </c>
      <c r="F380">
        <v>0</v>
      </c>
    </row>
    <row r="381" spans="1:6">
      <c r="A381" t="s">
        <v>409</v>
      </c>
      <c r="B381" t="s">
        <v>2298</v>
      </c>
      <c r="C381">
        <v>0</v>
      </c>
      <c r="D381">
        <v>0</v>
      </c>
      <c r="E381">
        <v>0</v>
      </c>
      <c r="F381">
        <v>0</v>
      </c>
    </row>
    <row r="382" spans="1:6">
      <c r="A382" t="s">
        <v>410</v>
      </c>
      <c r="B382" t="s">
        <v>2298</v>
      </c>
      <c r="C382">
        <v>0</v>
      </c>
      <c r="D382">
        <v>0</v>
      </c>
      <c r="E382">
        <v>0</v>
      </c>
      <c r="F382">
        <v>0</v>
      </c>
    </row>
    <row r="383" spans="1:6">
      <c r="A383" t="s">
        <v>411</v>
      </c>
      <c r="B383" t="s">
        <v>2298</v>
      </c>
      <c r="C383">
        <v>0</v>
      </c>
      <c r="D383">
        <v>0</v>
      </c>
      <c r="E383">
        <v>0</v>
      </c>
      <c r="F383">
        <v>0</v>
      </c>
    </row>
    <row r="384" spans="1:6">
      <c r="A384" t="s">
        <v>412</v>
      </c>
      <c r="B384" t="s">
        <v>2298</v>
      </c>
      <c r="C384">
        <v>0</v>
      </c>
      <c r="D384">
        <v>0</v>
      </c>
      <c r="E384">
        <v>0</v>
      </c>
      <c r="F384">
        <v>0</v>
      </c>
    </row>
    <row r="385" spans="1:6">
      <c r="A385" t="s">
        <v>413</v>
      </c>
      <c r="B385" t="s">
        <v>2298</v>
      </c>
      <c r="C385">
        <v>0</v>
      </c>
      <c r="D385">
        <v>0</v>
      </c>
      <c r="E385">
        <v>0</v>
      </c>
      <c r="F385">
        <v>0</v>
      </c>
    </row>
    <row r="386" spans="1:6">
      <c r="A386" t="s">
        <v>414</v>
      </c>
      <c r="B386" t="s">
        <v>2298</v>
      </c>
      <c r="C386">
        <v>0</v>
      </c>
      <c r="D386">
        <v>0</v>
      </c>
      <c r="E386">
        <v>0</v>
      </c>
      <c r="F386">
        <v>0</v>
      </c>
    </row>
    <row r="387" spans="1:6">
      <c r="A387" t="s">
        <v>415</v>
      </c>
      <c r="B387" t="s">
        <v>2298</v>
      </c>
      <c r="C387">
        <v>0</v>
      </c>
      <c r="D387">
        <v>0</v>
      </c>
      <c r="E387">
        <v>0</v>
      </c>
      <c r="F387">
        <v>0</v>
      </c>
    </row>
    <row r="388" spans="1:6">
      <c r="A388" t="s">
        <v>416</v>
      </c>
      <c r="B388" t="s">
        <v>2298</v>
      </c>
      <c r="C388">
        <v>0</v>
      </c>
      <c r="D388">
        <v>0</v>
      </c>
      <c r="E388">
        <v>0</v>
      </c>
      <c r="F388">
        <v>0</v>
      </c>
    </row>
    <row r="389" spans="1:6">
      <c r="A389" t="s">
        <v>417</v>
      </c>
      <c r="B389" t="s">
        <v>2298</v>
      </c>
      <c r="C389">
        <v>0</v>
      </c>
      <c r="D389">
        <v>0</v>
      </c>
      <c r="E389">
        <v>0</v>
      </c>
      <c r="F389">
        <v>0</v>
      </c>
    </row>
    <row r="390" spans="1:6">
      <c r="A390" t="s">
        <v>418</v>
      </c>
      <c r="B390" t="s">
        <v>2298</v>
      </c>
      <c r="C390">
        <v>0</v>
      </c>
      <c r="D390">
        <v>0</v>
      </c>
      <c r="E390">
        <v>0</v>
      </c>
      <c r="F390">
        <v>0</v>
      </c>
    </row>
    <row r="391" spans="1:6">
      <c r="A391" t="s">
        <v>419</v>
      </c>
      <c r="B391" t="s">
        <v>2298</v>
      </c>
      <c r="C391">
        <v>0</v>
      </c>
      <c r="D391">
        <v>0</v>
      </c>
      <c r="E391">
        <v>0</v>
      </c>
      <c r="F391">
        <v>0</v>
      </c>
    </row>
    <row r="392" spans="1:6">
      <c r="A392" t="s">
        <v>420</v>
      </c>
      <c r="B392" t="s">
        <v>2298</v>
      </c>
      <c r="C392">
        <v>0</v>
      </c>
      <c r="D392">
        <v>0</v>
      </c>
      <c r="E392">
        <v>0</v>
      </c>
      <c r="F392">
        <v>0</v>
      </c>
    </row>
    <row r="393" spans="1:6">
      <c r="A393" t="s">
        <v>421</v>
      </c>
      <c r="B393" t="s">
        <v>2298</v>
      </c>
      <c r="C393" s="1">
        <v>3378.91</v>
      </c>
      <c r="D393">
        <v>0</v>
      </c>
      <c r="E393" s="1">
        <v>3378.91</v>
      </c>
      <c r="F393">
        <v>0</v>
      </c>
    </row>
    <row r="394" spans="1:6">
      <c r="A394" t="s">
        <v>422</v>
      </c>
      <c r="B394" t="s">
        <v>2298</v>
      </c>
      <c r="C394">
        <v>179.87</v>
      </c>
      <c r="D394">
        <v>0</v>
      </c>
      <c r="E394">
        <v>179.87</v>
      </c>
      <c r="F394">
        <v>0</v>
      </c>
    </row>
    <row r="395" spans="1:6">
      <c r="A395" t="s">
        <v>423</v>
      </c>
      <c r="B395" t="s">
        <v>2298</v>
      </c>
      <c r="C395" s="1">
        <v>3199.04</v>
      </c>
      <c r="D395">
        <v>0</v>
      </c>
      <c r="E395" s="1">
        <v>3199.04</v>
      </c>
      <c r="F395">
        <v>0</v>
      </c>
    </row>
    <row r="396" spans="1:6">
      <c r="A396" t="s">
        <v>424</v>
      </c>
      <c r="B396" t="s">
        <v>2298</v>
      </c>
      <c r="C396">
        <v>0</v>
      </c>
      <c r="D396">
        <v>0</v>
      </c>
      <c r="E396">
        <v>0</v>
      </c>
      <c r="F396">
        <v>0</v>
      </c>
    </row>
    <row r="397" spans="1:6">
      <c r="A397" t="s">
        <v>425</v>
      </c>
      <c r="B397" t="s">
        <v>2298</v>
      </c>
      <c r="C397">
        <v>0</v>
      </c>
      <c r="D397">
        <v>0</v>
      </c>
      <c r="E397">
        <v>0</v>
      </c>
      <c r="F397">
        <v>0</v>
      </c>
    </row>
    <row r="398" spans="1:6">
      <c r="A398" t="s">
        <v>426</v>
      </c>
      <c r="B398" t="s">
        <v>2298</v>
      </c>
      <c r="C398">
        <v>0</v>
      </c>
      <c r="D398">
        <v>0</v>
      </c>
      <c r="E398">
        <v>0</v>
      </c>
      <c r="F398">
        <v>0</v>
      </c>
    </row>
    <row r="399" spans="1:6">
      <c r="A399" t="s">
        <v>427</v>
      </c>
      <c r="B399" t="s">
        <v>2298</v>
      </c>
      <c r="C399">
        <v>0</v>
      </c>
      <c r="D399">
        <v>0</v>
      </c>
      <c r="E399">
        <v>0</v>
      </c>
      <c r="F399">
        <v>0</v>
      </c>
    </row>
    <row r="400" spans="1:6">
      <c r="A400" t="s">
        <v>428</v>
      </c>
      <c r="B400" t="s">
        <v>2298</v>
      </c>
      <c r="C400">
        <v>0</v>
      </c>
      <c r="D400">
        <v>0</v>
      </c>
      <c r="E400">
        <v>0</v>
      </c>
      <c r="F400">
        <v>0</v>
      </c>
    </row>
    <row r="401" spans="1:6">
      <c r="A401" t="s">
        <v>429</v>
      </c>
      <c r="B401" t="s">
        <v>2298</v>
      </c>
      <c r="C401">
        <v>0</v>
      </c>
      <c r="D401">
        <v>0</v>
      </c>
      <c r="E401">
        <v>0</v>
      </c>
      <c r="F401">
        <v>0</v>
      </c>
    </row>
    <row r="402" spans="1:6">
      <c r="A402" t="s">
        <v>430</v>
      </c>
      <c r="B402" t="s">
        <v>2298</v>
      </c>
      <c r="C402">
        <v>0</v>
      </c>
      <c r="D402">
        <v>0</v>
      </c>
      <c r="E402">
        <v>0</v>
      </c>
      <c r="F402">
        <v>0</v>
      </c>
    </row>
    <row r="403" spans="1:6">
      <c r="A403" t="s">
        <v>431</v>
      </c>
      <c r="B403" t="s">
        <v>2298</v>
      </c>
      <c r="C403">
        <v>0</v>
      </c>
      <c r="D403">
        <v>0</v>
      </c>
      <c r="E403">
        <v>0</v>
      </c>
      <c r="F403">
        <v>0</v>
      </c>
    </row>
    <row r="404" spans="1:6">
      <c r="A404" t="s">
        <v>432</v>
      </c>
      <c r="B404" t="s">
        <v>2298</v>
      </c>
      <c r="C404">
        <v>0</v>
      </c>
      <c r="D404">
        <v>0</v>
      </c>
      <c r="E404">
        <v>0</v>
      </c>
      <c r="F404">
        <v>0</v>
      </c>
    </row>
    <row r="405" spans="1:6">
      <c r="A405" t="s">
        <v>433</v>
      </c>
      <c r="B405" t="s">
        <v>2298</v>
      </c>
      <c r="C405" s="1">
        <v>70820.58</v>
      </c>
      <c r="D405">
        <v>0</v>
      </c>
      <c r="E405">
        <v>0</v>
      </c>
      <c r="F405" s="1">
        <v>70820.58</v>
      </c>
    </row>
    <row r="406" spans="1:6">
      <c r="A406" t="s">
        <v>434</v>
      </c>
      <c r="B406" t="s">
        <v>2298</v>
      </c>
      <c r="C406" s="1">
        <v>3770</v>
      </c>
      <c r="D406">
        <v>0</v>
      </c>
      <c r="E406">
        <v>0</v>
      </c>
      <c r="F406" s="1">
        <v>3770</v>
      </c>
    </row>
    <row r="407" spans="1:6">
      <c r="A407" t="s">
        <v>435</v>
      </c>
      <c r="B407" t="s">
        <v>2298</v>
      </c>
      <c r="C407" s="1">
        <v>67050.58</v>
      </c>
      <c r="D407">
        <v>0</v>
      </c>
      <c r="E407">
        <v>0</v>
      </c>
      <c r="F407" s="1">
        <v>67050.58</v>
      </c>
    </row>
    <row r="408" spans="1:6">
      <c r="A408" t="s">
        <v>436</v>
      </c>
      <c r="B408" t="s">
        <v>2298</v>
      </c>
      <c r="C408">
        <v>0</v>
      </c>
      <c r="D408">
        <v>0</v>
      </c>
      <c r="E408">
        <v>0</v>
      </c>
      <c r="F408">
        <v>0</v>
      </c>
    </row>
    <row r="409" spans="1:6">
      <c r="A409" t="s">
        <v>437</v>
      </c>
      <c r="B409" t="s">
        <v>2298</v>
      </c>
      <c r="C409">
        <v>0</v>
      </c>
      <c r="D409">
        <v>0</v>
      </c>
      <c r="E409">
        <v>0</v>
      </c>
      <c r="F409">
        <v>0</v>
      </c>
    </row>
    <row r="410" spans="1:6">
      <c r="A410" t="s">
        <v>438</v>
      </c>
      <c r="B410" t="s">
        <v>2298</v>
      </c>
      <c r="C410">
        <v>0</v>
      </c>
      <c r="D410">
        <v>0</v>
      </c>
      <c r="E410">
        <v>0</v>
      </c>
      <c r="F410">
        <v>0</v>
      </c>
    </row>
    <row r="411" spans="1:6">
      <c r="A411" t="s">
        <v>439</v>
      </c>
      <c r="B411" t="s">
        <v>2298</v>
      </c>
      <c r="C411">
        <v>0</v>
      </c>
      <c r="D411">
        <v>0</v>
      </c>
      <c r="E411">
        <v>0</v>
      </c>
      <c r="F411">
        <v>0</v>
      </c>
    </row>
    <row r="412" spans="1:6">
      <c r="A412" t="s">
        <v>440</v>
      </c>
      <c r="B412" t="s">
        <v>2298</v>
      </c>
      <c r="C412">
        <v>0</v>
      </c>
      <c r="D412">
        <v>0</v>
      </c>
      <c r="E412">
        <v>0</v>
      </c>
      <c r="F412">
        <v>0</v>
      </c>
    </row>
    <row r="413" spans="1:6">
      <c r="A413" t="s">
        <v>441</v>
      </c>
      <c r="B413" t="s">
        <v>2298</v>
      </c>
      <c r="C413">
        <v>0</v>
      </c>
      <c r="D413">
        <v>0</v>
      </c>
      <c r="E413">
        <v>0</v>
      </c>
      <c r="F413">
        <v>0</v>
      </c>
    </row>
    <row r="414" spans="1:6">
      <c r="A414" t="s">
        <v>442</v>
      </c>
      <c r="B414" t="s">
        <v>2298</v>
      </c>
      <c r="C414">
        <v>0</v>
      </c>
      <c r="D414">
        <v>0</v>
      </c>
      <c r="E414">
        <v>0</v>
      </c>
      <c r="F414">
        <v>0</v>
      </c>
    </row>
    <row r="415" spans="1:6">
      <c r="A415" t="s">
        <v>443</v>
      </c>
      <c r="B415" t="s">
        <v>2298</v>
      </c>
      <c r="C415">
        <v>0</v>
      </c>
      <c r="D415">
        <v>0</v>
      </c>
      <c r="E415">
        <v>0</v>
      </c>
      <c r="F415">
        <v>0</v>
      </c>
    </row>
    <row r="416" spans="1:6">
      <c r="A416" t="s">
        <v>444</v>
      </c>
      <c r="B416" t="s">
        <v>2298</v>
      </c>
      <c r="C416">
        <v>0</v>
      </c>
      <c r="D416">
        <v>0</v>
      </c>
      <c r="E416">
        <v>0</v>
      </c>
      <c r="F416">
        <v>0</v>
      </c>
    </row>
    <row r="417" spans="1:6">
      <c r="A417" t="s">
        <v>445</v>
      </c>
      <c r="B417" t="s">
        <v>2298</v>
      </c>
      <c r="C417">
        <v>0</v>
      </c>
      <c r="D417">
        <v>0</v>
      </c>
      <c r="E417">
        <v>0</v>
      </c>
      <c r="F417">
        <v>0</v>
      </c>
    </row>
    <row r="418" spans="1:6">
      <c r="A418" t="s">
        <v>446</v>
      </c>
      <c r="B418" t="s">
        <v>2298</v>
      </c>
      <c r="C418">
        <v>0</v>
      </c>
      <c r="D418">
        <v>0</v>
      </c>
      <c r="E418">
        <v>0</v>
      </c>
      <c r="F418">
        <v>0</v>
      </c>
    </row>
    <row r="419" spans="1:6">
      <c r="A419" t="s">
        <v>447</v>
      </c>
      <c r="B419" t="s">
        <v>2298</v>
      </c>
      <c r="C419">
        <v>0</v>
      </c>
      <c r="D419">
        <v>0</v>
      </c>
      <c r="E419">
        <v>0</v>
      </c>
      <c r="F419">
        <v>0</v>
      </c>
    </row>
    <row r="420" spans="1:6">
      <c r="A420" t="s">
        <v>448</v>
      </c>
      <c r="B420" t="s">
        <v>2298</v>
      </c>
      <c r="C420">
        <v>0</v>
      </c>
      <c r="D420">
        <v>0</v>
      </c>
      <c r="E420">
        <v>0</v>
      </c>
      <c r="F420">
        <v>0</v>
      </c>
    </row>
    <row r="421" spans="1:6">
      <c r="A421" t="s">
        <v>449</v>
      </c>
      <c r="B421" t="s">
        <v>2298</v>
      </c>
      <c r="C421">
        <v>0</v>
      </c>
      <c r="D421">
        <v>0</v>
      </c>
      <c r="E421">
        <v>0</v>
      </c>
      <c r="F421">
        <v>0</v>
      </c>
    </row>
    <row r="422" spans="1:6">
      <c r="A422" t="s">
        <v>450</v>
      </c>
      <c r="B422" t="s">
        <v>2298</v>
      </c>
      <c r="C422">
        <v>0</v>
      </c>
      <c r="D422">
        <v>0</v>
      </c>
      <c r="E422">
        <v>0</v>
      </c>
      <c r="F422">
        <v>0</v>
      </c>
    </row>
    <row r="423" spans="1:6">
      <c r="A423" t="s">
        <v>451</v>
      </c>
      <c r="B423" t="s">
        <v>2298</v>
      </c>
      <c r="C423">
        <v>0</v>
      </c>
      <c r="D423">
        <v>0</v>
      </c>
      <c r="E423">
        <v>0</v>
      </c>
      <c r="F423">
        <v>0</v>
      </c>
    </row>
    <row r="424" spans="1:6">
      <c r="A424" t="s">
        <v>452</v>
      </c>
      <c r="B424" t="s">
        <v>2298</v>
      </c>
      <c r="C424">
        <v>0</v>
      </c>
      <c r="D424">
        <v>0</v>
      </c>
      <c r="E424">
        <v>0</v>
      </c>
      <c r="F424">
        <v>0</v>
      </c>
    </row>
    <row r="425" spans="1:6">
      <c r="A425" t="s">
        <v>453</v>
      </c>
      <c r="B425" t="s">
        <v>2298</v>
      </c>
      <c r="C425">
        <v>0</v>
      </c>
      <c r="D425">
        <v>0</v>
      </c>
      <c r="E425">
        <v>0</v>
      </c>
      <c r="F425">
        <v>0</v>
      </c>
    </row>
    <row r="426" spans="1:6">
      <c r="A426" t="s">
        <v>454</v>
      </c>
      <c r="B426" t="s">
        <v>2298</v>
      </c>
      <c r="C426">
        <v>0</v>
      </c>
      <c r="D426">
        <v>0</v>
      </c>
      <c r="E426">
        <v>0</v>
      </c>
      <c r="F426">
        <v>0</v>
      </c>
    </row>
    <row r="427" spans="1:6">
      <c r="A427" t="s">
        <v>455</v>
      </c>
      <c r="B427" t="s">
        <v>2298</v>
      </c>
      <c r="C427">
        <v>0</v>
      </c>
      <c r="D427">
        <v>0</v>
      </c>
      <c r="E427">
        <v>0</v>
      </c>
      <c r="F427">
        <v>0</v>
      </c>
    </row>
    <row r="428" spans="1:6">
      <c r="A428" t="s">
        <v>456</v>
      </c>
      <c r="B428" t="s">
        <v>2298</v>
      </c>
      <c r="C428">
        <v>0</v>
      </c>
      <c r="D428">
        <v>0</v>
      </c>
      <c r="E428">
        <v>0</v>
      </c>
      <c r="F428">
        <v>0</v>
      </c>
    </row>
    <row r="429" spans="1:6">
      <c r="A429" t="s">
        <v>457</v>
      </c>
      <c r="B429" t="s">
        <v>2298</v>
      </c>
      <c r="C429">
        <v>0</v>
      </c>
      <c r="D429">
        <v>0</v>
      </c>
      <c r="E429">
        <v>0</v>
      </c>
      <c r="F429">
        <v>0</v>
      </c>
    </row>
    <row r="430" spans="1:6">
      <c r="A430" t="s">
        <v>458</v>
      </c>
      <c r="B430" t="s">
        <v>2298</v>
      </c>
      <c r="C430">
        <v>0</v>
      </c>
      <c r="D430">
        <v>0</v>
      </c>
      <c r="E430">
        <v>0</v>
      </c>
      <c r="F430">
        <v>0</v>
      </c>
    </row>
    <row r="431" spans="1:6">
      <c r="A431" t="s">
        <v>459</v>
      </c>
      <c r="B431" t="s">
        <v>2298</v>
      </c>
      <c r="C431">
        <v>0</v>
      </c>
      <c r="D431">
        <v>0</v>
      </c>
      <c r="E431">
        <v>0</v>
      </c>
      <c r="F431">
        <v>0</v>
      </c>
    </row>
    <row r="432" spans="1:6">
      <c r="A432" t="s">
        <v>460</v>
      </c>
      <c r="B432" t="s">
        <v>2298</v>
      </c>
      <c r="C432">
        <v>0</v>
      </c>
      <c r="D432">
        <v>0</v>
      </c>
      <c r="E432">
        <v>0</v>
      </c>
      <c r="F432">
        <v>0</v>
      </c>
    </row>
    <row r="433" spans="1:6">
      <c r="A433" t="s">
        <v>461</v>
      </c>
      <c r="B433" t="s">
        <v>2298</v>
      </c>
      <c r="C433">
        <v>0</v>
      </c>
      <c r="D433">
        <v>0</v>
      </c>
      <c r="E433">
        <v>0</v>
      </c>
      <c r="F433">
        <v>0</v>
      </c>
    </row>
    <row r="434" spans="1:6">
      <c r="A434" t="s">
        <v>462</v>
      </c>
      <c r="B434" t="s">
        <v>2298</v>
      </c>
      <c r="C434">
        <v>0</v>
      </c>
      <c r="D434">
        <v>0</v>
      </c>
      <c r="E434">
        <v>0</v>
      </c>
      <c r="F434">
        <v>0</v>
      </c>
    </row>
    <row r="435" spans="1:6">
      <c r="A435" t="s">
        <v>463</v>
      </c>
      <c r="B435" t="s">
        <v>2298</v>
      </c>
      <c r="C435">
        <v>0</v>
      </c>
      <c r="D435">
        <v>0</v>
      </c>
      <c r="E435">
        <v>0</v>
      </c>
      <c r="F435">
        <v>0</v>
      </c>
    </row>
    <row r="436" spans="1:6">
      <c r="A436" t="s">
        <v>464</v>
      </c>
      <c r="B436" t="s">
        <v>2298</v>
      </c>
      <c r="C436">
        <v>0</v>
      </c>
      <c r="D436">
        <v>0</v>
      </c>
      <c r="E436">
        <v>0</v>
      </c>
      <c r="F436">
        <v>0</v>
      </c>
    </row>
    <row r="437" spans="1:6">
      <c r="A437" t="s">
        <v>465</v>
      </c>
      <c r="B437" t="s">
        <v>2298</v>
      </c>
      <c r="C437">
        <v>0</v>
      </c>
      <c r="D437">
        <v>0</v>
      </c>
      <c r="E437">
        <v>0</v>
      </c>
      <c r="F437">
        <v>0</v>
      </c>
    </row>
    <row r="438" spans="1:6">
      <c r="A438" t="s">
        <v>466</v>
      </c>
      <c r="B438" t="s">
        <v>2298</v>
      </c>
      <c r="C438">
        <v>0</v>
      </c>
      <c r="D438">
        <v>0</v>
      </c>
      <c r="E438">
        <v>0</v>
      </c>
      <c r="F438">
        <v>0</v>
      </c>
    </row>
    <row r="439" spans="1:6">
      <c r="A439" t="s">
        <v>467</v>
      </c>
      <c r="B439" t="s">
        <v>2298</v>
      </c>
      <c r="C439">
        <v>0</v>
      </c>
      <c r="D439">
        <v>0</v>
      </c>
      <c r="E439">
        <v>0</v>
      </c>
      <c r="F439">
        <v>0</v>
      </c>
    </row>
    <row r="440" spans="1:6">
      <c r="A440" t="s">
        <v>468</v>
      </c>
      <c r="B440" t="s">
        <v>2298</v>
      </c>
      <c r="C440">
        <v>0</v>
      </c>
      <c r="D440">
        <v>0</v>
      </c>
      <c r="E440">
        <v>0</v>
      </c>
      <c r="F440">
        <v>0</v>
      </c>
    </row>
    <row r="441" spans="1:6">
      <c r="A441" t="s">
        <v>469</v>
      </c>
      <c r="B441" t="s">
        <v>2298</v>
      </c>
      <c r="C441">
        <v>0</v>
      </c>
      <c r="D441">
        <v>0</v>
      </c>
      <c r="E441">
        <v>0</v>
      </c>
      <c r="F441">
        <v>0</v>
      </c>
    </row>
    <row r="442" spans="1:6">
      <c r="A442" t="s">
        <v>470</v>
      </c>
      <c r="B442" t="s">
        <v>2298</v>
      </c>
      <c r="C442">
        <v>0</v>
      </c>
      <c r="D442">
        <v>0</v>
      </c>
      <c r="E442">
        <v>0</v>
      </c>
      <c r="F442">
        <v>0</v>
      </c>
    </row>
    <row r="443" spans="1:6">
      <c r="A443" t="s">
        <v>471</v>
      </c>
      <c r="B443" t="s">
        <v>2298</v>
      </c>
      <c r="C443">
        <v>0</v>
      </c>
      <c r="D443">
        <v>0</v>
      </c>
      <c r="E443">
        <v>0</v>
      </c>
      <c r="F443">
        <v>0</v>
      </c>
    </row>
    <row r="444" spans="1:6">
      <c r="A444" t="s">
        <v>472</v>
      </c>
      <c r="B444" t="s">
        <v>2298</v>
      </c>
      <c r="C444">
        <v>0</v>
      </c>
      <c r="D444">
        <v>0</v>
      </c>
      <c r="E444">
        <v>0</v>
      </c>
      <c r="F444">
        <v>0</v>
      </c>
    </row>
    <row r="445" spans="1:6">
      <c r="A445" t="s">
        <v>473</v>
      </c>
      <c r="B445" t="s">
        <v>2298</v>
      </c>
      <c r="C445">
        <v>0</v>
      </c>
      <c r="D445">
        <v>0</v>
      </c>
      <c r="E445">
        <v>0</v>
      </c>
      <c r="F445">
        <v>0</v>
      </c>
    </row>
    <row r="446" spans="1:6">
      <c r="A446" t="s">
        <v>474</v>
      </c>
      <c r="B446" t="s">
        <v>2298</v>
      </c>
      <c r="C446">
        <v>0</v>
      </c>
      <c r="D446">
        <v>0</v>
      </c>
      <c r="E446">
        <v>0</v>
      </c>
      <c r="F446">
        <v>0</v>
      </c>
    </row>
    <row r="447" spans="1:6">
      <c r="A447" t="s">
        <v>475</v>
      </c>
      <c r="B447" t="s">
        <v>2298</v>
      </c>
      <c r="C447">
        <v>0</v>
      </c>
      <c r="D447">
        <v>0</v>
      </c>
      <c r="E447">
        <v>0</v>
      </c>
      <c r="F447">
        <v>0</v>
      </c>
    </row>
    <row r="448" spans="1:6">
      <c r="A448" t="s">
        <v>476</v>
      </c>
      <c r="B448" t="s">
        <v>2298</v>
      </c>
      <c r="C448">
        <v>0</v>
      </c>
      <c r="D448">
        <v>0</v>
      </c>
      <c r="E448">
        <v>0</v>
      </c>
      <c r="F448">
        <v>0</v>
      </c>
    </row>
    <row r="449" spans="1:6">
      <c r="A449" t="s">
        <v>477</v>
      </c>
      <c r="B449" t="s">
        <v>2298</v>
      </c>
      <c r="C449">
        <v>0</v>
      </c>
      <c r="D449">
        <v>0</v>
      </c>
      <c r="E449">
        <v>0</v>
      </c>
      <c r="F449">
        <v>0</v>
      </c>
    </row>
    <row r="450" spans="1:6">
      <c r="A450" t="s">
        <v>478</v>
      </c>
      <c r="B450" t="s">
        <v>2298</v>
      </c>
      <c r="C450">
        <v>0</v>
      </c>
      <c r="D450">
        <v>0</v>
      </c>
      <c r="E450">
        <v>0</v>
      </c>
      <c r="F450">
        <v>0</v>
      </c>
    </row>
    <row r="451" spans="1:6">
      <c r="A451" t="s">
        <v>479</v>
      </c>
      <c r="B451" t="s">
        <v>2298</v>
      </c>
      <c r="C451">
        <v>0</v>
      </c>
      <c r="D451">
        <v>0</v>
      </c>
      <c r="E451">
        <v>0</v>
      </c>
      <c r="F451">
        <v>0</v>
      </c>
    </row>
    <row r="452" spans="1:6">
      <c r="A452" t="s">
        <v>480</v>
      </c>
      <c r="B452" t="s">
        <v>2298</v>
      </c>
      <c r="C452">
        <v>0</v>
      </c>
      <c r="D452">
        <v>0</v>
      </c>
      <c r="E452">
        <v>0</v>
      </c>
      <c r="F452">
        <v>0</v>
      </c>
    </row>
    <row r="453" spans="1:6">
      <c r="A453" t="s">
        <v>481</v>
      </c>
      <c r="B453" t="s">
        <v>2298</v>
      </c>
      <c r="C453">
        <v>0</v>
      </c>
      <c r="D453">
        <v>0</v>
      </c>
      <c r="E453">
        <v>0</v>
      </c>
      <c r="F453">
        <v>0</v>
      </c>
    </row>
    <row r="454" spans="1:6">
      <c r="A454" t="s">
        <v>482</v>
      </c>
      <c r="B454" t="s">
        <v>2298</v>
      </c>
      <c r="C454">
        <v>0</v>
      </c>
      <c r="D454">
        <v>0</v>
      </c>
      <c r="E454">
        <v>0</v>
      </c>
      <c r="F454">
        <v>0</v>
      </c>
    </row>
    <row r="455" spans="1:6">
      <c r="A455" t="s">
        <v>483</v>
      </c>
      <c r="B455" t="s">
        <v>2298</v>
      </c>
      <c r="C455">
        <v>0</v>
      </c>
      <c r="D455">
        <v>0</v>
      </c>
      <c r="E455">
        <v>0</v>
      </c>
      <c r="F455">
        <v>0</v>
      </c>
    </row>
    <row r="456" spans="1:6">
      <c r="A456" t="s">
        <v>484</v>
      </c>
      <c r="B456" t="s">
        <v>2298</v>
      </c>
      <c r="C456" s="1">
        <v>180864.87</v>
      </c>
      <c r="D456">
        <v>0</v>
      </c>
      <c r="E456">
        <v>0</v>
      </c>
      <c r="F456" s="1">
        <v>180864.87</v>
      </c>
    </row>
    <row r="457" spans="1:6">
      <c r="A457" t="s">
        <v>485</v>
      </c>
      <c r="B457" t="s">
        <v>2298</v>
      </c>
      <c r="C457" s="1">
        <v>9628</v>
      </c>
      <c r="D457">
        <v>0</v>
      </c>
      <c r="E457">
        <v>0</v>
      </c>
      <c r="F457" s="1">
        <v>9628</v>
      </c>
    </row>
    <row r="458" spans="1:6">
      <c r="A458" t="s">
        <v>486</v>
      </c>
      <c r="B458" t="s">
        <v>2298</v>
      </c>
      <c r="C458" s="1">
        <v>171236.87</v>
      </c>
      <c r="D458">
        <v>0</v>
      </c>
      <c r="E458">
        <v>0</v>
      </c>
      <c r="F458" s="1">
        <v>171236.87</v>
      </c>
    </row>
    <row r="459" spans="1:6">
      <c r="A459" t="s">
        <v>487</v>
      </c>
      <c r="B459" t="s">
        <v>2298</v>
      </c>
      <c r="C459" s="1">
        <v>3378.91</v>
      </c>
      <c r="D459">
        <v>0</v>
      </c>
      <c r="E459">
        <v>0</v>
      </c>
      <c r="F459" s="1">
        <v>3378.91</v>
      </c>
    </row>
    <row r="460" spans="1:6">
      <c r="A460" t="s">
        <v>488</v>
      </c>
      <c r="B460" t="s">
        <v>2298</v>
      </c>
      <c r="C460">
        <v>179.87</v>
      </c>
      <c r="D460">
        <v>0</v>
      </c>
      <c r="E460">
        <v>0</v>
      </c>
      <c r="F460">
        <v>179.87</v>
      </c>
    </row>
    <row r="461" spans="1:6">
      <c r="A461" t="s">
        <v>489</v>
      </c>
      <c r="B461" t="s">
        <v>2298</v>
      </c>
      <c r="C461" s="1">
        <v>3199.04</v>
      </c>
      <c r="D461">
        <v>0</v>
      </c>
      <c r="E461">
        <v>0</v>
      </c>
      <c r="F461" s="1">
        <v>3199.04</v>
      </c>
    </row>
    <row r="462" spans="1:6">
      <c r="A462" t="s">
        <v>490</v>
      </c>
      <c r="B462" t="s">
        <v>2298</v>
      </c>
      <c r="C462">
        <v>375.71</v>
      </c>
      <c r="D462" s="1">
        <v>300172.39</v>
      </c>
      <c r="E462" s="1">
        <v>299796.68</v>
      </c>
      <c r="F462">
        <v>751.42</v>
      </c>
    </row>
    <row r="463" spans="1:6">
      <c r="A463" t="s">
        <v>491</v>
      </c>
      <c r="B463" t="s">
        <v>2298</v>
      </c>
      <c r="C463">
        <v>20</v>
      </c>
      <c r="D463" s="1">
        <v>15986.77</v>
      </c>
      <c r="E463" s="1">
        <v>15966.76</v>
      </c>
      <c r="F463">
        <v>40.01</v>
      </c>
    </row>
    <row r="464" spans="1:6">
      <c r="A464" t="s">
        <v>492</v>
      </c>
      <c r="B464" t="s">
        <v>2298</v>
      </c>
      <c r="C464">
        <v>355.71</v>
      </c>
      <c r="D464" s="1">
        <v>284185.62</v>
      </c>
      <c r="E464" s="1">
        <v>283829.92</v>
      </c>
      <c r="F464">
        <v>711.41</v>
      </c>
    </row>
    <row r="465" spans="1:6">
      <c r="A465" t="s">
        <v>493</v>
      </c>
      <c r="B465" t="s">
        <v>2298</v>
      </c>
      <c r="C465" s="1">
        <v>12810.64</v>
      </c>
      <c r="D465">
        <v>0</v>
      </c>
      <c r="E465">
        <v>0</v>
      </c>
      <c r="F465" s="1">
        <v>12810.64</v>
      </c>
    </row>
    <row r="466" spans="1:6">
      <c r="A466" t="s">
        <v>494</v>
      </c>
      <c r="B466" t="s">
        <v>2298</v>
      </c>
      <c r="C466">
        <v>681.95</v>
      </c>
      <c r="D466">
        <v>0</v>
      </c>
      <c r="E466">
        <v>0</v>
      </c>
      <c r="F466">
        <v>681.95</v>
      </c>
    </row>
    <row r="467" spans="1:6">
      <c r="A467" t="s">
        <v>495</v>
      </c>
      <c r="B467" t="s">
        <v>2298</v>
      </c>
      <c r="C467" s="1">
        <v>12128.69</v>
      </c>
      <c r="D467">
        <v>0</v>
      </c>
      <c r="E467">
        <v>0</v>
      </c>
      <c r="F467" s="1">
        <v>12128.69</v>
      </c>
    </row>
    <row r="468" spans="1:6">
      <c r="A468" t="s">
        <v>496</v>
      </c>
      <c r="B468" t="s">
        <v>2298</v>
      </c>
      <c r="C468" s="1">
        <v>14164.12</v>
      </c>
      <c r="D468" s="1">
        <v>14535.5</v>
      </c>
      <c r="E468">
        <v>455.3</v>
      </c>
      <c r="F468" s="1">
        <v>28244.32</v>
      </c>
    </row>
    <row r="469" spans="1:6">
      <c r="A469" t="s">
        <v>497</v>
      </c>
      <c r="B469" t="s">
        <v>2298</v>
      </c>
      <c r="C469">
        <v>754</v>
      </c>
      <c r="D469" s="1">
        <v>1209.3</v>
      </c>
      <c r="E469">
        <v>455.3</v>
      </c>
      <c r="F469" s="1">
        <v>1508</v>
      </c>
    </row>
    <row r="470" spans="1:6">
      <c r="A470" t="s">
        <v>498</v>
      </c>
      <c r="B470" t="s">
        <v>2298</v>
      </c>
      <c r="C470" s="1">
        <v>13410.12</v>
      </c>
      <c r="D470" s="1">
        <v>13326.2</v>
      </c>
      <c r="E470">
        <v>0</v>
      </c>
      <c r="F470" s="1">
        <v>26736.32</v>
      </c>
    </row>
    <row r="471" spans="1:6">
      <c r="A471" t="s">
        <v>499</v>
      </c>
      <c r="B471" t="s">
        <v>2298</v>
      </c>
      <c r="C471">
        <v>0</v>
      </c>
      <c r="D471" s="1">
        <v>5340.02</v>
      </c>
      <c r="E471" s="1">
        <v>5340.02</v>
      </c>
      <c r="F471">
        <v>0</v>
      </c>
    </row>
    <row r="472" spans="1:6">
      <c r="A472" t="s">
        <v>500</v>
      </c>
      <c r="B472" t="s">
        <v>2298</v>
      </c>
      <c r="C472">
        <v>0</v>
      </c>
      <c r="D472">
        <v>286.72000000000003</v>
      </c>
      <c r="E472">
        <v>286.72000000000003</v>
      </c>
      <c r="F472">
        <v>0</v>
      </c>
    </row>
    <row r="473" spans="1:6">
      <c r="A473" t="s">
        <v>501</v>
      </c>
      <c r="B473" t="s">
        <v>2298</v>
      </c>
      <c r="C473">
        <v>0</v>
      </c>
      <c r="D473" s="1">
        <v>5053.3</v>
      </c>
      <c r="E473" s="1">
        <v>5053.3</v>
      </c>
      <c r="F473">
        <v>0</v>
      </c>
    </row>
    <row r="474" spans="1:6">
      <c r="A474" t="s">
        <v>502</v>
      </c>
      <c r="B474" t="s">
        <v>2298</v>
      </c>
      <c r="C474">
        <v>0</v>
      </c>
      <c r="D474" s="1">
        <v>49003.59</v>
      </c>
      <c r="E474">
        <v>0</v>
      </c>
      <c r="F474" s="1">
        <v>49003.59</v>
      </c>
    </row>
    <row r="475" spans="1:6">
      <c r="A475" t="s">
        <v>503</v>
      </c>
      <c r="B475" t="s">
        <v>2298</v>
      </c>
      <c r="C475">
        <v>0</v>
      </c>
      <c r="D475" s="1">
        <v>2526.31</v>
      </c>
      <c r="E475">
        <v>0</v>
      </c>
      <c r="F475" s="1">
        <v>2526.31</v>
      </c>
    </row>
    <row r="476" spans="1:6">
      <c r="A476" t="s">
        <v>504</v>
      </c>
      <c r="B476" t="s">
        <v>2298</v>
      </c>
      <c r="C476">
        <v>0</v>
      </c>
      <c r="D476" s="1">
        <v>46477.279999999999</v>
      </c>
      <c r="E476">
        <v>0</v>
      </c>
      <c r="F476" s="1">
        <v>46477.279999999999</v>
      </c>
    </row>
    <row r="477" spans="1:6">
      <c r="A477" t="s">
        <v>505</v>
      </c>
      <c r="B477" t="s">
        <v>2298</v>
      </c>
      <c r="C477">
        <v>0</v>
      </c>
      <c r="D477">
        <v>0</v>
      </c>
      <c r="E477">
        <v>0</v>
      </c>
      <c r="F477">
        <v>0</v>
      </c>
    </row>
    <row r="478" spans="1:6">
      <c r="A478" t="s">
        <v>506</v>
      </c>
      <c r="B478" t="s">
        <v>2298</v>
      </c>
      <c r="C478">
        <v>0</v>
      </c>
      <c r="D478">
        <v>0</v>
      </c>
      <c r="E478">
        <v>0</v>
      </c>
      <c r="F478">
        <v>0</v>
      </c>
    </row>
    <row r="479" spans="1:6">
      <c r="A479" t="s">
        <v>507</v>
      </c>
      <c r="B479" t="s">
        <v>2298</v>
      </c>
      <c r="C479">
        <v>0</v>
      </c>
      <c r="D479">
        <v>0</v>
      </c>
      <c r="E479">
        <v>0</v>
      </c>
      <c r="F479">
        <v>0</v>
      </c>
    </row>
    <row r="480" spans="1:6">
      <c r="A480" t="s">
        <v>508</v>
      </c>
      <c r="B480" t="s">
        <v>509</v>
      </c>
      <c r="C480">
        <v>0</v>
      </c>
      <c r="D480">
        <v>0</v>
      </c>
      <c r="E480">
        <v>0</v>
      </c>
      <c r="F480">
        <v>0</v>
      </c>
    </row>
    <row r="481" spans="1:6">
      <c r="A481" t="s">
        <v>510</v>
      </c>
      <c r="B481" t="s">
        <v>2299</v>
      </c>
      <c r="C481">
        <v>0</v>
      </c>
      <c r="D481">
        <v>0</v>
      </c>
      <c r="E481">
        <v>0</v>
      </c>
      <c r="F481">
        <v>0</v>
      </c>
    </row>
    <row r="482" spans="1:6">
      <c r="A482" t="s">
        <v>511</v>
      </c>
      <c r="B482" t="s">
        <v>2299</v>
      </c>
      <c r="C482">
        <v>0</v>
      </c>
      <c r="D482">
        <v>0</v>
      </c>
      <c r="E482">
        <v>0</v>
      </c>
      <c r="F482">
        <v>0</v>
      </c>
    </row>
    <row r="483" spans="1:6">
      <c r="A483" t="s">
        <v>512</v>
      </c>
      <c r="B483" t="s">
        <v>2299</v>
      </c>
      <c r="C483">
        <v>0</v>
      </c>
      <c r="D483">
        <v>0</v>
      </c>
      <c r="E483">
        <v>0</v>
      </c>
      <c r="F483">
        <v>0</v>
      </c>
    </row>
    <row r="484" spans="1:6">
      <c r="A484" t="s">
        <v>513</v>
      </c>
      <c r="B484" t="s">
        <v>2299</v>
      </c>
      <c r="C484">
        <v>0</v>
      </c>
      <c r="D484">
        <v>0</v>
      </c>
      <c r="E484">
        <v>0</v>
      </c>
      <c r="F484">
        <v>0</v>
      </c>
    </row>
    <row r="485" spans="1:6">
      <c r="A485" t="s">
        <v>514</v>
      </c>
      <c r="B485" t="s">
        <v>2299</v>
      </c>
      <c r="C485">
        <v>0</v>
      </c>
      <c r="D485">
        <v>0</v>
      </c>
      <c r="E485">
        <v>0</v>
      </c>
      <c r="F485">
        <v>0</v>
      </c>
    </row>
    <row r="486" spans="1:6">
      <c r="A486" t="s">
        <v>515</v>
      </c>
      <c r="B486" t="s">
        <v>2299</v>
      </c>
      <c r="C486">
        <v>0</v>
      </c>
      <c r="D486">
        <v>0</v>
      </c>
      <c r="E486">
        <v>0</v>
      </c>
      <c r="F486">
        <v>0</v>
      </c>
    </row>
    <row r="487" spans="1:6">
      <c r="A487" t="s">
        <v>516</v>
      </c>
      <c r="B487" t="s">
        <v>2299</v>
      </c>
      <c r="C487">
        <v>0</v>
      </c>
      <c r="D487">
        <v>0</v>
      </c>
      <c r="E487">
        <v>0</v>
      </c>
      <c r="F487">
        <v>0</v>
      </c>
    </row>
    <row r="488" spans="1:6">
      <c r="A488" t="s">
        <v>517</v>
      </c>
      <c r="B488" t="s">
        <v>2299</v>
      </c>
      <c r="C488">
        <v>0</v>
      </c>
      <c r="D488">
        <v>0</v>
      </c>
      <c r="E488">
        <v>0</v>
      </c>
      <c r="F488">
        <v>0</v>
      </c>
    </row>
    <row r="489" spans="1:6">
      <c r="A489" t="s">
        <v>518</v>
      </c>
      <c r="B489" t="s">
        <v>2299</v>
      </c>
      <c r="C489">
        <v>0</v>
      </c>
      <c r="D489">
        <v>0</v>
      </c>
      <c r="E489">
        <v>0</v>
      </c>
      <c r="F489">
        <v>0</v>
      </c>
    </row>
    <row r="490" spans="1:6">
      <c r="A490" t="s">
        <v>519</v>
      </c>
      <c r="B490" t="s">
        <v>520</v>
      </c>
      <c r="C490">
        <v>0</v>
      </c>
      <c r="D490">
        <v>0</v>
      </c>
      <c r="E490">
        <v>0</v>
      </c>
      <c r="F490">
        <v>0</v>
      </c>
    </row>
    <row r="491" spans="1:6">
      <c r="A491" t="s">
        <v>521</v>
      </c>
      <c r="B491" t="s">
        <v>522</v>
      </c>
      <c r="C491">
        <v>0</v>
      </c>
      <c r="D491">
        <v>0</v>
      </c>
      <c r="E491">
        <v>0</v>
      </c>
      <c r="F491">
        <v>0</v>
      </c>
    </row>
    <row r="492" spans="1:6">
      <c r="A492" t="s">
        <v>523</v>
      </c>
      <c r="B492" t="s">
        <v>2300</v>
      </c>
      <c r="C492">
        <v>0</v>
      </c>
      <c r="D492">
        <v>0</v>
      </c>
      <c r="E492">
        <v>0</v>
      </c>
      <c r="F492">
        <v>0</v>
      </c>
    </row>
    <row r="493" spans="1:6">
      <c r="A493" t="s">
        <v>525</v>
      </c>
      <c r="B493" t="s">
        <v>2300</v>
      </c>
      <c r="C493">
        <v>0</v>
      </c>
      <c r="D493">
        <v>0</v>
      </c>
      <c r="E493">
        <v>0</v>
      </c>
      <c r="F493">
        <v>0</v>
      </c>
    </row>
    <row r="494" spans="1:6">
      <c r="A494" t="s">
        <v>526</v>
      </c>
      <c r="B494" t="s">
        <v>2300</v>
      </c>
      <c r="C494">
        <v>0</v>
      </c>
      <c r="D494">
        <v>0</v>
      </c>
      <c r="E494">
        <v>0</v>
      </c>
      <c r="F494">
        <v>0</v>
      </c>
    </row>
    <row r="495" spans="1:6">
      <c r="A495" t="s">
        <v>527</v>
      </c>
      <c r="B495" t="s">
        <v>2300</v>
      </c>
      <c r="C495">
        <v>0</v>
      </c>
      <c r="D495">
        <v>0</v>
      </c>
      <c r="E495">
        <v>0</v>
      </c>
      <c r="F495">
        <v>0</v>
      </c>
    </row>
    <row r="496" spans="1:6">
      <c r="A496" t="s">
        <v>528</v>
      </c>
      <c r="B496" t="s">
        <v>2300</v>
      </c>
      <c r="C496">
        <v>0</v>
      </c>
      <c r="D496">
        <v>0</v>
      </c>
      <c r="E496">
        <v>0</v>
      </c>
      <c r="F496">
        <v>0</v>
      </c>
    </row>
    <row r="497" spans="1:6">
      <c r="A497" t="s">
        <v>529</v>
      </c>
      <c r="B497" t="s">
        <v>2300</v>
      </c>
      <c r="C497">
        <v>0</v>
      </c>
      <c r="D497">
        <v>0</v>
      </c>
      <c r="E497">
        <v>0</v>
      </c>
      <c r="F497">
        <v>0</v>
      </c>
    </row>
    <row r="498" spans="1:6">
      <c r="A498" t="s">
        <v>530</v>
      </c>
      <c r="B498" t="s">
        <v>2300</v>
      </c>
      <c r="C498">
        <v>0</v>
      </c>
      <c r="D498">
        <v>0</v>
      </c>
      <c r="E498">
        <v>0</v>
      </c>
      <c r="F498">
        <v>0</v>
      </c>
    </row>
    <row r="499" spans="1:6">
      <c r="A499" t="s">
        <v>531</v>
      </c>
      <c r="B499" t="s">
        <v>2300</v>
      </c>
      <c r="C499">
        <v>0</v>
      </c>
      <c r="D499">
        <v>0</v>
      </c>
      <c r="E499">
        <v>0</v>
      </c>
      <c r="F499">
        <v>0</v>
      </c>
    </row>
    <row r="500" spans="1:6">
      <c r="A500" t="s">
        <v>532</v>
      </c>
      <c r="B500" t="s">
        <v>533</v>
      </c>
      <c r="C500" s="1">
        <v>26749.68</v>
      </c>
      <c r="D500" s="1">
        <v>3545.26</v>
      </c>
      <c r="E500">
        <v>0</v>
      </c>
      <c r="F500" s="1">
        <v>30294.94</v>
      </c>
    </row>
    <row r="501" spans="1:6">
      <c r="A501" t="s">
        <v>534</v>
      </c>
      <c r="B501" t="s">
        <v>2301</v>
      </c>
      <c r="C501">
        <v>0</v>
      </c>
      <c r="D501">
        <v>0</v>
      </c>
      <c r="E501">
        <v>0</v>
      </c>
      <c r="F501">
        <v>0</v>
      </c>
    </row>
    <row r="502" spans="1:6">
      <c r="A502" t="s">
        <v>535</v>
      </c>
      <c r="B502" t="s">
        <v>2301</v>
      </c>
      <c r="C502">
        <v>0</v>
      </c>
      <c r="D502">
        <v>0</v>
      </c>
      <c r="E502">
        <v>0</v>
      </c>
      <c r="F502">
        <v>0</v>
      </c>
    </row>
    <row r="503" spans="1:6">
      <c r="A503" t="s">
        <v>536</v>
      </c>
      <c r="B503" t="s">
        <v>537</v>
      </c>
      <c r="C503" s="1">
        <v>26749.68</v>
      </c>
      <c r="D503" s="1">
        <v>3545.26</v>
      </c>
      <c r="E503">
        <v>0</v>
      </c>
      <c r="F503" s="1">
        <v>30294.94</v>
      </c>
    </row>
    <row r="504" spans="1:6">
      <c r="A504" t="s">
        <v>538</v>
      </c>
      <c r="B504" t="s">
        <v>2302</v>
      </c>
      <c r="C504">
        <v>0</v>
      </c>
      <c r="D504">
        <v>0</v>
      </c>
      <c r="E504">
        <v>0</v>
      </c>
      <c r="F504">
        <v>0</v>
      </c>
    </row>
    <row r="505" spans="1:6">
      <c r="A505" t="s">
        <v>539</v>
      </c>
      <c r="B505" t="s">
        <v>2302</v>
      </c>
      <c r="C505">
        <v>0</v>
      </c>
      <c r="D505" s="1">
        <v>3545.26</v>
      </c>
      <c r="E505">
        <v>0</v>
      </c>
      <c r="F505" s="1">
        <v>3545.26</v>
      </c>
    </row>
    <row r="506" spans="1:6">
      <c r="A506" t="s">
        <v>540</v>
      </c>
      <c r="B506" t="s">
        <v>2302</v>
      </c>
      <c r="C506">
        <v>0</v>
      </c>
      <c r="D506">
        <v>0</v>
      </c>
      <c r="E506">
        <v>0</v>
      </c>
      <c r="F506">
        <v>0</v>
      </c>
    </row>
    <row r="507" spans="1:6">
      <c r="A507" t="s">
        <v>541</v>
      </c>
      <c r="B507" t="s">
        <v>2302</v>
      </c>
      <c r="C507">
        <v>0</v>
      </c>
      <c r="D507">
        <v>0</v>
      </c>
      <c r="E507">
        <v>0</v>
      </c>
      <c r="F507">
        <v>0</v>
      </c>
    </row>
    <row r="508" spans="1:6">
      <c r="A508" t="s">
        <v>542</v>
      </c>
      <c r="B508" t="s">
        <v>2302</v>
      </c>
      <c r="C508" s="1">
        <v>26749.68</v>
      </c>
      <c r="D508">
        <v>0</v>
      </c>
      <c r="E508">
        <v>0</v>
      </c>
      <c r="F508" s="1">
        <v>26749.68</v>
      </c>
    </row>
    <row r="509" spans="1:6">
      <c r="A509" t="s">
        <v>543</v>
      </c>
      <c r="B509" t="s">
        <v>2302</v>
      </c>
      <c r="C509">
        <v>0</v>
      </c>
      <c r="D509">
        <v>0</v>
      </c>
      <c r="E509">
        <v>0</v>
      </c>
      <c r="F509">
        <v>0</v>
      </c>
    </row>
    <row r="510" spans="1:6">
      <c r="A510" t="s">
        <v>544</v>
      </c>
      <c r="B510" t="s">
        <v>2302</v>
      </c>
      <c r="C510">
        <v>0</v>
      </c>
      <c r="D510">
        <v>0</v>
      </c>
      <c r="E510">
        <v>0</v>
      </c>
      <c r="F510">
        <v>0</v>
      </c>
    </row>
    <row r="511" spans="1:6">
      <c r="A511" t="s">
        <v>545</v>
      </c>
      <c r="B511" t="s">
        <v>546</v>
      </c>
      <c r="C511">
        <v>0</v>
      </c>
      <c r="D511">
        <v>0</v>
      </c>
      <c r="E511">
        <v>0</v>
      </c>
      <c r="F511">
        <v>0</v>
      </c>
    </row>
    <row r="512" spans="1:6">
      <c r="A512" t="s">
        <v>547</v>
      </c>
      <c r="B512" t="s">
        <v>548</v>
      </c>
      <c r="C512">
        <v>0</v>
      </c>
      <c r="D512">
        <v>0</v>
      </c>
      <c r="E512">
        <v>0</v>
      </c>
      <c r="F512">
        <v>0</v>
      </c>
    </row>
    <row r="513" spans="1:6">
      <c r="A513" t="s">
        <v>549</v>
      </c>
      <c r="B513" t="s">
        <v>39</v>
      </c>
      <c r="C513">
        <v>0</v>
      </c>
      <c r="D513">
        <v>0</v>
      </c>
      <c r="E513">
        <v>0</v>
      </c>
      <c r="F513">
        <v>0</v>
      </c>
    </row>
    <row r="514" spans="1:6">
      <c r="A514" t="s">
        <v>550</v>
      </c>
      <c r="B514" t="s">
        <v>2303</v>
      </c>
      <c r="C514">
        <v>0</v>
      </c>
      <c r="D514">
        <v>0</v>
      </c>
      <c r="E514">
        <v>0</v>
      </c>
      <c r="F514">
        <v>0</v>
      </c>
    </row>
    <row r="515" spans="1:6">
      <c r="A515" t="s">
        <v>551</v>
      </c>
      <c r="B515" t="s">
        <v>45</v>
      </c>
      <c r="C515">
        <v>0</v>
      </c>
      <c r="D515">
        <v>0</v>
      </c>
      <c r="E515">
        <v>0</v>
      </c>
      <c r="F515">
        <v>0</v>
      </c>
    </row>
    <row r="516" spans="1:6">
      <c r="A516" t="s">
        <v>552</v>
      </c>
      <c r="B516" t="s">
        <v>2304</v>
      </c>
      <c r="C516">
        <v>0</v>
      </c>
      <c r="D516">
        <v>0</v>
      </c>
      <c r="E516">
        <v>0</v>
      </c>
      <c r="F516">
        <v>0</v>
      </c>
    </row>
    <row r="517" spans="1:6">
      <c r="A517" t="s">
        <v>553</v>
      </c>
      <c r="B517" t="s">
        <v>554</v>
      </c>
      <c r="C517" s="1">
        <v>1337567.1100000001</v>
      </c>
      <c r="D517">
        <v>0</v>
      </c>
      <c r="E517" s="1">
        <v>923497.16</v>
      </c>
      <c r="F517" s="1">
        <v>414069.95</v>
      </c>
    </row>
    <row r="518" spans="1:6">
      <c r="A518" t="s">
        <v>555</v>
      </c>
      <c r="B518" t="s">
        <v>556</v>
      </c>
      <c r="C518" s="1">
        <v>1407.15</v>
      </c>
      <c r="D518">
        <v>0</v>
      </c>
      <c r="E518">
        <v>0</v>
      </c>
      <c r="F518" s="1">
        <v>1407.15</v>
      </c>
    </row>
    <row r="519" spans="1:6">
      <c r="A519" t="s">
        <v>557</v>
      </c>
      <c r="B519" t="s">
        <v>558</v>
      </c>
      <c r="C519">
        <v>0</v>
      </c>
      <c r="D519">
        <v>0</v>
      </c>
      <c r="E519">
        <v>0</v>
      </c>
      <c r="F519">
        <v>0</v>
      </c>
    </row>
    <row r="520" spans="1:6">
      <c r="A520" t="s">
        <v>559</v>
      </c>
      <c r="B520" t="s">
        <v>560</v>
      </c>
      <c r="C520" s="1">
        <v>1407.15</v>
      </c>
      <c r="D520">
        <v>0</v>
      </c>
      <c r="E520">
        <v>0</v>
      </c>
      <c r="F520" s="1">
        <v>1407.15</v>
      </c>
    </row>
    <row r="521" spans="1:6">
      <c r="A521" t="s">
        <v>561</v>
      </c>
      <c r="B521" t="s">
        <v>562</v>
      </c>
      <c r="C521" s="1">
        <v>1336159.96</v>
      </c>
      <c r="D521">
        <v>0</v>
      </c>
      <c r="E521" s="1">
        <v>923497.16</v>
      </c>
      <c r="F521" s="1">
        <v>412662.8</v>
      </c>
    </row>
    <row r="522" spans="1:6">
      <c r="A522" t="s">
        <v>563</v>
      </c>
      <c r="B522" t="s">
        <v>564</v>
      </c>
      <c r="C522" s="1">
        <v>1336159.96</v>
      </c>
      <c r="D522">
        <v>0</v>
      </c>
      <c r="E522" s="1">
        <v>923497.16</v>
      </c>
      <c r="F522" s="1">
        <v>412662.8</v>
      </c>
    </row>
    <row r="523" spans="1:6">
      <c r="A523" t="s">
        <v>565</v>
      </c>
      <c r="B523" t="s">
        <v>566</v>
      </c>
      <c r="C523">
        <v>0</v>
      </c>
      <c r="D523">
        <v>0</v>
      </c>
      <c r="E523">
        <v>0</v>
      </c>
      <c r="F523">
        <v>0</v>
      </c>
    </row>
    <row r="524" spans="1:6">
      <c r="A524" t="s">
        <v>567</v>
      </c>
      <c r="B524" t="s">
        <v>568</v>
      </c>
      <c r="C524">
        <v>0</v>
      </c>
      <c r="D524">
        <v>0</v>
      </c>
      <c r="E524">
        <v>0</v>
      </c>
      <c r="F524">
        <v>0</v>
      </c>
    </row>
    <row r="525" spans="1:6">
      <c r="A525" t="s">
        <v>569</v>
      </c>
      <c r="B525" t="s">
        <v>570</v>
      </c>
      <c r="C525">
        <v>0</v>
      </c>
      <c r="D525">
        <v>0</v>
      </c>
      <c r="E525">
        <v>0</v>
      </c>
      <c r="F525">
        <v>0</v>
      </c>
    </row>
    <row r="526" spans="1:6">
      <c r="A526" t="s">
        <v>571</v>
      </c>
      <c r="B526" t="s">
        <v>572</v>
      </c>
      <c r="C526">
        <v>0</v>
      </c>
      <c r="D526">
        <v>0</v>
      </c>
      <c r="E526">
        <v>0</v>
      </c>
      <c r="F526">
        <v>0</v>
      </c>
    </row>
    <row r="527" spans="1:6">
      <c r="A527" t="s">
        <v>573</v>
      </c>
      <c r="B527" t="s">
        <v>574</v>
      </c>
      <c r="C527">
        <v>0</v>
      </c>
      <c r="D527">
        <v>0</v>
      </c>
      <c r="E527">
        <v>0</v>
      </c>
      <c r="F527">
        <v>0</v>
      </c>
    </row>
    <row r="528" spans="1:6">
      <c r="A528" t="s">
        <v>575</v>
      </c>
      <c r="B528" t="s">
        <v>576</v>
      </c>
      <c r="C528">
        <v>0</v>
      </c>
      <c r="D528">
        <v>0</v>
      </c>
      <c r="E528">
        <v>0</v>
      </c>
      <c r="F528">
        <v>0</v>
      </c>
    </row>
    <row r="529" spans="1:6">
      <c r="A529" t="s">
        <v>577</v>
      </c>
      <c r="B529" t="s">
        <v>578</v>
      </c>
      <c r="C529">
        <v>0</v>
      </c>
      <c r="D529">
        <v>0</v>
      </c>
      <c r="E529">
        <v>0</v>
      </c>
      <c r="F529">
        <v>0</v>
      </c>
    </row>
    <row r="530" spans="1:6">
      <c r="A530" t="s">
        <v>579</v>
      </c>
      <c r="B530" t="s">
        <v>580</v>
      </c>
      <c r="C530">
        <v>0</v>
      </c>
      <c r="D530">
        <v>0</v>
      </c>
      <c r="E530">
        <v>0</v>
      </c>
      <c r="F530">
        <v>0</v>
      </c>
    </row>
    <row r="531" spans="1:6">
      <c r="A531" t="s">
        <v>581</v>
      </c>
      <c r="B531" t="s">
        <v>582</v>
      </c>
      <c r="C531">
        <v>0</v>
      </c>
      <c r="D531">
        <v>0</v>
      </c>
      <c r="E531">
        <v>0</v>
      </c>
      <c r="F531">
        <v>0</v>
      </c>
    </row>
    <row r="532" spans="1:6">
      <c r="A532" t="s">
        <v>583</v>
      </c>
      <c r="B532" t="s">
        <v>584</v>
      </c>
      <c r="C532">
        <v>0</v>
      </c>
      <c r="D532">
        <v>0</v>
      </c>
      <c r="E532">
        <v>0</v>
      </c>
      <c r="F532">
        <v>0</v>
      </c>
    </row>
    <row r="533" spans="1:6">
      <c r="A533" t="s">
        <v>585</v>
      </c>
      <c r="B533" t="s">
        <v>586</v>
      </c>
      <c r="C533">
        <v>0</v>
      </c>
      <c r="D533">
        <v>0</v>
      </c>
      <c r="E533">
        <v>0</v>
      </c>
      <c r="F533">
        <v>0</v>
      </c>
    </row>
    <row r="534" spans="1:6">
      <c r="A534" t="s">
        <v>587</v>
      </c>
      <c r="B534" t="s">
        <v>588</v>
      </c>
      <c r="C534">
        <v>0</v>
      </c>
      <c r="D534">
        <v>0</v>
      </c>
      <c r="E534">
        <v>0</v>
      </c>
      <c r="F534">
        <v>0</v>
      </c>
    </row>
    <row r="535" spans="1:6">
      <c r="A535" t="s">
        <v>589</v>
      </c>
      <c r="B535" t="s">
        <v>590</v>
      </c>
      <c r="C535">
        <v>0</v>
      </c>
      <c r="D535">
        <v>0</v>
      </c>
      <c r="E535">
        <v>0</v>
      </c>
      <c r="F535">
        <v>0</v>
      </c>
    </row>
    <row r="536" spans="1:6">
      <c r="A536" t="s">
        <v>591</v>
      </c>
      <c r="B536" t="s">
        <v>592</v>
      </c>
      <c r="C536" s="1">
        <v>1497123.55</v>
      </c>
      <c r="D536" s="1">
        <v>68495.73</v>
      </c>
      <c r="E536" s="1">
        <v>121375.66</v>
      </c>
      <c r="F536" s="1">
        <v>1444243.62</v>
      </c>
    </row>
    <row r="537" spans="1:6">
      <c r="A537" t="s">
        <v>593</v>
      </c>
      <c r="B537" t="s">
        <v>594</v>
      </c>
      <c r="C537" s="1">
        <v>420184.28</v>
      </c>
      <c r="D537" s="1">
        <v>15000</v>
      </c>
      <c r="E537" s="1">
        <v>21857.27</v>
      </c>
      <c r="F537" s="1">
        <v>413327.01</v>
      </c>
    </row>
    <row r="538" spans="1:6">
      <c r="A538" t="s">
        <v>595</v>
      </c>
      <c r="B538" t="s">
        <v>2304</v>
      </c>
      <c r="C538" s="1">
        <v>65924</v>
      </c>
      <c r="D538">
        <v>0</v>
      </c>
      <c r="E538">
        <v>0</v>
      </c>
      <c r="F538" s="1">
        <v>65924</v>
      </c>
    </row>
    <row r="539" spans="1:6">
      <c r="A539" t="s">
        <v>596</v>
      </c>
      <c r="B539" t="s">
        <v>2304</v>
      </c>
      <c r="C539">
        <v>0</v>
      </c>
      <c r="D539">
        <v>0</v>
      </c>
      <c r="E539">
        <v>0</v>
      </c>
      <c r="F539">
        <v>0</v>
      </c>
    </row>
    <row r="540" spans="1:6">
      <c r="A540" t="s">
        <v>597</v>
      </c>
      <c r="B540" t="s">
        <v>2304</v>
      </c>
      <c r="C540" s="1">
        <v>33850.639999999999</v>
      </c>
      <c r="D540">
        <v>0</v>
      </c>
      <c r="E540">
        <v>0</v>
      </c>
      <c r="F540" s="1">
        <v>33850.639999999999</v>
      </c>
    </row>
    <row r="541" spans="1:6">
      <c r="A541" t="s">
        <v>598</v>
      </c>
      <c r="B541" t="s">
        <v>2304</v>
      </c>
      <c r="C541" s="1">
        <v>54222.32</v>
      </c>
      <c r="D541">
        <v>0</v>
      </c>
      <c r="E541">
        <v>0</v>
      </c>
      <c r="F541" s="1">
        <v>54222.32</v>
      </c>
    </row>
    <row r="542" spans="1:6">
      <c r="A542" t="s">
        <v>599</v>
      </c>
      <c r="B542" t="s">
        <v>2304</v>
      </c>
      <c r="C542">
        <v>0</v>
      </c>
      <c r="D542">
        <v>0</v>
      </c>
      <c r="E542">
        <v>0</v>
      </c>
      <c r="F542">
        <v>0</v>
      </c>
    </row>
    <row r="543" spans="1:6">
      <c r="A543" t="s">
        <v>600</v>
      </c>
      <c r="B543" t="s">
        <v>2304</v>
      </c>
      <c r="C543">
        <v>0</v>
      </c>
      <c r="D543">
        <v>0</v>
      </c>
      <c r="E543">
        <v>0</v>
      </c>
      <c r="F543">
        <v>0</v>
      </c>
    </row>
    <row r="544" spans="1:6">
      <c r="A544" t="s">
        <v>601</v>
      </c>
      <c r="B544" t="s">
        <v>2304</v>
      </c>
      <c r="C544">
        <v>0</v>
      </c>
      <c r="D544">
        <v>0</v>
      </c>
      <c r="E544">
        <v>0</v>
      </c>
      <c r="F544">
        <v>0</v>
      </c>
    </row>
    <row r="545" spans="1:6">
      <c r="A545" t="s">
        <v>602</v>
      </c>
      <c r="B545" t="s">
        <v>2304</v>
      </c>
      <c r="C545">
        <v>0</v>
      </c>
      <c r="D545">
        <v>0</v>
      </c>
      <c r="E545">
        <v>0</v>
      </c>
      <c r="F545">
        <v>0</v>
      </c>
    </row>
    <row r="546" spans="1:6">
      <c r="A546" t="s">
        <v>603</v>
      </c>
      <c r="B546" t="s">
        <v>2304</v>
      </c>
      <c r="C546">
        <v>0</v>
      </c>
      <c r="D546">
        <v>0</v>
      </c>
      <c r="E546">
        <v>0</v>
      </c>
      <c r="F546">
        <v>0</v>
      </c>
    </row>
    <row r="547" spans="1:6">
      <c r="A547" t="s">
        <v>604</v>
      </c>
      <c r="B547" t="s">
        <v>2304</v>
      </c>
      <c r="C547">
        <v>0</v>
      </c>
      <c r="D547">
        <v>0</v>
      </c>
      <c r="E547">
        <v>0</v>
      </c>
      <c r="F547">
        <v>0</v>
      </c>
    </row>
    <row r="548" spans="1:6">
      <c r="A548" t="s">
        <v>605</v>
      </c>
      <c r="B548" t="s">
        <v>2304</v>
      </c>
      <c r="C548">
        <v>0</v>
      </c>
      <c r="D548">
        <v>0</v>
      </c>
      <c r="E548">
        <v>0</v>
      </c>
      <c r="F548">
        <v>0</v>
      </c>
    </row>
    <row r="549" spans="1:6">
      <c r="A549" t="s">
        <v>606</v>
      </c>
      <c r="B549" t="s">
        <v>2304</v>
      </c>
      <c r="C549" s="1">
        <v>1032.49</v>
      </c>
      <c r="D549">
        <v>0</v>
      </c>
      <c r="E549">
        <v>0</v>
      </c>
      <c r="F549" s="1">
        <v>1032.49</v>
      </c>
    </row>
    <row r="550" spans="1:6">
      <c r="A550" t="s">
        <v>607</v>
      </c>
      <c r="B550" t="s">
        <v>2304</v>
      </c>
      <c r="C550" s="1">
        <v>63428.89</v>
      </c>
      <c r="D550">
        <v>0</v>
      </c>
      <c r="E550">
        <v>0</v>
      </c>
      <c r="F550" s="1">
        <v>63428.89</v>
      </c>
    </row>
    <row r="551" spans="1:6">
      <c r="A551" t="s">
        <v>608</v>
      </c>
      <c r="B551" t="s">
        <v>2304</v>
      </c>
      <c r="C551">
        <v>0</v>
      </c>
      <c r="D551">
        <v>0</v>
      </c>
      <c r="E551">
        <v>0</v>
      </c>
      <c r="F551">
        <v>0</v>
      </c>
    </row>
    <row r="552" spans="1:6">
      <c r="A552" t="s">
        <v>609</v>
      </c>
      <c r="B552" t="s">
        <v>2304</v>
      </c>
      <c r="C552">
        <v>0</v>
      </c>
      <c r="D552">
        <v>0</v>
      </c>
      <c r="E552">
        <v>0</v>
      </c>
      <c r="F552">
        <v>0</v>
      </c>
    </row>
    <row r="553" spans="1:6">
      <c r="A553" t="s">
        <v>610</v>
      </c>
      <c r="B553" t="s">
        <v>2304</v>
      </c>
      <c r="C553">
        <v>681.34</v>
      </c>
      <c r="D553">
        <v>0</v>
      </c>
      <c r="E553">
        <v>0</v>
      </c>
      <c r="F553">
        <v>681.34</v>
      </c>
    </row>
    <row r="554" spans="1:6">
      <c r="A554" t="s">
        <v>611</v>
      </c>
      <c r="B554" t="s">
        <v>2304</v>
      </c>
      <c r="C554" s="1">
        <v>141638.79</v>
      </c>
      <c r="D554" s="1">
        <v>15000</v>
      </c>
      <c r="E554" s="1">
        <v>13481</v>
      </c>
      <c r="F554" s="1">
        <v>143157.79</v>
      </c>
    </row>
    <row r="555" spans="1:6">
      <c r="A555" t="s">
        <v>612</v>
      </c>
      <c r="B555" t="s">
        <v>2304</v>
      </c>
      <c r="C555" s="1">
        <v>2309.54</v>
      </c>
      <c r="D555">
        <v>0</v>
      </c>
      <c r="E555">
        <v>0</v>
      </c>
      <c r="F555" s="1">
        <v>2309.54</v>
      </c>
    </row>
    <row r="556" spans="1:6">
      <c r="A556" t="s">
        <v>613</v>
      </c>
      <c r="B556" t="s">
        <v>2304</v>
      </c>
      <c r="C556" s="1">
        <v>8376.27</v>
      </c>
      <c r="D556">
        <v>0</v>
      </c>
      <c r="E556" s="1">
        <v>8376.27</v>
      </c>
      <c r="F556">
        <v>0</v>
      </c>
    </row>
    <row r="557" spans="1:6">
      <c r="A557" t="s">
        <v>614</v>
      </c>
      <c r="B557" t="s">
        <v>2304</v>
      </c>
      <c r="C557" s="1">
        <v>48720</v>
      </c>
      <c r="D557">
        <v>0</v>
      </c>
      <c r="E557">
        <v>0</v>
      </c>
      <c r="F557" s="1">
        <v>48720</v>
      </c>
    </row>
    <row r="558" spans="1:6">
      <c r="A558" t="s">
        <v>615</v>
      </c>
      <c r="B558" t="s">
        <v>2304</v>
      </c>
      <c r="C558">
        <v>0</v>
      </c>
      <c r="D558">
        <v>0</v>
      </c>
      <c r="E558">
        <v>0</v>
      </c>
      <c r="F558">
        <v>0</v>
      </c>
    </row>
    <row r="559" spans="1:6">
      <c r="A559" t="s">
        <v>616</v>
      </c>
      <c r="B559" t="s">
        <v>2304</v>
      </c>
      <c r="C559">
        <v>0</v>
      </c>
      <c r="D559">
        <v>0</v>
      </c>
      <c r="E559">
        <v>0</v>
      </c>
      <c r="F559">
        <v>0</v>
      </c>
    </row>
    <row r="560" spans="1:6">
      <c r="A560" t="s">
        <v>617</v>
      </c>
      <c r="B560" t="s">
        <v>2304</v>
      </c>
      <c r="C560">
        <v>0</v>
      </c>
      <c r="D560">
        <v>0</v>
      </c>
      <c r="E560">
        <v>0</v>
      </c>
      <c r="F560">
        <v>0</v>
      </c>
    </row>
    <row r="561" spans="1:6">
      <c r="A561" t="s">
        <v>618</v>
      </c>
      <c r="B561" t="s">
        <v>2304</v>
      </c>
      <c r="C561">
        <v>0</v>
      </c>
      <c r="D561">
        <v>0</v>
      </c>
      <c r="E561">
        <v>0</v>
      </c>
      <c r="F561">
        <v>0</v>
      </c>
    </row>
    <row r="562" spans="1:6">
      <c r="A562" t="s">
        <v>619</v>
      </c>
      <c r="B562" t="s">
        <v>2304</v>
      </c>
      <c r="C562">
        <v>0</v>
      </c>
      <c r="D562">
        <v>0</v>
      </c>
      <c r="E562">
        <v>0</v>
      </c>
      <c r="F562">
        <v>0</v>
      </c>
    </row>
    <row r="563" spans="1:6">
      <c r="A563" t="s">
        <v>620</v>
      </c>
      <c r="B563" t="s">
        <v>2304</v>
      </c>
      <c r="C563">
        <v>0</v>
      </c>
      <c r="D563">
        <v>0</v>
      </c>
      <c r="E563">
        <v>0</v>
      </c>
      <c r="F563">
        <v>0</v>
      </c>
    </row>
    <row r="564" spans="1:6">
      <c r="A564" t="s">
        <v>621</v>
      </c>
      <c r="B564" t="s">
        <v>622</v>
      </c>
      <c r="C564" s="1">
        <v>417700.54</v>
      </c>
      <c r="D564" s="1">
        <v>29705.55</v>
      </c>
      <c r="E564" s="1">
        <v>73872.820000000007</v>
      </c>
      <c r="F564" s="1">
        <v>373533.27</v>
      </c>
    </row>
    <row r="565" spans="1:6">
      <c r="A565" t="s">
        <v>623</v>
      </c>
      <c r="B565" t="s">
        <v>2305</v>
      </c>
      <c r="C565" s="1">
        <v>4205.75</v>
      </c>
      <c r="D565">
        <v>0</v>
      </c>
      <c r="E565" s="1">
        <v>3932.48</v>
      </c>
      <c r="F565">
        <v>273.27</v>
      </c>
    </row>
    <row r="566" spans="1:6">
      <c r="A566" t="s">
        <v>624</v>
      </c>
      <c r="B566" t="s">
        <v>2305</v>
      </c>
      <c r="C566" s="1">
        <v>74800.53</v>
      </c>
      <c r="D566">
        <v>0</v>
      </c>
      <c r="E566" s="1">
        <v>69940.34</v>
      </c>
      <c r="F566" s="1">
        <v>4860.1899999999996</v>
      </c>
    </row>
    <row r="567" spans="1:6">
      <c r="A567" t="s">
        <v>625</v>
      </c>
      <c r="B567" t="s">
        <v>2305</v>
      </c>
      <c r="C567">
        <v>0</v>
      </c>
      <c r="D567">
        <v>746</v>
      </c>
      <c r="E567">
        <v>0</v>
      </c>
      <c r="F567">
        <v>746</v>
      </c>
    </row>
    <row r="568" spans="1:6">
      <c r="A568" t="s">
        <v>626</v>
      </c>
      <c r="B568" t="s">
        <v>2305</v>
      </c>
      <c r="C568">
        <v>0</v>
      </c>
      <c r="D568" s="1">
        <v>13546.24</v>
      </c>
      <c r="E568">
        <v>0</v>
      </c>
      <c r="F568" s="1">
        <v>13546.24</v>
      </c>
    </row>
    <row r="569" spans="1:6">
      <c r="A569" t="s">
        <v>627</v>
      </c>
      <c r="B569" t="s">
        <v>2305</v>
      </c>
      <c r="C569">
        <v>0</v>
      </c>
      <c r="D569">
        <v>359.94</v>
      </c>
      <c r="E569">
        <v>0</v>
      </c>
      <c r="F569">
        <v>359.94</v>
      </c>
    </row>
    <row r="570" spans="1:6">
      <c r="A570" t="s">
        <v>628</v>
      </c>
      <c r="B570" t="s">
        <v>2305</v>
      </c>
      <c r="C570">
        <v>0</v>
      </c>
      <c r="D570" s="1">
        <v>6324.58</v>
      </c>
      <c r="E570">
        <v>0</v>
      </c>
      <c r="F570" s="1">
        <v>6324.58</v>
      </c>
    </row>
    <row r="571" spans="1:6">
      <c r="A571" t="s">
        <v>629</v>
      </c>
      <c r="B571" t="s">
        <v>2305</v>
      </c>
      <c r="C571">
        <v>47.66</v>
      </c>
      <c r="D571">
        <v>0</v>
      </c>
      <c r="E571">
        <v>0</v>
      </c>
      <c r="F571">
        <v>47.66</v>
      </c>
    </row>
    <row r="572" spans="1:6">
      <c r="A572" t="s">
        <v>630</v>
      </c>
      <c r="B572" t="s">
        <v>2305</v>
      </c>
      <c r="C572">
        <v>847.65</v>
      </c>
      <c r="D572">
        <v>0</v>
      </c>
      <c r="E572">
        <v>0</v>
      </c>
      <c r="F572">
        <v>847.65</v>
      </c>
    </row>
    <row r="573" spans="1:6">
      <c r="A573" t="s">
        <v>631</v>
      </c>
      <c r="B573" t="s">
        <v>2305</v>
      </c>
      <c r="C573">
        <v>0</v>
      </c>
      <c r="D573">
        <v>0</v>
      </c>
      <c r="E573">
        <v>0</v>
      </c>
      <c r="F573">
        <v>0</v>
      </c>
    </row>
    <row r="574" spans="1:6">
      <c r="A574" t="s">
        <v>632</v>
      </c>
      <c r="B574" t="s">
        <v>2305</v>
      </c>
      <c r="C574">
        <v>0</v>
      </c>
      <c r="D574">
        <v>0</v>
      </c>
      <c r="E574">
        <v>0</v>
      </c>
      <c r="F574">
        <v>0</v>
      </c>
    </row>
    <row r="575" spans="1:6">
      <c r="A575" t="s">
        <v>633</v>
      </c>
      <c r="B575" t="s">
        <v>2305</v>
      </c>
      <c r="C575" s="1">
        <v>8443.3799999999992</v>
      </c>
      <c r="D575">
        <v>0</v>
      </c>
      <c r="E575">
        <v>0</v>
      </c>
      <c r="F575" s="1">
        <v>8443.3799999999992</v>
      </c>
    </row>
    <row r="576" spans="1:6">
      <c r="A576" t="s">
        <v>634</v>
      </c>
      <c r="B576" t="s">
        <v>2305</v>
      </c>
      <c r="C576" s="1">
        <v>150168.04</v>
      </c>
      <c r="D576">
        <v>0</v>
      </c>
      <c r="E576">
        <v>0</v>
      </c>
      <c r="F576" s="1">
        <v>150168.04</v>
      </c>
    </row>
    <row r="577" spans="1:6">
      <c r="A577" t="s">
        <v>635</v>
      </c>
      <c r="B577" t="s">
        <v>2305</v>
      </c>
      <c r="C577">
        <v>330.6</v>
      </c>
      <c r="D577">
        <v>0</v>
      </c>
      <c r="E577">
        <v>0</v>
      </c>
      <c r="F577">
        <v>330.6</v>
      </c>
    </row>
    <row r="578" spans="1:6">
      <c r="A578" t="s">
        <v>636</v>
      </c>
      <c r="B578" t="s">
        <v>2305</v>
      </c>
      <c r="C578" s="1">
        <v>5879.82</v>
      </c>
      <c r="D578">
        <v>0</v>
      </c>
      <c r="E578">
        <v>0</v>
      </c>
      <c r="F578" s="1">
        <v>5879.82</v>
      </c>
    </row>
    <row r="579" spans="1:6">
      <c r="A579" t="s">
        <v>637</v>
      </c>
      <c r="B579" t="s">
        <v>2305</v>
      </c>
      <c r="C579" s="1">
        <v>1300</v>
      </c>
      <c r="D579">
        <v>450</v>
      </c>
      <c r="E579">
        <v>0</v>
      </c>
      <c r="F579" s="1">
        <v>1750</v>
      </c>
    </row>
    <row r="580" spans="1:6">
      <c r="A580" t="s">
        <v>638</v>
      </c>
      <c r="B580" t="s">
        <v>2305</v>
      </c>
      <c r="C580" s="1">
        <v>23120.89</v>
      </c>
      <c r="D580" s="1">
        <v>8278.7900000000009</v>
      </c>
      <c r="E580">
        <v>0</v>
      </c>
      <c r="F580" s="1">
        <v>31399.68</v>
      </c>
    </row>
    <row r="581" spans="1:6">
      <c r="A581" t="s">
        <v>639</v>
      </c>
      <c r="B581" t="s">
        <v>2305</v>
      </c>
      <c r="C581" s="1">
        <v>7908.11</v>
      </c>
      <c r="D581">
        <v>0</v>
      </c>
      <c r="E581">
        <v>0</v>
      </c>
      <c r="F581" s="1">
        <v>7908.11</v>
      </c>
    </row>
    <row r="582" spans="1:6">
      <c r="A582" t="s">
        <v>640</v>
      </c>
      <c r="B582" t="s">
        <v>2305</v>
      </c>
      <c r="C582" s="1">
        <v>140648.1</v>
      </c>
      <c r="D582">
        <v>0</v>
      </c>
      <c r="E582">
        <v>0</v>
      </c>
      <c r="F582" s="1">
        <v>140648.1</v>
      </c>
    </row>
    <row r="583" spans="1:6">
      <c r="A583" t="s">
        <v>641</v>
      </c>
      <c r="B583" t="s">
        <v>2305</v>
      </c>
      <c r="C583">
        <v>0</v>
      </c>
      <c r="D583">
        <v>0</v>
      </c>
      <c r="E583">
        <v>0</v>
      </c>
      <c r="F583">
        <v>0</v>
      </c>
    </row>
    <row r="584" spans="1:6">
      <c r="A584" t="s">
        <v>642</v>
      </c>
      <c r="B584" t="s">
        <v>2305</v>
      </c>
      <c r="C584">
        <v>0</v>
      </c>
      <c r="D584">
        <v>0</v>
      </c>
      <c r="E584">
        <v>0</v>
      </c>
      <c r="F584">
        <v>0</v>
      </c>
    </row>
    <row r="585" spans="1:6">
      <c r="A585" t="s">
        <v>643</v>
      </c>
      <c r="B585" t="s">
        <v>644</v>
      </c>
      <c r="C585" s="1">
        <v>659238.73</v>
      </c>
      <c r="D585" s="1">
        <v>23790.18</v>
      </c>
      <c r="E585" s="1">
        <v>25645.57</v>
      </c>
      <c r="F585" s="1">
        <v>657383.34</v>
      </c>
    </row>
    <row r="586" spans="1:6">
      <c r="A586" t="s">
        <v>645</v>
      </c>
      <c r="B586" t="s">
        <v>646</v>
      </c>
      <c r="C586">
        <v>0</v>
      </c>
      <c r="D586">
        <v>0</v>
      </c>
      <c r="E586">
        <v>0</v>
      </c>
      <c r="F586">
        <v>0</v>
      </c>
    </row>
    <row r="587" spans="1:6">
      <c r="A587" t="s">
        <v>647</v>
      </c>
      <c r="B587" t="s">
        <v>648</v>
      </c>
      <c r="C587">
        <v>0</v>
      </c>
      <c r="D587">
        <v>0</v>
      </c>
      <c r="E587">
        <v>0</v>
      </c>
      <c r="F587">
        <v>0</v>
      </c>
    </row>
    <row r="588" spans="1:6">
      <c r="A588" t="s">
        <v>649</v>
      </c>
      <c r="B588" t="s">
        <v>2306</v>
      </c>
      <c r="C588" s="1">
        <v>3859.85</v>
      </c>
      <c r="D588">
        <v>0</v>
      </c>
      <c r="E588">
        <v>0</v>
      </c>
      <c r="F588" s="1">
        <v>3859.85</v>
      </c>
    </row>
    <row r="589" spans="1:6">
      <c r="A589" t="s">
        <v>650</v>
      </c>
      <c r="B589" t="s">
        <v>2306</v>
      </c>
      <c r="C589" s="1">
        <v>68648.59</v>
      </c>
      <c r="D589">
        <v>0</v>
      </c>
      <c r="E589">
        <v>0</v>
      </c>
      <c r="F589" s="1">
        <v>68648.59</v>
      </c>
    </row>
    <row r="590" spans="1:6">
      <c r="A590" t="s">
        <v>651</v>
      </c>
      <c r="B590" t="s">
        <v>2306</v>
      </c>
      <c r="C590" s="1">
        <v>29412.28</v>
      </c>
      <c r="D590" s="1">
        <v>1275.9000000000001</v>
      </c>
      <c r="E590" s="1">
        <v>1338.6</v>
      </c>
      <c r="F590" s="1">
        <v>29349.58</v>
      </c>
    </row>
    <row r="591" spans="1:6">
      <c r="A591" t="s">
        <v>652</v>
      </c>
      <c r="B591" t="s">
        <v>2306</v>
      </c>
      <c r="C591" s="1">
        <v>523106.22</v>
      </c>
      <c r="D591" s="1">
        <v>22514.28</v>
      </c>
      <c r="E591" s="1">
        <v>24306.97</v>
      </c>
      <c r="F591" s="1">
        <v>521313.53</v>
      </c>
    </row>
    <row r="592" spans="1:6">
      <c r="A592" t="s">
        <v>653</v>
      </c>
      <c r="B592" t="s">
        <v>2306</v>
      </c>
      <c r="C592" s="1">
        <v>1821.2</v>
      </c>
      <c r="D592">
        <v>0</v>
      </c>
      <c r="E592">
        <v>0</v>
      </c>
      <c r="F592" s="1">
        <v>1821.2</v>
      </c>
    </row>
    <row r="593" spans="1:6">
      <c r="A593" t="s">
        <v>654</v>
      </c>
      <c r="B593" t="s">
        <v>2306</v>
      </c>
      <c r="C593" s="1">
        <v>32390.59</v>
      </c>
      <c r="D593">
        <v>0</v>
      </c>
      <c r="E593">
        <v>0</v>
      </c>
      <c r="F593" s="1">
        <v>32390.59</v>
      </c>
    </row>
    <row r="594" spans="1:6">
      <c r="A594" t="s">
        <v>655</v>
      </c>
      <c r="B594" t="s">
        <v>656</v>
      </c>
      <c r="C594" s="1">
        <v>28144.81</v>
      </c>
      <c r="D594" s="1">
        <v>2079.4499999999998</v>
      </c>
      <c r="E594">
        <v>0</v>
      </c>
      <c r="F594" s="1">
        <v>30224.26</v>
      </c>
    </row>
    <row r="595" spans="1:6">
      <c r="A595" t="s">
        <v>657</v>
      </c>
      <c r="B595" t="s">
        <v>658</v>
      </c>
      <c r="C595">
        <v>0</v>
      </c>
      <c r="D595">
        <v>0</v>
      </c>
      <c r="E595">
        <v>0</v>
      </c>
      <c r="F595">
        <v>0</v>
      </c>
    </row>
    <row r="596" spans="1:6">
      <c r="A596" t="s">
        <v>659</v>
      </c>
      <c r="B596" t="s">
        <v>660</v>
      </c>
      <c r="C596">
        <v>0</v>
      </c>
      <c r="D596">
        <v>0</v>
      </c>
      <c r="E596">
        <v>0</v>
      </c>
      <c r="F596">
        <v>0</v>
      </c>
    </row>
    <row r="597" spans="1:6">
      <c r="A597" t="s">
        <v>661</v>
      </c>
      <c r="B597" t="s">
        <v>662</v>
      </c>
      <c r="C597" s="1">
        <v>28144.81</v>
      </c>
      <c r="D597" s="1">
        <v>2079.4499999999998</v>
      </c>
      <c r="E597">
        <v>0</v>
      </c>
      <c r="F597" s="1">
        <v>30224.26</v>
      </c>
    </row>
    <row r="598" spans="1:6">
      <c r="A598" t="s">
        <v>663</v>
      </c>
      <c r="B598" t="s">
        <v>664</v>
      </c>
      <c r="C598">
        <v>0</v>
      </c>
      <c r="D598">
        <v>0</v>
      </c>
      <c r="E598">
        <v>0</v>
      </c>
      <c r="F598">
        <v>0</v>
      </c>
    </row>
    <row r="599" spans="1:6">
      <c r="A599" t="s">
        <v>665</v>
      </c>
      <c r="B599" t="s">
        <v>666</v>
      </c>
      <c r="C599">
        <v>0</v>
      </c>
      <c r="D599">
        <v>0</v>
      </c>
      <c r="E599">
        <v>0</v>
      </c>
      <c r="F599">
        <v>0</v>
      </c>
    </row>
    <row r="600" spans="1:6">
      <c r="A600" t="s">
        <v>667</v>
      </c>
      <c r="B600" t="s">
        <v>668</v>
      </c>
      <c r="C600">
        <v>98.4</v>
      </c>
      <c r="D600">
        <v>310.64</v>
      </c>
      <c r="E600">
        <v>377</v>
      </c>
      <c r="F600">
        <v>32.04</v>
      </c>
    </row>
    <row r="601" spans="1:6">
      <c r="A601" t="s">
        <v>669</v>
      </c>
      <c r="B601" t="s">
        <v>670</v>
      </c>
      <c r="C601">
        <v>98.4</v>
      </c>
      <c r="D601">
        <v>310.64</v>
      </c>
      <c r="E601">
        <v>377</v>
      </c>
      <c r="F601">
        <v>32.04</v>
      </c>
    </row>
    <row r="602" spans="1:6">
      <c r="A602" t="s">
        <v>671</v>
      </c>
      <c r="B602" t="s">
        <v>672</v>
      </c>
      <c r="C602" s="1">
        <v>497085.46</v>
      </c>
      <c r="D602" s="1">
        <v>762591.9</v>
      </c>
      <c r="E602" s="1">
        <v>591923.32999999996</v>
      </c>
      <c r="F602" s="1">
        <v>667754.02</v>
      </c>
    </row>
    <row r="603" spans="1:6">
      <c r="A603" t="s">
        <v>673</v>
      </c>
      <c r="B603" t="s">
        <v>674</v>
      </c>
      <c r="C603">
        <v>0</v>
      </c>
      <c r="D603" s="1">
        <v>284082.43</v>
      </c>
      <c r="E603" s="1">
        <v>284082.43</v>
      </c>
      <c r="F603">
        <v>0</v>
      </c>
    </row>
    <row r="604" spans="1:6">
      <c r="A604" t="s">
        <v>675</v>
      </c>
      <c r="B604" t="s">
        <v>676</v>
      </c>
      <c r="C604">
        <v>0</v>
      </c>
      <c r="D604" s="1">
        <v>12721</v>
      </c>
      <c r="E604" s="1">
        <v>12721</v>
      </c>
      <c r="F604">
        <v>0</v>
      </c>
    </row>
    <row r="605" spans="1:6">
      <c r="A605" t="s">
        <v>677</v>
      </c>
      <c r="B605" t="s">
        <v>678</v>
      </c>
      <c r="C605" s="1">
        <v>316062.28999999998</v>
      </c>
      <c r="D605" s="1">
        <v>1231.2</v>
      </c>
      <c r="E605" s="1">
        <v>64000</v>
      </c>
      <c r="F605" s="1">
        <v>253293.49</v>
      </c>
    </row>
    <row r="606" spans="1:6">
      <c r="A606" t="s">
        <v>679</v>
      </c>
      <c r="B606" t="s">
        <v>680</v>
      </c>
      <c r="C606" s="1">
        <v>181023.17</v>
      </c>
      <c r="D606" s="1">
        <v>451575.11</v>
      </c>
      <c r="E606" s="1">
        <v>227268.3</v>
      </c>
      <c r="F606" s="1">
        <v>405329.97</v>
      </c>
    </row>
    <row r="607" spans="1:6">
      <c r="A607" t="s">
        <v>681</v>
      </c>
      <c r="B607" t="s">
        <v>682</v>
      </c>
      <c r="C607">
        <v>0</v>
      </c>
      <c r="D607" s="1">
        <v>1925.8</v>
      </c>
      <c r="E607" s="1">
        <v>1925.8</v>
      </c>
      <c r="F607">
        <v>0</v>
      </c>
    </row>
    <row r="608" spans="1:6">
      <c r="A608" t="s">
        <v>683</v>
      </c>
      <c r="B608" t="s">
        <v>684</v>
      </c>
      <c r="C608">
        <v>0</v>
      </c>
      <c r="D608" s="1">
        <v>11056.36</v>
      </c>
      <c r="E608" s="1">
        <v>1925.8</v>
      </c>
      <c r="F608" s="1">
        <v>9130.56</v>
      </c>
    </row>
    <row r="609" spans="1:6">
      <c r="A609" t="s">
        <v>685</v>
      </c>
      <c r="B609" t="s">
        <v>686</v>
      </c>
      <c r="C609">
        <v>0</v>
      </c>
      <c r="D609">
        <v>0</v>
      </c>
      <c r="E609">
        <v>0</v>
      </c>
      <c r="F609">
        <v>0</v>
      </c>
    </row>
    <row r="610" spans="1:6">
      <c r="A610" t="s">
        <v>687</v>
      </c>
      <c r="B610" t="s">
        <v>688</v>
      </c>
      <c r="C610">
        <v>0</v>
      </c>
      <c r="D610">
        <v>0</v>
      </c>
      <c r="E610">
        <v>0</v>
      </c>
      <c r="F610">
        <v>0</v>
      </c>
    </row>
    <row r="611" spans="1:6">
      <c r="A611" t="s">
        <v>689</v>
      </c>
      <c r="B611" t="s">
        <v>690</v>
      </c>
      <c r="C611">
        <v>0</v>
      </c>
      <c r="D611">
        <v>0</v>
      </c>
      <c r="E611">
        <v>0</v>
      </c>
      <c r="F611">
        <v>0</v>
      </c>
    </row>
    <row r="612" spans="1:6">
      <c r="A612" t="s">
        <v>691</v>
      </c>
      <c r="B612" t="s">
        <v>692</v>
      </c>
      <c r="C612" s="1">
        <v>1043052.08</v>
      </c>
      <c r="D612">
        <v>0</v>
      </c>
      <c r="E612" s="1">
        <v>29613.03</v>
      </c>
      <c r="F612" s="1">
        <v>1013439.05</v>
      </c>
    </row>
    <row r="613" spans="1:6">
      <c r="A613" t="s">
        <v>693</v>
      </c>
      <c r="B613" t="s">
        <v>694</v>
      </c>
      <c r="C613">
        <v>0</v>
      </c>
      <c r="D613">
        <v>0</v>
      </c>
      <c r="E613">
        <v>0</v>
      </c>
      <c r="F613">
        <v>0</v>
      </c>
    </row>
    <row r="614" spans="1:6">
      <c r="A614" t="s">
        <v>695</v>
      </c>
      <c r="B614" t="s">
        <v>696</v>
      </c>
      <c r="C614">
        <v>0</v>
      </c>
      <c r="D614">
        <v>0</v>
      </c>
      <c r="E614">
        <v>0</v>
      </c>
      <c r="F614">
        <v>0</v>
      </c>
    </row>
    <row r="615" spans="1:6">
      <c r="A615" t="s">
        <v>697</v>
      </c>
      <c r="B615" t="s">
        <v>698</v>
      </c>
      <c r="C615">
        <v>0</v>
      </c>
      <c r="D615">
        <v>0</v>
      </c>
      <c r="E615">
        <v>0</v>
      </c>
      <c r="F615">
        <v>0</v>
      </c>
    </row>
    <row r="616" spans="1:6">
      <c r="A616" t="s">
        <v>699</v>
      </c>
      <c r="B616" t="s">
        <v>700</v>
      </c>
      <c r="C616">
        <v>0</v>
      </c>
      <c r="D616">
        <v>0</v>
      </c>
      <c r="E616">
        <v>0</v>
      </c>
      <c r="F616">
        <v>0</v>
      </c>
    </row>
    <row r="617" spans="1:6">
      <c r="A617" t="s">
        <v>701</v>
      </c>
      <c r="B617" t="s">
        <v>696</v>
      </c>
      <c r="C617">
        <v>0</v>
      </c>
      <c r="D617">
        <v>0</v>
      </c>
      <c r="E617">
        <v>0</v>
      </c>
      <c r="F617">
        <v>0</v>
      </c>
    </row>
    <row r="618" spans="1:6">
      <c r="A618" t="s">
        <v>702</v>
      </c>
      <c r="B618" t="s">
        <v>698</v>
      </c>
      <c r="C618">
        <v>0</v>
      </c>
      <c r="D618">
        <v>0</v>
      </c>
      <c r="E618">
        <v>0</v>
      </c>
      <c r="F618">
        <v>0</v>
      </c>
    </row>
    <row r="619" spans="1:6">
      <c r="A619" t="s">
        <v>703</v>
      </c>
      <c r="B619" t="s">
        <v>704</v>
      </c>
      <c r="C619">
        <v>0</v>
      </c>
      <c r="D619">
        <v>0</v>
      </c>
      <c r="E619">
        <v>0</v>
      </c>
      <c r="F619">
        <v>0</v>
      </c>
    </row>
    <row r="620" spans="1:6">
      <c r="A620" t="s">
        <v>705</v>
      </c>
      <c r="B620" t="s">
        <v>696</v>
      </c>
      <c r="C620">
        <v>0</v>
      </c>
      <c r="D620">
        <v>0</v>
      </c>
      <c r="E620">
        <v>0</v>
      </c>
      <c r="F620">
        <v>0</v>
      </c>
    </row>
    <row r="621" spans="1:6">
      <c r="A621" t="s">
        <v>706</v>
      </c>
      <c r="B621" t="s">
        <v>698</v>
      </c>
      <c r="C621">
        <v>0</v>
      </c>
      <c r="D621">
        <v>0</v>
      </c>
      <c r="E621">
        <v>0</v>
      </c>
      <c r="F621">
        <v>0</v>
      </c>
    </row>
    <row r="622" spans="1:6">
      <c r="A622" t="s">
        <v>707</v>
      </c>
      <c r="B622" t="s">
        <v>708</v>
      </c>
      <c r="C622" s="1">
        <v>75385.820000000007</v>
      </c>
      <c r="D622">
        <v>0</v>
      </c>
      <c r="E622">
        <v>0</v>
      </c>
      <c r="F622" s="1">
        <v>75385.820000000007</v>
      </c>
    </row>
    <row r="623" spans="1:6">
      <c r="A623" t="s">
        <v>709</v>
      </c>
      <c r="B623">
        <v>2017</v>
      </c>
      <c r="C623" s="1">
        <v>16204.31</v>
      </c>
      <c r="D623">
        <v>0</v>
      </c>
      <c r="E623">
        <v>0</v>
      </c>
      <c r="F623" s="1">
        <v>16204.31</v>
      </c>
    </row>
    <row r="624" spans="1:6">
      <c r="A624" t="s">
        <v>710</v>
      </c>
      <c r="B624" t="s">
        <v>711</v>
      </c>
      <c r="C624" s="1">
        <v>16204.31</v>
      </c>
      <c r="D624">
        <v>0</v>
      </c>
      <c r="E624">
        <v>0</v>
      </c>
      <c r="F624" s="1">
        <v>16204.31</v>
      </c>
    </row>
    <row r="625" spans="1:6">
      <c r="A625" t="s">
        <v>712</v>
      </c>
      <c r="B625">
        <v>2018</v>
      </c>
      <c r="C625" s="1">
        <v>59181.51</v>
      </c>
      <c r="D625">
        <v>0</v>
      </c>
      <c r="E625">
        <v>0</v>
      </c>
      <c r="F625" s="1">
        <v>59181.51</v>
      </c>
    </row>
    <row r="626" spans="1:6">
      <c r="A626" t="s">
        <v>713</v>
      </c>
      <c r="B626" t="s">
        <v>714</v>
      </c>
      <c r="C626" s="1">
        <v>59181.51</v>
      </c>
      <c r="D626">
        <v>0</v>
      </c>
      <c r="E626">
        <v>0</v>
      </c>
      <c r="F626" s="1">
        <v>59181.51</v>
      </c>
    </row>
    <row r="627" spans="1:6">
      <c r="A627" t="s">
        <v>715</v>
      </c>
      <c r="B627" t="s">
        <v>716</v>
      </c>
      <c r="C627" s="1">
        <v>1932458.38</v>
      </c>
      <c r="D627">
        <v>0</v>
      </c>
      <c r="E627">
        <v>0</v>
      </c>
      <c r="F627" s="1">
        <v>1932458.38</v>
      </c>
    </row>
    <row r="628" spans="1:6">
      <c r="A628" t="s">
        <v>717</v>
      </c>
      <c r="B628">
        <v>2011</v>
      </c>
      <c r="C628" s="1">
        <v>94911.3</v>
      </c>
      <c r="D628">
        <v>0</v>
      </c>
      <c r="E628">
        <v>0</v>
      </c>
      <c r="F628" s="1">
        <v>94911.3</v>
      </c>
    </row>
    <row r="629" spans="1:6">
      <c r="A629" t="s">
        <v>718</v>
      </c>
      <c r="B629" t="s">
        <v>719</v>
      </c>
      <c r="C629" s="1">
        <v>94911.3</v>
      </c>
      <c r="D629">
        <v>0</v>
      </c>
      <c r="E629">
        <v>0</v>
      </c>
      <c r="F629" s="1">
        <v>94911.3</v>
      </c>
    </row>
    <row r="630" spans="1:6">
      <c r="A630" t="s">
        <v>720</v>
      </c>
      <c r="B630">
        <v>2012</v>
      </c>
      <c r="C630" s="1">
        <v>303033.62</v>
      </c>
      <c r="D630">
        <v>0</v>
      </c>
      <c r="E630">
        <v>0</v>
      </c>
      <c r="F630" s="1">
        <v>303033.62</v>
      </c>
    </row>
    <row r="631" spans="1:6">
      <c r="A631" t="s">
        <v>721</v>
      </c>
      <c r="B631" t="s">
        <v>722</v>
      </c>
      <c r="C631" s="1">
        <v>132155.17000000001</v>
      </c>
      <c r="D631">
        <v>0</v>
      </c>
      <c r="E631">
        <v>0</v>
      </c>
      <c r="F631" s="1">
        <v>132155.17000000001</v>
      </c>
    </row>
    <row r="632" spans="1:6">
      <c r="A632" t="s">
        <v>723</v>
      </c>
      <c r="B632" t="s">
        <v>724</v>
      </c>
      <c r="C632" s="1">
        <v>170878.45</v>
      </c>
      <c r="D632">
        <v>0</v>
      </c>
      <c r="E632">
        <v>0</v>
      </c>
      <c r="F632" s="1">
        <v>170878.45</v>
      </c>
    </row>
    <row r="633" spans="1:6">
      <c r="A633" t="s">
        <v>725</v>
      </c>
      <c r="B633">
        <v>2013</v>
      </c>
      <c r="C633" s="1">
        <v>215304</v>
      </c>
      <c r="D633">
        <v>0</v>
      </c>
      <c r="E633">
        <v>0</v>
      </c>
      <c r="F633" s="1">
        <v>215304</v>
      </c>
    </row>
    <row r="634" spans="1:6">
      <c r="A634" t="s">
        <v>726</v>
      </c>
      <c r="B634" t="s">
        <v>727</v>
      </c>
      <c r="C634" s="1">
        <v>215304</v>
      </c>
      <c r="D634">
        <v>0</v>
      </c>
      <c r="E634">
        <v>0</v>
      </c>
      <c r="F634" s="1">
        <v>215304</v>
      </c>
    </row>
    <row r="635" spans="1:6">
      <c r="A635" t="s">
        <v>728</v>
      </c>
      <c r="B635">
        <v>2014</v>
      </c>
      <c r="C635" s="1">
        <v>468577.58</v>
      </c>
      <c r="D635">
        <v>0</v>
      </c>
      <c r="E635">
        <v>0</v>
      </c>
      <c r="F635" s="1">
        <v>468577.58</v>
      </c>
    </row>
    <row r="636" spans="1:6">
      <c r="A636" t="s">
        <v>729</v>
      </c>
      <c r="B636" t="s">
        <v>730</v>
      </c>
      <c r="C636" s="1">
        <v>100000</v>
      </c>
      <c r="D636">
        <v>0</v>
      </c>
      <c r="E636">
        <v>0</v>
      </c>
      <c r="F636" s="1">
        <v>100000</v>
      </c>
    </row>
    <row r="637" spans="1:6">
      <c r="A637" t="s">
        <v>731</v>
      </c>
      <c r="B637" t="s">
        <v>732</v>
      </c>
      <c r="C637" s="1">
        <v>175000</v>
      </c>
      <c r="D637">
        <v>0</v>
      </c>
      <c r="E637">
        <v>0</v>
      </c>
      <c r="F637" s="1">
        <v>175000</v>
      </c>
    </row>
    <row r="638" spans="1:6">
      <c r="A638" t="s">
        <v>733</v>
      </c>
      <c r="B638" t="s">
        <v>734</v>
      </c>
      <c r="C638" s="1">
        <v>100775.86</v>
      </c>
      <c r="D638">
        <v>0</v>
      </c>
      <c r="E638">
        <v>0</v>
      </c>
      <c r="F638" s="1">
        <v>100775.86</v>
      </c>
    </row>
    <row r="639" spans="1:6">
      <c r="A639" t="s">
        <v>735</v>
      </c>
      <c r="B639" t="s">
        <v>736</v>
      </c>
      <c r="C639" s="1">
        <v>92801.72</v>
      </c>
      <c r="D639">
        <v>0</v>
      </c>
      <c r="E639">
        <v>0</v>
      </c>
      <c r="F639" s="1">
        <v>92801.72</v>
      </c>
    </row>
    <row r="640" spans="1:6">
      <c r="A640" t="s">
        <v>737</v>
      </c>
      <c r="B640">
        <v>2017</v>
      </c>
      <c r="C640" s="1">
        <v>327568.96000000002</v>
      </c>
      <c r="D640">
        <v>0</v>
      </c>
      <c r="E640">
        <v>0</v>
      </c>
      <c r="F640" s="1">
        <v>327568.96000000002</v>
      </c>
    </row>
    <row r="641" spans="1:6">
      <c r="A641" t="s">
        <v>738</v>
      </c>
      <c r="B641" t="s">
        <v>739</v>
      </c>
      <c r="C641" s="1">
        <v>163784.48000000001</v>
      </c>
      <c r="D641">
        <v>0</v>
      </c>
      <c r="E641">
        <v>0</v>
      </c>
      <c r="F641" s="1">
        <v>163784.48000000001</v>
      </c>
    </row>
    <row r="642" spans="1:6">
      <c r="A642" t="s">
        <v>740</v>
      </c>
      <c r="B642" t="s">
        <v>741</v>
      </c>
      <c r="C642" s="1">
        <v>163784.48000000001</v>
      </c>
      <c r="D642">
        <v>0</v>
      </c>
      <c r="E642">
        <v>0</v>
      </c>
      <c r="F642" s="1">
        <v>163784.48000000001</v>
      </c>
    </row>
    <row r="643" spans="1:6">
      <c r="A643" t="s">
        <v>742</v>
      </c>
      <c r="B643">
        <v>2019</v>
      </c>
      <c r="C643" s="1">
        <v>523062.92</v>
      </c>
      <c r="D643">
        <v>0</v>
      </c>
      <c r="E643">
        <v>0</v>
      </c>
      <c r="F643" s="1">
        <v>523062.92</v>
      </c>
    </row>
    <row r="644" spans="1:6">
      <c r="A644" t="s">
        <v>743</v>
      </c>
      <c r="B644" t="s">
        <v>744</v>
      </c>
      <c r="C644" s="1">
        <v>279976.71999999997</v>
      </c>
      <c r="D644">
        <v>0</v>
      </c>
      <c r="E644">
        <v>0</v>
      </c>
      <c r="F644" s="1">
        <v>279976.71999999997</v>
      </c>
    </row>
    <row r="645" spans="1:6">
      <c r="A645" t="s">
        <v>745</v>
      </c>
      <c r="B645" t="s">
        <v>746</v>
      </c>
      <c r="C645" s="1">
        <v>181025.86</v>
      </c>
      <c r="D645">
        <v>0</v>
      </c>
      <c r="E645">
        <v>0</v>
      </c>
      <c r="F645" s="1">
        <v>181025.86</v>
      </c>
    </row>
    <row r="646" spans="1:6">
      <c r="A646" t="s">
        <v>747</v>
      </c>
      <c r="B646" t="s">
        <v>748</v>
      </c>
      <c r="C646" s="1">
        <v>62060.34</v>
      </c>
      <c r="D646">
        <v>0</v>
      </c>
      <c r="E646">
        <v>0</v>
      </c>
      <c r="F646" s="1">
        <v>62060.34</v>
      </c>
    </row>
    <row r="647" spans="1:6">
      <c r="A647" t="s">
        <v>749</v>
      </c>
      <c r="B647" t="s">
        <v>750</v>
      </c>
      <c r="C647" s="1">
        <v>469741.1</v>
      </c>
      <c r="D647">
        <v>0</v>
      </c>
      <c r="E647">
        <v>0</v>
      </c>
      <c r="F647" s="1">
        <v>469741.1</v>
      </c>
    </row>
    <row r="648" spans="1:6">
      <c r="A648" t="s">
        <v>751</v>
      </c>
      <c r="B648">
        <v>2015</v>
      </c>
      <c r="C648" s="1">
        <v>9481.89</v>
      </c>
      <c r="D648">
        <v>0</v>
      </c>
      <c r="E648">
        <v>0</v>
      </c>
      <c r="F648" s="1">
        <v>9481.89</v>
      </c>
    </row>
    <row r="649" spans="1:6">
      <c r="A649" t="s">
        <v>752</v>
      </c>
      <c r="B649" t="s">
        <v>753</v>
      </c>
      <c r="C649" s="1">
        <v>9481.89</v>
      </c>
      <c r="D649">
        <v>0</v>
      </c>
      <c r="E649">
        <v>0</v>
      </c>
      <c r="F649" s="1">
        <v>9481.89</v>
      </c>
    </row>
    <row r="650" spans="1:6">
      <c r="A650" t="s">
        <v>754</v>
      </c>
      <c r="B650">
        <v>2017</v>
      </c>
      <c r="C650" s="1">
        <v>49879.12</v>
      </c>
      <c r="D650">
        <v>0</v>
      </c>
      <c r="E650">
        <v>0</v>
      </c>
      <c r="F650" s="1">
        <v>49879.12</v>
      </c>
    </row>
    <row r="651" spans="1:6">
      <c r="A651" t="s">
        <v>755</v>
      </c>
      <c r="B651" t="s">
        <v>756</v>
      </c>
      <c r="C651" s="1">
        <v>9525.1299999999992</v>
      </c>
      <c r="D651">
        <v>0</v>
      </c>
      <c r="E651">
        <v>0</v>
      </c>
      <c r="F651" s="1">
        <v>9525.1299999999992</v>
      </c>
    </row>
    <row r="652" spans="1:6">
      <c r="A652" t="s">
        <v>757</v>
      </c>
      <c r="B652" t="s">
        <v>758</v>
      </c>
      <c r="C652" s="1">
        <v>11206.03</v>
      </c>
      <c r="D652">
        <v>0</v>
      </c>
      <c r="E652">
        <v>0</v>
      </c>
      <c r="F652" s="1">
        <v>11206.03</v>
      </c>
    </row>
    <row r="653" spans="1:6">
      <c r="A653" t="s">
        <v>759</v>
      </c>
      <c r="B653" t="s">
        <v>760</v>
      </c>
      <c r="C653" s="1">
        <v>21390.19</v>
      </c>
      <c r="D653">
        <v>0</v>
      </c>
      <c r="E653">
        <v>0</v>
      </c>
      <c r="F653" s="1">
        <v>21390.19</v>
      </c>
    </row>
    <row r="654" spans="1:6">
      <c r="A654" t="s">
        <v>761</v>
      </c>
      <c r="B654" t="s">
        <v>760</v>
      </c>
      <c r="C654" s="1">
        <v>7757.77</v>
      </c>
      <c r="D654">
        <v>0</v>
      </c>
      <c r="E654">
        <v>0</v>
      </c>
      <c r="F654" s="1">
        <v>7757.77</v>
      </c>
    </row>
    <row r="655" spans="1:6">
      <c r="A655" t="s">
        <v>762</v>
      </c>
      <c r="B655">
        <v>2018</v>
      </c>
      <c r="C655" s="1">
        <v>83056.11</v>
      </c>
      <c r="D655">
        <v>0</v>
      </c>
      <c r="E655">
        <v>0</v>
      </c>
      <c r="F655" s="1">
        <v>83056.11</v>
      </c>
    </row>
    <row r="656" spans="1:6">
      <c r="A656" t="s">
        <v>763</v>
      </c>
      <c r="B656" t="s">
        <v>764</v>
      </c>
      <c r="C656" s="1">
        <v>13792.24</v>
      </c>
      <c r="D656">
        <v>0</v>
      </c>
      <c r="E656">
        <v>0</v>
      </c>
      <c r="F656" s="1">
        <v>13792.24</v>
      </c>
    </row>
    <row r="657" spans="1:6">
      <c r="A657" t="s">
        <v>765</v>
      </c>
      <c r="B657" t="s">
        <v>766</v>
      </c>
      <c r="C657" s="1">
        <v>11733.21</v>
      </c>
      <c r="D657">
        <v>0</v>
      </c>
      <c r="E657">
        <v>0</v>
      </c>
      <c r="F657" s="1">
        <v>11733.21</v>
      </c>
    </row>
    <row r="658" spans="1:6">
      <c r="A658" t="s">
        <v>767</v>
      </c>
      <c r="B658" t="s">
        <v>768</v>
      </c>
      <c r="C658" s="1">
        <v>10851.33</v>
      </c>
      <c r="D658">
        <v>0</v>
      </c>
      <c r="E658">
        <v>0</v>
      </c>
      <c r="F658" s="1">
        <v>10851.33</v>
      </c>
    </row>
    <row r="659" spans="1:6">
      <c r="A659" t="s">
        <v>769</v>
      </c>
      <c r="B659" t="s">
        <v>770</v>
      </c>
      <c r="C659" s="1">
        <v>13500</v>
      </c>
      <c r="D659">
        <v>0</v>
      </c>
      <c r="E659">
        <v>0</v>
      </c>
      <c r="F659" s="1">
        <v>13500</v>
      </c>
    </row>
    <row r="660" spans="1:6">
      <c r="A660" t="s">
        <v>771</v>
      </c>
      <c r="B660" t="s">
        <v>772</v>
      </c>
      <c r="C660" s="1">
        <v>12499.15</v>
      </c>
      <c r="D660">
        <v>0</v>
      </c>
      <c r="E660">
        <v>0</v>
      </c>
      <c r="F660" s="1">
        <v>12499.15</v>
      </c>
    </row>
    <row r="661" spans="1:6">
      <c r="A661" t="s">
        <v>773</v>
      </c>
      <c r="B661" t="s">
        <v>772</v>
      </c>
      <c r="C661" s="1">
        <v>12499.15</v>
      </c>
      <c r="D661">
        <v>0</v>
      </c>
      <c r="E661">
        <v>0</v>
      </c>
      <c r="F661" s="1">
        <v>12499.15</v>
      </c>
    </row>
    <row r="662" spans="1:6">
      <c r="A662" t="s">
        <v>774</v>
      </c>
      <c r="B662" t="s">
        <v>775</v>
      </c>
      <c r="C662">
        <v>0</v>
      </c>
      <c r="D662">
        <v>0</v>
      </c>
      <c r="E662">
        <v>0</v>
      </c>
      <c r="F662">
        <v>0</v>
      </c>
    </row>
    <row r="663" spans="1:6">
      <c r="A663" t="s">
        <v>776</v>
      </c>
      <c r="B663" t="s">
        <v>777</v>
      </c>
      <c r="C663" s="1">
        <v>8181.03</v>
      </c>
      <c r="D663">
        <v>0</v>
      </c>
      <c r="E663">
        <v>0</v>
      </c>
      <c r="F663" s="1">
        <v>8181.03</v>
      </c>
    </row>
    <row r="664" spans="1:6">
      <c r="A664" t="s">
        <v>778</v>
      </c>
      <c r="B664">
        <v>2019</v>
      </c>
      <c r="C664" s="1">
        <v>327323.98</v>
      </c>
      <c r="D664">
        <v>0</v>
      </c>
      <c r="E664">
        <v>0</v>
      </c>
      <c r="F664" s="1">
        <v>327323.98</v>
      </c>
    </row>
    <row r="665" spans="1:6">
      <c r="A665" t="s">
        <v>779</v>
      </c>
      <c r="B665" t="s">
        <v>780</v>
      </c>
      <c r="C665" s="1">
        <v>9000</v>
      </c>
      <c r="D665">
        <v>0</v>
      </c>
      <c r="E665">
        <v>0</v>
      </c>
      <c r="F665" s="1">
        <v>9000</v>
      </c>
    </row>
    <row r="666" spans="1:6">
      <c r="A666" t="s">
        <v>781</v>
      </c>
      <c r="B666" t="s">
        <v>782</v>
      </c>
      <c r="C666" s="1">
        <v>10343.969999999999</v>
      </c>
      <c r="D666">
        <v>0</v>
      </c>
      <c r="E666">
        <v>0</v>
      </c>
      <c r="F666" s="1">
        <v>10343.969999999999</v>
      </c>
    </row>
    <row r="667" spans="1:6">
      <c r="A667" t="s">
        <v>783</v>
      </c>
      <c r="B667" t="s">
        <v>784</v>
      </c>
      <c r="C667" s="1">
        <v>9012.2099999999991</v>
      </c>
      <c r="D667">
        <v>0</v>
      </c>
      <c r="E667">
        <v>0</v>
      </c>
      <c r="F667" s="1">
        <v>9012.2099999999991</v>
      </c>
    </row>
    <row r="668" spans="1:6">
      <c r="A668" t="s">
        <v>785</v>
      </c>
      <c r="B668" t="s">
        <v>786</v>
      </c>
      <c r="C668" s="1">
        <v>14076.73</v>
      </c>
      <c r="D668">
        <v>0</v>
      </c>
      <c r="E668">
        <v>0</v>
      </c>
      <c r="F668" s="1">
        <v>14076.73</v>
      </c>
    </row>
    <row r="669" spans="1:6">
      <c r="A669" t="s">
        <v>787</v>
      </c>
      <c r="B669" t="s">
        <v>788</v>
      </c>
      <c r="C669" s="1">
        <v>17239.66</v>
      </c>
      <c r="D669">
        <v>0</v>
      </c>
      <c r="E669">
        <v>0</v>
      </c>
      <c r="F669" s="1">
        <v>17239.66</v>
      </c>
    </row>
    <row r="670" spans="1:6">
      <c r="A670" t="s">
        <v>789</v>
      </c>
      <c r="B670" t="s">
        <v>790</v>
      </c>
      <c r="C670" s="1">
        <v>15516.38</v>
      </c>
      <c r="D670">
        <v>0</v>
      </c>
      <c r="E670">
        <v>0</v>
      </c>
      <c r="F670" s="1">
        <v>15516.38</v>
      </c>
    </row>
    <row r="671" spans="1:6">
      <c r="A671" t="s">
        <v>791</v>
      </c>
      <c r="B671" t="s">
        <v>792</v>
      </c>
      <c r="C671" s="1">
        <v>13553.4</v>
      </c>
      <c r="D671">
        <v>0</v>
      </c>
      <c r="E671">
        <v>0</v>
      </c>
      <c r="F671" s="1">
        <v>13553.4</v>
      </c>
    </row>
    <row r="672" spans="1:6">
      <c r="A672" t="s">
        <v>793</v>
      </c>
      <c r="B672" t="s">
        <v>794</v>
      </c>
      <c r="C672" s="1">
        <v>124015.08</v>
      </c>
      <c r="D672">
        <v>0</v>
      </c>
      <c r="E672">
        <v>0</v>
      </c>
      <c r="F672" s="1">
        <v>124015.08</v>
      </c>
    </row>
    <row r="673" spans="1:6">
      <c r="A673" t="s">
        <v>795</v>
      </c>
      <c r="B673" t="s">
        <v>796</v>
      </c>
      <c r="C673" s="1">
        <v>19230.5</v>
      </c>
      <c r="D673">
        <v>0</v>
      </c>
      <c r="E673">
        <v>0</v>
      </c>
      <c r="F673" s="1">
        <v>19230.5</v>
      </c>
    </row>
    <row r="674" spans="1:6">
      <c r="A674" t="s">
        <v>797</v>
      </c>
      <c r="B674" t="s">
        <v>798</v>
      </c>
      <c r="C674" s="1">
        <v>12000</v>
      </c>
      <c r="D674">
        <v>0</v>
      </c>
      <c r="E674">
        <v>0</v>
      </c>
      <c r="F674" s="1">
        <v>12000</v>
      </c>
    </row>
    <row r="675" spans="1:6">
      <c r="A675" t="s">
        <v>799</v>
      </c>
      <c r="B675" t="s">
        <v>800</v>
      </c>
      <c r="C675" s="1">
        <v>10343.969999999999</v>
      </c>
      <c r="D675">
        <v>0</v>
      </c>
      <c r="E675">
        <v>0</v>
      </c>
      <c r="F675" s="1">
        <v>10343.969999999999</v>
      </c>
    </row>
    <row r="676" spans="1:6">
      <c r="A676" t="s">
        <v>801</v>
      </c>
      <c r="B676" t="s">
        <v>802</v>
      </c>
      <c r="C676" s="1">
        <v>47412.93</v>
      </c>
      <c r="D676">
        <v>0</v>
      </c>
      <c r="E676">
        <v>0</v>
      </c>
      <c r="F676" s="1">
        <v>47412.93</v>
      </c>
    </row>
    <row r="677" spans="1:6">
      <c r="A677" t="s">
        <v>803</v>
      </c>
      <c r="B677" t="s">
        <v>804</v>
      </c>
      <c r="C677" s="1">
        <v>11804.01</v>
      </c>
      <c r="D677">
        <v>0</v>
      </c>
      <c r="E677">
        <v>0</v>
      </c>
      <c r="F677" s="1">
        <v>11804.01</v>
      </c>
    </row>
    <row r="678" spans="1:6">
      <c r="A678" t="s">
        <v>805</v>
      </c>
      <c r="B678" t="s">
        <v>806</v>
      </c>
      <c r="C678" s="1">
        <v>13775.14</v>
      </c>
      <c r="D678">
        <v>0</v>
      </c>
      <c r="E678">
        <v>0</v>
      </c>
      <c r="F678" s="1">
        <v>13775.14</v>
      </c>
    </row>
    <row r="679" spans="1:6">
      <c r="A679" t="s">
        <v>807</v>
      </c>
      <c r="B679" t="s">
        <v>808</v>
      </c>
      <c r="C679">
        <v>0</v>
      </c>
      <c r="D679">
        <v>0</v>
      </c>
      <c r="E679">
        <v>0</v>
      </c>
      <c r="F679">
        <v>0</v>
      </c>
    </row>
    <row r="680" spans="1:6">
      <c r="A680" t="s">
        <v>809</v>
      </c>
      <c r="B680" t="s">
        <v>696</v>
      </c>
      <c r="C680">
        <v>0</v>
      </c>
      <c r="D680">
        <v>0</v>
      </c>
      <c r="E680">
        <v>0</v>
      </c>
      <c r="F680">
        <v>0</v>
      </c>
    </row>
    <row r="681" spans="1:6">
      <c r="A681" t="s">
        <v>810</v>
      </c>
      <c r="B681" t="s">
        <v>698</v>
      </c>
      <c r="C681">
        <v>0</v>
      </c>
      <c r="D681">
        <v>0</v>
      </c>
      <c r="E681">
        <v>0</v>
      </c>
      <c r="F681">
        <v>0</v>
      </c>
    </row>
    <row r="682" spans="1:6">
      <c r="A682" t="s">
        <v>811</v>
      </c>
      <c r="B682" t="s">
        <v>812</v>
      </c>
      <c r="C682">
        <v>0</v>
      </c>
      <c r="D682">
        <v>0</v>
      </c>
      <c r="E682">
        <v>0</v>
      </c>
      <c r="F682">
        <v>0</v>
      </c>
    </row>
    <row r="683" spans="1:6">
      <c r="A683" t="s">
        <v>813</v>
      </c>
      <c r="B683" t="s">
        <v>696</v>
      </c>
      <c r="C683">
        <v>0</v>
      </c>
      <c r="D683">
        <v>0</v>
      </c>
      <c r="E683">
        <v>0</v>
      </c>
      <c r="F683">
        <v>0</v>
      </c>
    </row>
    <row r="684" spans="1:6">
      <c r="A684" t="s">
        <v>814</v>
      </c>
      <c r="B684" t="s">
        <v>698</v>
      </c>
      <c r="C684">
        <v>0</v>
      </c>
      <c r="D684">
        <v>0</v>
      </c>
      <c r="E684">
        <v>0</v>
      </c>
      <c r="F684">
        <v>0</v>
      </c>
    </row>
    <row r="685" spans="1:6">
      <c r="A685" t="s">
        <v>815</v>
      </c>
      <c r="B685" t="s">
        <v>816</v>
      </c>
      <c r="C685" s="1">
        <v>8126.1</v>
      </c>
      <c r="D685">
        <v>0</v>
      </c>
      <c r="E685">
        <v>385.04</v>
      </c>
      <c r="F685" s="1">
        <v>8511.14</v>
      </c>
    </row>
    <row r="686" spans="1:6">
      <c r="A686" t="s">
        <v>817</v>
      </c>
      <c r="B686">
        <v>2017</v>
      </c>
      <c r="C686" s="1">
        <v>3376.1</v>
      </c>
      <c r="D686">
        <v>0</v>
      </c>
      <c r="E686">
        <v>135.04</v>
      </c>
      <c r="F686" s="1">
        <v>3511.14</v>
      </c>
    </row>
    <row r="687" spans="1:6">
      <c r="A687" t="s">
        <v>818</v>
      </c>
      <c r="B687" t="s">
        <v>711</v>
      </c>
      <c r="C687" s="1">
        <v>3376.1</v>
      </c>
      <c r="D687">
        <v>0</v>
      </c>
      <c r="E687">
        <v>135.04</v>
      </c>
      <c r="F687" s="1">
        <v>3511.14</v>
      </c>
    </row>
    <row r="688" spans="1:6">
      <c r="A688" t="s">
        <v>819</v>
      </c>
      <c r="B688">
        <v>2018</v>
      </c>
      <c r="C688" s="1">
        <v>4750</v>
      </c>
      <c r="D688">
        <v>0</v>
      </c>
      <c r="E688">
        <v>250</v>
      </c>
      <c r="F688" s="1">
        <v>5000</v>
      </c>
    </row>
    <row r="689" spans="1:6">
      <c r="A689" t="s">
        <v>820</v>
      </c>
      <c r="B689" t="s">
        <v>714</v>
      </c>
      <c r="C689" s="1">
        <v>4750</v>
      </c>
      <c r="D689">
        <v>0</v>
      </c>
      <c r="E689">
        <v>250</v>
      </c>
      <c r="F689" s="1">
        <v>5000</v>
      </c>
    </row>
    <row r="690" spans="1:6">
      <c r="A690" t="s">
        <v>821</v>
      </c>
      <c r="B690" t="s">
        <v>822</v>
      </c>
      <c r="C690" s="1">
        <v>1286485.97</v>
      </c>
      <c r="D690">
        <v>0</v>
      </c>
      <c r="E690" s="1">
        <v>17721.5</v>
      </c>
      <c r="F690" s="1">
        <v>1304207.47</v>
      </c>
    </row>
    <row r="691" spans="1:6">
      <c r="A691" t="s">
        <v>823</v>
      </c>
      <c r="B691">
        <v>2011</v>
      </c>
      <c r="C691" s="1">
        <v>94911.3</v>
      </c>
      <c r="D691">
        <v>0</v>
      </c>
      <c r="E691">
        <v>0</v>
      </c>
      <c r="F691" s="1">
        <v>94911.3</v>
      </c>
    </row>
    <row r="692" spans="1:6">
      <c r="A692" t="s">
        <v>824</v>
      </c>
      <c r="B692" t="s">
        <v>698</v>
      </c>
      <c r="C692" s="1">
        <v>94911.3</v>
      </c>
      <c r="D692">
        <v>0</v>
      </c>
      <c r="E692">
        <v>0</v>
      </c>
      <c r="F692" s="1">
        <v>94911.3</v>
      </c>
    </row>
    <row r="693" spans="1:6">
      <c r="A693" t="s">
        <v>825</v>
      </c>
      <c r="B693" t="s">
        <v>724</v>
      </c>
      <c r="C693">
        <v>0</v>
      </c>
      <c r="D693">
        <v>0</v>
      </c>
      <c r="E693">
        <v>0</v>
      </c>
      <c r="F693">
        <v>0</v>
      </c>
    </row>
    <row r="694" spans="1:6">
      <c r="A694" t="s">
        <v>826</v>
      </c>
      <c r="B694">
        <v>2013</v>
      </c>
      <c r="C694" s="1">
        <v>303033.62</v>
      </c>
      <c r="D694">
        <v>0</v>
      </c>
      <c r="E694">
        <v>0</v>
      </c>
      <c r="F694" s="1">
        <v>303033.62</v>
      </c>
    </row>
    <row r="695" spans="1:6">
      <c r="A695" t="s">
        <v>827</v>
      </c>
      <c r="B695" t="s">
        <v>722</v>
      </c>
      <c r="C695" s="1">
        <v>132155.17000000001</v>
      </c>
      <c r="D695">
        <v>0</v>
      </c>
      <c r="E695">
        <v>0</v>
      </c>
      <c r="F695" s="1">
        <v>132155.17000000001</v>
      </c>
    </row>
    <row r="696" spans="1:6">
      <c r="A696" t="s">
        <v>828</v>
      </c>
      <c r="B696" t="s">
        <v>724</v>
      </c>
      <c r="C696" s="1">
        <v>170878.45</v>
      </c>
      <c r="D696">
        <v>0</v>
      </c>
      <c r="E696">
        <v>0</v>
      </c>
      <c r="F696" s="1">
        <v>170878.45</v>
      </c>
    </row>
    <row r="697" spans="1:6">
      <c r="A697" t="s">
        <v>829</v>
      </c>
      <c r="B697">
        <v>2013</v>
      </c>
      <c r="C697" s="1">
        <v>215304</v>
      </c>
      <c r="D697">
        <v>0</v>
      </c>
      <c r="E697">
        <v>0</v>
      </c>
      <c r="F697" s="1">
        <v>215304</v>
      </c>
    </row>
    <row r="698" spans="1:6">
      <c r="A698" t="s">
        <v>830</v>
      </c>
      <c r="B698" t="s">
        <v>727</v>
      </c>
      <c r="C698" s="1">
        <v>215304</v>
      </c>
      <c r="D698">
        <v>0</v>
      </c>
      <c r="E698">
        <v>0</v>
      </c>
      <c r="F698" s="1">
        <v>215304</v>
      </c>
    </row>
    <row r="699" spans="1:6">
      <c r="A699" t="s">
        <v>831</v>
      </c>
      <c r="B699">
        <v>2014</v>
      </c>
      <c r="C699" s="1">
        <v>468577.58</v>
      </c>
      <c r="D699">
        <v>0</v>
      </c>
      <c r="E699">
        <v>0</v>
      </c>
      <c r="F699" s="1">
        <v>468577.58</v>
      </c>
    </row>
    <row r="700" spans="1:6">
      <c r="A700" t="s">
        <v>832</v>
      </c>
      <c r="B700" t="s">
        <v>730</v>
      </c>
      <c r="C700" s="1">
        <v>100000</v>
      </c>
      <c r="D700">
        <v>0</v>
      </c>
      <c r="E700">
        <v>0</v>
      </c>
      <c r="F700" s="1">
        <v>100000</v>
      </c>
    </row>
    <row r="701" spans="1:6">
      <c r="A701" t="s">
        <v>833</v>
      </c>
      <c r="B701" t="s">
        <v>732</v>
      </c>
      <c r="C701" s="1">
        <v>175000</v>
      </c>
      <c r="D701">
        <v>0</v>
      </c>
      <c r="E701">
        <v>0</v>
      </c>
      <c r="F701" s="1">
        <v>175000</v>
      </c>
    </row>
    <row r="702" spans="1:6">
      <c r="A702" t="s">
        <v>834</v>
      </c>
      <c r="B702" t="s">
        <v>734</v>
      </c>
      <c r="C702" s="1">
        <v>100775.86</v>
      </c>
      <c r="D702">
        <v>0</v>
      </c>
      <c r="E702">
        <v>0</v>
      </c>
      <c r="F702" s="1">
        <v>100775.86</v>
      </c>
    </row>
    <row r="703" spans="1:6">
      <c r="A703" t="s">
        <v>835</v>
      </c>
      <c r="B703" t="s">
        <v>836</v>
      </c>
      <c r="C703" s="1">
        <v>92801.72</v>
      </c>
      <c r="D703">
        <v>0</v>
      </c>
      <c r="E703">
        <v>0</v>
      </c>
      <c r="F703" s="1">
        <v>92801.72</v>
      </c>
    </row>
    <row r="704" spans="1:6">
      <c r="A704" t="s">
        <v>837</v>
      </c>
      <c r="B704">
        <v>2017</v>
      </c>
      <c r="C704" s="1">
        <v>130304.16</v>
      </c>
      <c r="D704">
        <v>0</v>
      </c>
      <c r="E704" s="1">
        <v>6824.36</v>
      </c>
      <c r="F704" s="1">
        <v>137128.51999999999</v>
      </c>
    </row>
    <row r="705" spans="1:6">
      <c r="A705" t="s">
        <v>838</v>
      </c>
      <c r="B705" t="s">
        <v>839</v>
      </c>
      <c r="C705" s="1">
        <v>65152.08</v>
      </c>
      <c r="D705">
        <v>0</v>
      </c>
      <c r="E705" s="1">
        <v>3412.18</v>
      </c>
      <c r="F705" s="1">
        <v>68564.259999999995</v>
      </c>
    </row>
    <row r="706" spans="1:6">
      <c r="A706" t="s">
        <v>840</v>
      </c>
      <c r="B706" t="s">
        <v>741</v>
      </c>
      <c r="C706" s="1">
        <v>65152.08</v>
      </c>
      <c r="D706">
        <v>0</v>
      </c>
      <c r="E706" s="1">
        <v>3412.18</v>
      </c>
      <c r="F706" s="1">
        <v>68564.259999999995</v>
      </c>
    </row>
    <row r="707" spans="1:6">
      <c r="A707" t="s">
        <v>841</v>
      </c>
      <c r="B707">
        <v>2019</v>
      </c>
      <c r="C707" s="1">
        <v>74355.31</v>
      </c>
      <c r="D707">
        <v>0</v>
      </c>
      <c r="E707" s="1">
        <v>10897.14</v>
      </c>
      <c r="F707" s="1">
        <v>85252.45</v>
      </c>
    </row>
    <row r="708" spans="1:6">
      <c r="A708" t="s">
        <v>842</v>
      </c>
      <c r="B708" t="s">
        <v>744</v>
      </c>
      <c r="C708" s="1">
        <v>46662.8</v>
      </c>
      <c r="D708">
        <v>0</v>
      </c>
      <c r="E708" s="1">
        <v>5832.85</v>
      </c>
      <c r="F708" s="1">
        <v>52495.65</v>
      </c>
    </row>
    <row r="709" spans="1:6">
      <c r="A709" t="s">
        <v>843</v>
      </c>
      <c r="B709" t="s">
        <v>746</v>
      </c>
      <c r="C709" s="1">
        <v>26399.59</v>
      </c>
      <c r="D709">
        <v>0</v>
      </c>
      <c r="E709" s="1">
        <v>3771.37</v>
      </c>
      <c r="F709" s="1">
        <v>30170.959999999999</v>
      </c>
    </row>
    <row r="710" spans="1:6">
      <c r="A710" t="s">
        <v>844</v>
      </c>
      <c r="B710" t="s">
        <v>748</v>
      </c>
      <c r="C710" s="1">
        <v>1292.92</v>
      </c>
      <c r="D710">
        <v>0</v>
      </c>
      <c r="E710" s="1">
        <v>1292.92</v>
      </c>
      <c r="F710" s="1">
        <v>2585.84</v>
      </c>
    </row>
    <row r="711" spans="1:6">
      <c r="A711" t="s">
        <v>845</v>
      </c>
      <c r="B711" t="s">
        <v>846</v>
      </c>
      <c r="C711" s="1">
        <v>139921.15</v>
      </c>
      <c r="D711">
        <v>0</v>
      </c>
      <c r="E711" s="1">
        <v>11506.49</v>
      </c>
      <c r="F711" s="1">
        <v>151427.64000000001</v>
      </c>
    </row>
    <row r="712" spans="1:6">
      <c r="A712" t="s">
        <v>847</v>
      </c>
      <c r="B712">
        <v>2015</v>
      </c>
      <c r="C712" s="1">
        <v>9481.89</v>
      </c>
      <c r="D712">
        <v>0</v>
      </c>
      <c r="E712">
        <v>0</v>
      </c>
      <c r="F712" s="1">
        <v>9481.89</v>
      </c>
    </row>
    <row r="713" spans="1:6">
      <c r="A713" t="s">
        <v>848</v>
      </c>
      <c r="B713" t="s">
        <v>753</v>
      </c>
      <c r="C713" s="1">
        <v>9481.89</v>
      </c>
      <c r="D713">
        <v>0</v>
      </c>
      <c r="E713">
        <v>0</v>
      </c>
      <c r="F713" s="1">
        <v>9481.89</v>
      </c>
    </row>
    <row r="714" spans="1:6">
      <c r="A714" t="s">
        <v>849</v>
      </c>
      <c r="B714">
        <v>2017</v>
      </c>
      <c r="C714" s="1">
        <v>43621.25</v>
      </c>
      <c r="D714">
        <v>0</v>
      </c>
      <c r="E714" s="1">
        <v>1246.97</v>
      </c>
      <c r="F714" s="1">
        <v>44868.22</v>
      </c>
    </row>
    <row r="715" spans="1:6">
      <c r="A715" t="s">
        <v>850</v>
      </c>
      <c r="B715" t="s">
        <v>756</v>
      </c>
      <c r="C715" s="1">
        <v>8328.8799999999992</v>
      </c>
      <c r="D715">
        <v>0</v>
      </c>
      <c r="E715">
        <v>238.13</v>
      </c>
      <c r="F715" s="1">
        <v>8567.01</v>
      </c>
    </row>
    <row r="716" spans="1:6">
      <c r="A716" t="s">
        <v>851</v>
      </c>
      <c r="B716" t="s">
        <v>758</v>
      </c>
      <c r="C716" s="1">
        <v>9799.57</v>
      </c>
      <c r="D716">
        <v>0</v>
      </c>
      <c r="E716">
        <v>280.14999999999998</v>
      </c>
      <c r="F716" s="1">
        <v>10079.719999999999</v>
      </c>
    </row>
    <row r="717" spans="1:6">
      <c r="A717" t="s">
        <v>852</v>
      </c>
      <c r="B717" t="s">
        <v>853</v>
      </c>
      <c r="C717" s="1">
        <v>18710.580000000002</v>
      </c>
      <c r="D717">
        <v>0</v>
      </c>
      <c r="E717">
        <v>534.75</v>
      </c>
      <c r="F717" s="1">
        <v>19245.330000000002</v>
      </c>
    </row>
    <row r="718" spans="1:6">
      <c r="A718" t="s">
        <v>854</v>
      </c>
      <c r="B718" t="s">
        <v>760</v>
      </c>
      <c r="C718" s="1">
        <v>6782.22</v>
      </c>
      <c r="D718">
        <v>0</v>
      </c>
      <c r="E718">
        <v>193.94</v>
      </c>
      <c r="F718" s="1">
        <v>6976.16</v>
      </c>
    </row>
    <row r="719" spans="1:6">
      <c r="A719" t="s">
        <v>855</v>
      </c>
      <c r="B719">
        <v>2018</v>
      </c>
      <c r="C719" s="1">
        <v>41414.97</v>
      </c>
      <c r="D719">
        <v>0</v>
      </c>
      <c r="E719" s="1">
        <v>2076.41</v>
      </c>
      <c r="F719" s="1">
        <v>43491.38</v>
      </c>
    </row>
    <row r="720" spans="1:6">
      <c r="A720" t="s">
        <v>856</v>
      </c>
      <c r="B720" t="s">
        <v>764</v>
      </c>
      <c r="C720" s="1">
        <v>7241.01</v>
      </c>
      <c r="D720">
        <v>0</v>
      </c>
      <c r="E720">
        <v>344.81</v>
      </c>
      <c r="F720" s="1">
        <v>7585.82</v>
      </c>
    </row>
    <row r="721" spans="1:6">
      <c r="A721" t="s">
        <v>857</v>
      </c>
      <c r="B721" t="s">
        <v>766</v>
      </c>
      <c r="C721" s="1">
        <v>6159.93</v>
      </c>
      <c r="D721">
        <v>0</v>
      </c>
      <c r="E721">
        <v>293.33</v>
      </c>
      <c r="F721" s="1">
        <v>6453.26</v>
      </c>
    </row>
    <row r="722" spans="1:6">
      <c r="A722" t="s">
        <v>858</v>
      </c>
      <c r="B722" t="s">
        <v>768</v>
      </c>
      <c r="C722" s="1">
        <v>5696.88</v>
      </c>
      <c r="D722">
        <v>0</v>
      </c>
      <c r="E722">
        <v>271.27999999999997</v>
      </c>
      <c r="F722" s="1">
        <v>5968.16</v>
      </c>
    </row>
    <row r="723" spans="1:6">
      <c r="A723" t="s">
        <v>859</v>
      </c>
      <c r="B723" t="s">
        <v>770</v>
      </c>
      <c r="C723" s="1">
        <v>6750</v>
      </c>
      <c r="D723">
        <v>0</v>
      </c>
      <c r="E723">
        <v>337.5</v>
      </c>
      <c r="F723" s="1">
        <v>7087.5</v>
      </c>
    </row>
    <row r="724" spans="1:6">
      <c r="A724" t="s">
        <v>860</v>
      </c>
      <c r="B724" t="s">
        <v>772</v>
      </c>
      <c r="C724" s="1">
        <v>6249.6</v>
      </c>
      <c r="D724">
        <v>0</v>
      </c>
      <c r="E724">
        <v>312.48</v>
      </c>
      <c r="F724" s="1">
        <v>6562.08</v>
      </c>
    </row>
    <row r="725" spans="1:6">
      <c r="A725" t="s">
        <v>861</v>
      </c>
      <c r="B725" t="s">
        <v>772</v>
      </c>
      <c r="C725" s="1">
        <v>6249.6</v>
      </c>
      <c r="D725">
        <v>0</v>
      </c>
      <c r="E725">
        <v>312.48</v>
      </c>
      <c r="F725" s="1">
        <v>6562.08</v>
      </c>
    </row>
    <row r="726" spans="1:6">
      <c r="A726" t="s">
        <v>862</v>
      </c>
      <c r="B726" t="s">
        <v>775</v>
      </c>
      <c r="C726">
        <v>0</v>
      </c>
      <c r="D726">
        <v>0</v>
      </c>
      <c r="E726">
        <v>0</v>
      </c>
      <c r="F726">
        <v>0</v>
      </c>
    </row>
    <row r="727" spans="1:6">
      <c r="A727" t="s">
        <v>863</v>
      </c>
      <c r="B727" t="s">
        <v>777</v>
      </c>
      <c r="C727" s="1">
        <v>3067.95</v>
      </c>
      <c r="D727">
        <v>0</v>
      </c>
      <c r="E727">
        <v>204.53</v>
      </c>
      <c r="F727" s="1">
        <v>3272.48</v>
      </c>
    </row>
    <row r="728" spans="1:6">
      <c r="A728" t="s">
        <v>864</v>
      </c>
      <c r="B728">
        <v>2019</v>
      </c>
      <c r="C728" s="1">
        <v>45403.040000000001</v>
      </c>
      <c r="D728">
        <v>0</v>
      </c>
      <c r="E728" s="1">
        <v>8183.11</v>
      </c>
      <c r="F728" s="1">
        <v>53586.15</v>
      </c>
    </row>
    <row r="729" spans="1:6">
      <c r="A729" t="s">
        <v>865</v>
      </c>
      <c r="B729" t="s">
        <v>866</v>
      </c>
      <c r="C729" s="1">
        <v>2475</v>
      </c>
      <c r="D729">
        <v>0</v>
      </c>
      <c r="E729">
        <v>225</v>
      </c>
      <c r="F729" s="1">
        <v>2700</v>
      </c>
    </row>
    <row r="730" spans="1:6">
      <c r="A730" t="s">
        <v>867</v>
      </c>
      <c r="B730" t="s">
        <v>782</v>
      </c>
      <c r="C730" s="1">
        <v>2844.6</v>
      </c>
      <c r="D730">
        <v>0</v>
      </c>
      <c r="E730">
        <v>258.60000000000002</v>
      </c>
      <c r="F730" s="1">
        <v>3103.2</v>
      </c>
    </row>
    <row r="731" spans="1:6">
      <c r="A731" t="s">
        <v>868</v>
      </c>
      <c r="B731" t="s">
        <v>869</v>
      </c>
      <c r="C731" s="1">
        <v>2478.41</v>
      </c>
      <c r="D731">
        <v>0</v>
      </c>
      <c r="E731">
        <v>225.31</v>
      </c>
      <c r="F731" s="1">
        <v>2703.72</v>
      </c>
    </row>
    <row r="732" spans="1:6">
      <c r="A732" t="s">
        <v>870</v>
      </c>
      <c r="B732" t="s">
        <v>786</v>
      </c>
      <c r="C732" s="1">
        <v>2815.36</v>
      </c>
      <c r="D732">
        <v>0</v>
      </c>
      <c r="E732">
        <v>351.92</v>
      </c>
      <c r="F732" s="1">
        <v>3167.28</v>
      </c>
    </row>
    <row r="733" spans="1:6">
      <c r="A733" t="s">
        <v>871</v>
      </c>
      <c r="B733" t="s">
        <v>788</v>
      </c>
      <c r="C733" s="1">
        <v>3016.93</v>
      </c>
      <c r="D733">
        <v>0</v>
      </c>
      <c r="E733">
        <v>430.99</v>
      </c>
      <c r="F733" s="1">
        <v>3447.92</v>
      </c>
    </row>
    <row r="734" spans="1:6">
      <c r="A734" t="s">
        <v>872</v>
      </c>
      <c r="B734" t="s">
        <v>790</v>
      </c>
      <c r="C734" s="1">
        <v>2327.46</v>
      </c>
      <c r="D734">
        <v>0</v>
      </c>
      <c r="E734">
        <v>387.91</v>
      </c>
      <c r="F734" s="1">
        <v>2715.37</v>
      </c>
    </row>
    <row r="735" spans="1:6">
      <c r="A735" t="s">
        <v>873</v>
      </c>
      <c r="B735" t="s">
        <v>874</v>
      </c>
      <c r="C735" s="1">
        <v>2033.04</v>
      </c>
      <c r="D735">
        <v>0</v>
      </c>
      <c r="E735">
        <v>338.84</v>
      </c>
      <c r="F735" s="1">
        <v>2371.88</v>
      </c>
    </row>
    <row r="736" spans="1:6">
      <c r="A736" t="s">
        <v>875</v>
      </c>
      <c r="B736" t="s">
        <v>794</v>
      </c>
      <c r="C736" s="1">
        <v>18602.28</v>
      </c>
      <c r="D736">
        <v>0</v>
      </c>
      <c r="E736" s="1">
        <v>3100.38</v>
      </c>
      <c r="F736" s="1">
        <v>21702.66</v>
      </c>
    </row>
    <row r="737" spans="1:6">
      <c r="A737" t="s">
        <v>876</v>
      </c>
      <c r="B737" t="s">
        <v>796</v>
      </c>
      <c r="C737" s="1">
        <v>2884.56</v>
      </c>
      <c r="D737">
        <v>0</v>
      </c>
      <c r="E737">
        <v>480.76</v>
      </c>
      <c r="F737" s="1">
        <v>3365.32</v>
      </c>
    </row>
    <row r="738" spans="1:6">
      <c r="A738" t="s">
        <v>877</v>
      </c>
      <c r="B738" t="s">
        <v>798</v>
      </c>
      <c r="C738" s="1">
        <v>1500</v>
      </c>
      <c r="D738">
        <v>0</v>
      </c>
      <c r="E738">
        <v>300</v>
      </c>
      <c r="F738" s="1">
        <v>1800</v>
      </c>
    </row>
    <row r="739" spans="1:6">
      <c r="A739" t="s">
        <v>878</v>
      </c>
      <c r="B739" t="s">
        <v>800</v>
      </c>
      <c r="C739">
        <v>775.8</v>
      </c>
      <c r="D739">
        <v>0</v>
      </c>
      <c r="E739">
        <v>258.60000000000002</v>
      </c>
      <c r="F739" s="1">
        <v>1034.4000000000001</v>
      </c>
    </row>
    <row r="740" spans="1:6">
      <c r="A740" t="s">
        <v>879</v>
      </c>
      <c r="B740" t="s">
        <v>880</v>
      </c>
      <c r="C740" s="1">
        <v>2370.64</v>
      </c>
      <c r="D740">
        <v>0</v>
      </c>
      <c r="E740" s="1">
        <v>1185.32</v>
      </c>
      <c r="F740" s="1">
        <v>3555.96</v>
      </c>
    </row>
    <row r="741" spans="1:6">
      <c r="A741" t="s">
        <v>881</v>
      </c>
      <c r="B741" t="s">
        <v>804</v>
      </c>
      <c r="C741">
        <v>590.20000000000005</v>
      </c>
      <c r="D741">
        <v>0</v>
      </c>
      <c r="E741">
        <v>295.10000000000002</v>
      </c>
      <c r="F741">
        <v>885.3</v>
      </c>
    </row>
    <row r="742" spans="1:6">
      <c r="A742" t="s">
        <v>882</v>
      </c>
      <c r="B742" t="s">
        <v>806</v>
      </c>
      <c r="C742">
        <v>688.76</v>
      </c>
      <c r="D742">
        <v>0</v>
      </c>
      <c r="E742">
        <v>344.38</v>
      </c>
      <c r="F742" s="1">
        <v>1033.1400000000001</v>
      </c>
    </row>
    <row r="743" spans="1:6">
      <c r="A743" t="s">
        <v>883</v>
      </c>
      <c r="B743" t="s">
        <v>884</v>
      </c>
      <c r="C743" s="1">
        <v>1475884.15</v>
      </c>
      <c r="D743">
        <v>0</v>
      </c>
      <c r="E743">
        <v>0</v>
      </c>
      <c r="F743" s="1">
        <v>1475884.15</v>
      </c>
    </row>
    <row r="744" spans="1:6">
      <c r="A744" t="s">
        <v>885</v>
      </c>
      <c r="B744" t="s">
        <v>886</v>
      </c>
      <c r="C744">
        <v>0</v>
      </c>
      <c r="D744">
        <v>0</v>
      </c>
      <c r="E744">
        <v>0</v>
      </c>
      <c r="F744">
        <v>0</v>
      </c>
    </row>
    <row r="745" spans="1:6">
      <c r="A745" t="s">
        <v>887</v>
      </c>
      <c r="B745" t="s">
        <v>696</v>
      </c>
      <c r="C745">
        <v>0</v>
      </c>
      <c r="D745">
        <v>0</v>
      </c>
      <c r="E745">
        <v>0</v>
      </c>
      <c r="F745">
        <v>0</v>
      </c>
    </row>
    <row r="746" spans="1:6">
      <c r="A746" t="s">
        <v>888</v>
      </c>
      <c r="B746" t="s">
        <v>889</v>
      </c>
      <c r="C746">
        <v>0</v>
      </c>
      <c r="D746">
        <v>0</v>
      </c>
      <c r="E746">
        <v>0</v>
      </c>
      <c r="F746">
        <v>0</v>
      </c>
    </row>
    <row r="747" spans="1:6">
      <c r="A747" t="s">
        <v>890</v>
      </c>
      <c r="B747" t="s">
        <v>891</v>
      </c>
      <c r="C747">
        <v>0</v>
      </c>
      <c r="D747">
        <v>0</v>
      </c>
      <c r="E747">
        <v>0</v>
      </c>
      <c r="F747">
        <v>0</v>
      </c>
    </row>
    <row r="748" spans="1:6">
      <c r="A748" t="s">
        <v>892</v>
      </c>
      <c r="B748" t="s">
        <v>696</v>
      </c>
      <c r="C748">
        <v>0</v>
      </c>
      <c r="D748">
        <v>0</v>
      </c>
      <c r="E748">
        <v>0</v>
      </c>
      <c r="F748">
        <v>0</v>
      </c>
    </row>
    <row r="749" spans="1:6">
      <c r="A749" t="s">
        <v>893</v>
      </c>
      <c r="B749" t="s">
        <v>889</v>
      </c>
      <c r="C749">
        <v>0</v>
      </c>
      <c r="D749">
        <v>0</v>
      </c>
      <c r="E749">
        <v>0</v>
      </c>
      <c r="F749">
        <v>0</v>
      </c>
    </row>
    <row r="750" spans="1:6">
      <c r="A750" t="s">
        <v>894</v>
      </c>
      <c r="B750" t="s">
        <v>895</v>
      </c>
      <c r="C750">
        <v>0</v>
      </c>
      <c r="D750">
        <v>0</v>
      </c>
      <c r="E750">
        <v>0</v>
      </c>
      <c r="F750">
        <v>0</v>
      </c>
    </row>
    <row r="751" spans="1:6">
      <c r="A751" t="s">
        <v>896</v>
      </c>
      <c r="B751" t="s">
        <v>696</v>
      </c>
      <c r="C751">
        <v>0</v>
      </c>
      <c r="D751">
        <v>0</v>
      </c>
      <c r="E751">
        <v>0</v>
      </c>
      <c r="F751">
        <v>0</v>
      </c>
    </row>
    <row r="752" spans="1:6">
      <c r="A752" t="s">
        <v>897</v>
      </c>
      <c r="B752" t="s">
        <v>889</v>
      </c>
      <c r="C752">
        <v>0</v>
      </c>
      <c r="D752">
        <v>0</v>
      </c>
      <c r="E752">
        <v>0</v>
      </c>
      <c r="F752">
        <v>0</v>
      </c>
    </row>
    <row r="753" spans="1:6">
      <c r="A753" t="s">
        <v>898</v>
      </c>
      <c r="B753" t="s">
        <v>899</v>
      </c>
      <c r="C753">
        <v>0</v>
      </c>
      <c r="D753">
        <v>0</v>
      </c>
      <c r="E753">
        <v>0</v>
      </c>
      <c r="F753">
        <v>0</v>
      </c>
    </row>
    <row r="754" spans="1:6">
      <c r="A754" t="s">
        <v>900</v>
      </c>
      <c r="B754" t="s">
        <v>696</v>
      </c>
      <c r="C754">
        <v>0</v>
      </c>
      <c r="D754">
        <v>0</v>
      </c>
      <c r="E754">
        <v>0</v>
      </c>
      <c r="F754">
        <v>0</v>
      </c>
    </row>
    <row r="755" spans="1:6">
      <c r="A755" t="s">
        <v>901</v>
      </c>
      <c r="B755" t="s">
        <v>889</v>
      </c>
      <c r="C755">
        <v>0</v>
      </c>
      <c r="D755">
        <v>0</v>
      </c>
      <c r="E755">
        <v>0</v>
      </c>
      <c r="F755">
        <v>0</v>
      </c>
    </row>
    <row r="756" spans="1:6">
      <c r="A756" t="s">
        <v>902</v>
      </c>
      <c r="B756" t="s">
        <v>903</v>
      </c>
      <c r="C756">
        <v>0</v>
      </c>
      <c r="D756">
        <v>0</v>
      </c>
      <c r="E756">
        <v>0</v>
      </c>
      <c r="F756">
        <v>0</v>
      </c>
    </row>
    <row r="757" spans="1:6">
      <c r="A757" t="s">
        <v>904</v>
      </c>
      <c r="B757" t="s">
        <v>696</v>
      </c>
      <c r="C757">
        <v>0</v>
      </c>
      <c r="D757">
        <v>0</v>
      </c>
      <c r="E757">
        <v>0</v>
      </c>
      <c r="F757">
        <v>0</v>
      </c>
    </row>
    <row r="758" spans="1:6">
      <c r="A758" t="s">
        <v>905</v>
      </c>
      <c r="B758" t="s">
        <v>889</v>
      </c>
      <c r="C758">
        <v>0</v>
      </c>
      <c r="D758">
        <v>0</v>
      </c>
      <c r="E758">
        <v>0</v>
      </c>
      <c r="F758">
        <v>0</v>
      </c>
    </row>
    <row r="759" spans="1:6">
      <c r="A759" t="s">
        <v>906</v>
      </c>
      <c r="B759" t="s">
        <v>907</v>
      </c>
      <c r="C759" s="1">
        <v>1455113.15</v>
      </c>
      <c r="D759">
        <v>0</v>
      </c>
      <c r="E759">
        <v>0</v>
      </c>
      <c r="F759" s="1">
        <v>1455113.15</v>
      </c>
    </row>
    <row r="760" spans="1:6">
      <c r="A760" t="s">
        <v>908</v>
      </c>
      <c r="B760">
        <v>2017</v>
      </c>
      <c r="C760" s="1">
        <v>950745.74</v>
      </c>
      <c r="D760">
        <v>0</v>
      </c>
      <c r="E760">
        <v>0</v>
      </c>
      <c r="F760" s="1">
        <v>950745.74</v>
      </c>
    </row>
    <row r="761" spans="1:6">
      <c r="A761" t="s">
        <v>909</v>
      </c>
      <c r="B761" t="s">
        <v>889</v>
      </c>
      <c r="C761" s="1">
        <v>950745.74</v>
      </c>
      <c r="D761">
        <v>0</v>
      </c>
      <c r="E761">
        <v>0</v>
      </c>
      <c r="F761" s="1">
        <v>950745.74</v>
      </c>
    </row>
    <row r="762" spans="1:6">
      <c r="A762" t="s">
        <v>910</v>
      </c>
      <c r="B762">
        <v>2018</v>
      </c>
      <c r="C762">
        <v>0</v>
      </c>
      <c r="D762">
        <v>0</v>
      </c>
      <c r="E762">
        <v>0</v>
      </c>
      <c r="F762">
        <v>0</v>
      </c>
    </row>
    <row r="763" spans="1:6">
      <c r="A763" t="s">
        <v>911</v>
      </c>
      <c r="B763">
        <v>2019</v>
      </c>
      <c r="C763" s="1">
        <v>504367.41</v>
      </c>
      <c r="D763">
        <v>0</v>
      </c>
      <c r="E763">
        <v>0</v>
      </c>
      <c r="F763" s="1">
        <v>504367.41</v>
      </c>
    </row>
    <row r="764" spans="1:6">
      <c r="A764" t="s">
        <v>912</v>
      </c>
      <c r="B764" t="s">
        <v>913</v>
      </c>
      <c r="C764" s="1">
        <v>504367.41</v>
      </c>
      <c r="D764">
        <v>0</v>
      </c>
      <c r="E764">
        <v>0</v>
      </c>
      <c r="F764" s="1">
        <v>504367.41</v>
      </c>
    </row>
    <row r="765" spans="1:6">
      <c r="A765" t="s">
        <v>914</v>
      </c>
      <c r="B765" t="s">
        <v>915</v>
      </c>
      <c r="C765">
        <v>0</v>
      </c>
      <c r="D765">
        <v>0</v>
      </c>
      <c r="E765">
        <v>0</v>
      </c>
      <c r="F765">
        <v>0</v>
      </c>
    </row>
    <row r="766" spans="1:6">
      <c r="A766" t="s">
        <v>916</v>
      </c>
      <c r="B766" t="s">
        <v>696</v>
      </c>
      <c r="C766">
        <v>0</v>
      </c>
      <c r="D766">
        <v>0</v>
      </c>
      <c r="E766">
        <v>0</v>
      </c>
      <c r="F766">
        <v>0</v>
      </c>
    </row>
    <row r="767" spans="1:6">
      <c r="A767" t="s">
        <v>917</v>
      </c>
      <c r="B767" t="s">
        <v>889</v>
      </c>
      <c r="C767">
        <v>0</v>
      </c>
      <c r="D767">
        <v>0</v>
      </c>
      <c r="E767">
        <v>0</v>
      </c>
      <c r="F767">
        <v>0</v>
      </c>
    </row>
    <row r="768" spans="1:6">
      <c r="A768" t="s">
        <v>918</v>
      </c>
      <c r="B768" t="s">
        <v>919</v>
      </c>
      <c r="C768" s="1">
        <v>20771</v>
      </c>
      <c r="D768">
        <v>0</v>
      </c>
      <c r="E768">
        <v>0</v>
      </c>
      <c r="F768" s="1">
        <v>20771</v>
      </c>
    </row>
    <row r="769" spans="1:6">
      <c r="A769" t="s">
        <v>920</v>
      </c>
      <c r="B769">
        <v>2019</v>
      </c>
      <c r="C769" s="1">
        <v>20771</v>
      </c>
      <c r="D769">
        <v>0</v>
      </c>
      <c r="E769">
        <v>0</v>
      </c>
      <c r="F769" s="1">
        <v>20771</v>
      </c>
    </row>
    <row r="770" spans="1:6">
      <c r="A770" t="s">
        <v>921</v>
      </c>
      <c r="B770" t="s">
        <v>922</v>
      </c>
      <c r="C770" s="1">
        <v>20000</v>
      </c>
      <c r="D770">
        <v>0</v>
      </c>
      <c r="E770">
        <v>0</v>
      </c>
      <c r="F770" s="1">
        <v>20000</v>
      </c>
    </row>
    <row r="771" spans="1:6">
      <c r="A771" t="s">
        <v>923</v>
      </c>
      <c r="B771" t="s">
        <v>924</v>
      </c>
      <c r="C771">
        <v>771</v>
      </c>
      <c r="D771">
        <v>0</v>
      </c>
      <c r="E771">
        <v>0</v>
      </c>
      <c r="F771">
        <v>771</v>
      </c>
    </row>
    <row r="772" spans="1:6">
      <c r="A772" t="s">
        <v>925</v>
      </c>
      <c r="B772">
        <v>2020</v>
      </c>
      <c r="C772">
        <v>0</v>
      </c>
      <c r="D772">
        <v>0</v>
      </c>
      <c r="E772">
        <v>0</v>
      </c>
      <c r="F772">
        <v>0</v>
      </c>
    </row>
    <row r="773" spans="1:6">
      <c r="A773" t="s">
        <v>926</v>
      </c>
      <c r="B773" t="s">
        <v>927</v>
      </c>
      <c r="C773">
        <v>0</v>
      </c>
      <c r="D773">
        <v>0</v>
      </c>
      <c r="E773">
        <v>0</v>
      </c>
      <c r="F773">
        <v>0</v>
      </c>
    </row>
    <row r="774" spans="1:6">
      <c r="A774" t="s">
        <v>928</v>
      </c>
      <c r="B774" t="s">
        <v>929</v>
      </c>
      <c r="C774">
        <v>0</v>
      </c>
      <c r="D774">
        <v>0</v>
      </c>
      <c r="E774">
        <v>0</v>
      </c>
      <c r="F774">
        <v>0</v>
      </c>
    </row>
    <row r="775" spans="1:6">
      <c r="A775" t="s">
        <v>930</v>
      </c>
      <c r="B775" t="s">
        <v>696</v>
      </c>
      <c r="C775">
        <v>0</v>
      </c>
      <c r="D775">
        <v>0</v>
      </c>
      <c r="E775">
        <v>0</v>
      </c>
      <c r="F775">
        <v>0</v>
      </c>
    </row>
    <row r="776" spans="1:6">
      <c r="A776" t="s">
        <v>931</v>
      </c>
      <c r="B776" t="s">
        <v>889</v>
      </c>
      <c r="C776">
        <v>0</v>
      </c>
      <c r="D776">
        <v>0</v>
      </c>
      <c r="E776">
        <v>0</v>
      </c>
      <c r="F776">
        <v>0</v>
      </c>
    </row>
    <row r="777" spans="1:6">
      <c r="A777" t="s">
        <v>932</v>
      </c>
      <c r="B777" t="s">
        <v>933</v>
      </c>
      <c r="C777">
        <v>0</v>
      </c>
      <c r="D777">
        <v>0</v>
      </c>
      <c r="E777">
        <v>0</v>
      </c>
      <c r="F777">
        <v>0</v>
      </c>
    </row>
    <row r="778" spans="1:6">
      <c r="A778" t="s">
        <v>934</v>
      </c>
      <c r="B778" t="s">
        <v>696</v>
      </c>
      <c r="C778">
        <v>0</v>
      </c>
      <c r="D778">
        <v>0</v>
      </c>
      <c r="E778">
        <v>0</v>
      </c>
      <c r="F778">
        <v>0</v>
      </c>
    </row>
    <row r="779" spans="1:6">
      <c r="A779" t="s">
        <v>935</v>
      </c>
      <c r="B779" t="s">
        <v>936</v>
      </c>
      <c r="C779">
        <v>0</v>
      </c>
      <c r="D779">
        <v>0</v>
      </c>
      <c r="E779">
        <v>0</v>
      </c>
      <c r="F779">
        <v>0</v>
      </c>
    </row>
    <row r="780" spans="1:6">
      <c r="A780" t="s">
        <v>937</v>
      </c>
      <c r="B780" t="s">
        <v>938</v>
      </c>
      <c r="C780">
        <v>0</v>
      </c>
      <c r="D780">
        <v>0</v>
      </c>
      <c r="E780">
        <v>0</v>
      </c>
      <c r="F780">
        <v>0</v>
      </c>
    </row>
    <row r="781" spans="1:6">
      <c r="A781" t="s">
        <v>939</v>
      </c>
      <c r="B781" t="s">
        <v>696</v>
      </c>
      <c r="C781">
        <v>0</v>
      </c>
      <c r="D781">
        <v>0</v>
      </c>
      <c r="E781">
        <v>0</v>
      </c>
      <c r="F781">
        <v>0</v>
      </c>
    </row>
    <row r="782" spans="1:6">
      <c r="A782" t="s">
        <v>940</v>
      </c>
      <c r="B782" t="s">
        <v>936</v>
      </c>
      <c r="C782">
        <v>0</v>
      </c>
      <c r="D782">
        <v>0</v>
      </c>
      <c r="E782">
        <v>0</v>
      </c>
      <c r="F782">
        <v>0</v>
      </c>
    </row>
    <row r="783" spans="1:6">
      <c r="A783" t="s">
        <v>941</v>
      </c>
      <c r="B783" t="s">
        <v>942</v>
      </c>
      <c r="C783">
        <v>0</v>
      </c>
      <c r="D783">
        <v>0</v>
      </c>
      <c r="E783">
        <v>0</v>
      </c>
      <c r="F783">
        <v>0</v>
      </c>
    </row>
    <row r="784" spans="1:6">
      <c r="A784" t="s">
        <v>943</v>
      </c>
      <c r="B784" t="s">
        <v>696</v>
      </c>
      <c r="C784">
        <v>0</v>
      </c>
      <c r="D784">
        <v>0</v>
      </c>
      <c r="E784">
        <v>0</v>
      </c>
      <c r="F784">
        <v>0</v>
      </c>
    </row>
    <row r="785" spans="1:6">
      <c r="A785" t="s">
        <v>944</v>
      </c>
      <c r="B785" t="s">
        <v>936</v>
      </c>
      <c r="C785">
        <v>0</v>
      </c>
      <c r="D785">
        <v>0</v>
      </c>
      <c r="E785">
        <v>0</v>
      </c>
      <c r="F785">
        <v>0</v>
      </c>
    </row>
    <row r="786" spans="1:6">
      <c r="A786" t="s">
        <v>945</v>
      </c>
      <c r="B786" t="s">
        <v>946</v>
      </c>
      <c r="C786">
        <v>0</v>
      </c>
      <c r="D786">
        <v>0</v>
      </c>
      <c r="E786">
        <v>0</v>
      </c>
      <c r="F786">
        <v>0</v>
      </c>
    </row>
    <row r="787" spans="1:6">
      <c r="A787" t="s">
        <v>947</v>
      </c>
      <c r="B787" t="s">
        <v>696</v>
      </c>
      <c r="C787">
        <v>0</v>
      </c>
      <c r="D787">
        <v>0</v>
      </c>
      <c r="E787">
        <v>0</v>
      </c>
      <c r="F787">
        <v>0</v>
      </c>
    </row>
    <row r="788" spans="1:6">
      <c r="A788" t="s">
        <v>948</v>
      </c>
      <c r="B788" t="s">
        <v>936</v>
      </c>
      <c r="C788">
        <v>0</v>
      </c>
      <c r="D788">
        <v>0</v>
      </c>
      <c r="E788">
        <v>0</v>
      </c>
      <c r="F788">
        <v>0</v>
      </c>
    </row>
    <row r="789" spans="1:6">
      <c r="A789" t="s">
        <v>949</v>
      </c>
      <c r="B789" t="s">
        <v>950</v>
      </c>
      <c r="C789">
        <v>0</v>
      </c>
      <c r="D789">
        <v>0</v>
      </c>
      <c r="E789">
        <v>0</v>
      </c>
      <c r="F789">
        <v>0</v>
      </c>
    </row>
    <row r="790" spans="1:6">
      <c r="A790" t="s">
        <v>951</v>
      </c>
      <c r="B790" t="s">
        <v>952</v>
      </c>
      <c r="C790">
        <v>0</v>
      </c>
      <c r="D790">
        <v>0</v>
      </c>
      <c r="E790">
        <v>0</v>
      </c>
      <c r="F790">
        <v>0</v>
      </c>
    </row>
    <row r="791" spans="1:6">
      <c r="A791" t="s">
        <v>953</v>
      </c>
      <c r="B791">
        <v>2019</v>
      </c>
      <c r="C791">
        <v>0</v>
      </c>
      <c r="D791">
        <v>0</v>
      </c>
      <c r="E791">
        <v>0</v>
      </c>
      <c r="F791">
        <v>0</v>
      </c>
    </row>
    <row r="792" spans="1:6">
      <c r="A792" t="s">
        <v>954</v>
      </c>
      <c r="B792" t="s">
        <v>955</v>
      </c>
      <c r="C792">
        <v>0</v>
      </c>
      <c r="D792">
        <v>0</v>
      </c>
      <c r="E792">
        <v>0</v>
      </c>
      <c r="F792">
        <v>0</v>
      </c>
    </row>
    <row r="793" spans="1:6">
      <c r="A793" t="s">
        <v>956</v>
      </c>
      <c r="B793" t="s">
        <v>957</v>
      </c>
      <c r="C793">
        <v>0</v>
      </c>
      <c r="D793">
        <v>0</v>
      </c>
      <c r="E793">
        <v>0</v>
      </c>
      <c r="F793">
        <v>0</v>
      </c>
    </row>
    <row r="794" spans="1:6">
      <c r="A794" t="s">
        <v>958</v>
      </c>
      <c r="B794" t="s">
        <v>959</v>
      </c>
      <c r="C794">
        <v>0</v>
      </c>
      <c r="D794">
        <v>0</v>
      </c>
      <c r="E794">
        <v>0</v>
      </c>
      <c r="F794">
        <v>0</v>
      </c>
    </row>
    <row r="795" spans="1:6">
      <c r="A795" t="s">
        <v>960</v>
      </c>
      <c r="B795" t="s">
        <v>961</v>
      </c>
      <c r="C795">
        <v>0</v>
      </c>
      <c r="D795">
        <v>0</v>
      </c>
      <c r="E795">
        <v>0</v>
      </c>
      <c r="F795">
        <v>0</v>
      </c>
    </row>
    <row r="796" spans="1:6">
      <c r="A796" t="s">
        <v>962</v>
      </c>
      <c r="B796" t="s">
        <v>963</v>
      </c>
      <c r="C796">
        <v>0</v>
      </c>
      <c r="D796">
        <v>0</v>
      </c>
      <c r="E796">
        <v>0</v>
      </c>
      <c r="F796">
        <v>0</v>
      </c>
    </row>
    <row r="797" spans="1:6">
      <c r="A797" t="s">
        <v>964</v>
      </c>
      <c r="B797" t="s">
        <v>965</v>
      </c>
      <c r="C797">
        <v>0</v>
      </c>
      <c r="D797">
        <v>0</v>
      </c>
      <c r="E797">
        <v>0</v>
      </c>
      <c r="F797">
        <v>0</v>
      </c>
    </row>
    <row r="798" spans="1:6">
      <c r="A798" t="s">
        <v>966</v>
      </c>
      <c r="B798" t="s">
        <v>967</v>
      </c>
      <c r="C798">
        <v>0</v>
      </c>
      <c r="D798">
        <v>0</v>
      </c>
      <c r="E798">
        <v>0</v>
      </c>
      <c r="F798">
        <v>0</v>
      </c>
    </row>
    <row r="799" spans="1:6">
      <c r="A799" t="s">
        <v>968</v>
      </c>
      <c r="B799" t="s">
        <v>969</v>
      </c>
      <c r="C799">
        <v>0</v>
      </c>
      <c r="D799">
        <v>0</v>
      </c>
      <c r="E799">
        <v>0</v>
      </c>
      <c r="F799">
        <v>0</v>
      </c>
    </row>
    <row r="800" spans="1:6">
      <c r="A800" t="s">
        <v>970</v>
      </c>
      <c r="B800" t="s">
        <v>971</v>
      </c>
      <c r="C800" s="1">
        <v>9170372.2699999996</v>
      </c>
      <c r="D800" s="1">
        <v>6923627.1600000001</v>
      </c>
      <c r="E800" s="1">
        <v>7381426.9000000004</v>
      </c>
      <c r="F800" s="1">
        <v>9628172.0099999998</v>
      </c>
    </row>
    <row r="801" spans="1:6">
      <c r="A801" t="s">
        <v>972</v>
      </c>
      <c r="B801" t="s">
        <v>973</v>
      </c>
      <c r="C801" s="1">
        <v>9170372.2699999996</v>
      </c>
      <c r="D801" s="1">
        <v>6923627.1600000001</v>
      </c>
      <c r="E801" s="1">
        <v>7381426.9000000004</v>
      </c>
      <c r="F801" s="1">
        <v>9628172.0099999998</v>
      </c>
    </row>
    <row r="802" spans="1:6">
      <c r="A802" t="s">
        <v>974</v>
      </c>
      <c r="B802" t="s">
        <v>975</v>
      </c>
      <c r="C802" s="1">
        <v>3065231.53</v>
      </c>
      <c r="D802" s="1">
        <v>1761620.22</v>
      </c>
      <c r="E802" s="1">
        <v>3229712.94</v>
      </c>
      <c r="F802" s="1">
        <v>4533324.25</v>
      </c>
    </row>
    <row r="803" spans="1:6">
      <c r="A803" t="s">
        <v>976</v>
      </c>
      <c r="B803" t="s">
        <v>977</v>
      </c>
      <c r="C803" s="1">
        <v>506548.93</v>
      </c>
      <c r="D803" s="1">
        <v>809517.87</v>
      </c>
      <c r="E803" s="1">
        <v>986572.83</v>
      </c>
      <c r="F803" s="1">
        <v>683603.89</v>
      </c>
    </row>
    <row r="804" spans="1:6">
      <c r="A804" t="s">
        <v>978</v>
      </c>
      <c r="B804" t="s">
        <v>2307</v>
      </c>
      <c r="C804">
        <v>0</v>
      </c>
      <c r="D804">
        <v>0</v>
      </c>
      <c r="E804">
        <v>0</v>
      </c>
      <c r="F804">
        <v>0</v>
      </c>
    </row>
    <row r="805" spans="1:6">
      <c r="A805" t="s">
        <v>979</v>
      </c>
      <c r="B805" t="s">
        <v>2307</v>
      </c>
      <c r="C805">
        <v>635.95000000000005</v>
      </c>
      <c r="D805">
        <v>635.95000000000005</v>
      </c>
      <c r="E805" s="1">
        <v>1292.51</v>
      </c>
      <c r="F805" s="1">
        <v>1292.51</v>
      </c>
    </row>
    <row r="806" spans="1:6">
      <c r="A806" t="s">
        <v>980</v>
      </c>
      <c r="B806" t="s">
        <v>2307</v>
      </c>
      <c r="C806">
        <v>497</v>
      </c>
      <c r="D806" s="1">
        <v>7450.1</v>
      </c>
      <c r="E806" s="1">
        <v>7599.1</v>
      </c>
      <c r="F806">
        <v>646</v>
      </c>
    </row>
    <row r="807" spans="1:6">
      <c r="A807" t="s">
        <v>981</v>
      </c>
      <c r="B807" t="s">
        <v>2307</v>
      </c>
      <c r="C807">
        <v>0</v>
      </c>
      <c r="D807">
        <v>0</v>
      </c>
      <c r="E807">
        <v>69.900000000000006</v>
      </c>
      <c r="F807">
        <v>69.900000000000006</v>
      </c>
    </row>
    <row r="808" spans="1:6">
      <c r="A808" t="s">
        <v>982</v>
      </c>
      <c r="B808" t="s">
        <v>2307</v>
      </c>
      <c r="C808">
        <v>0</v>
      </c>
      <c r="D808">
        <v>0</v>
      </c>
      <c r="E808">
        <v>0</v>
      </c>
      <c r="F808">
        <v>0</v>
      </c>
    </row>
    <row r="809" spans="1:6">
      <c r="A809" t="s">
        <v>983</v>
      </c>
      <c r="B809" t="s">
        <v>2307</v>
      </c>
      <c r="C809">
        <v>0</v>
      </c>
      <c r="D809">
        <v>0</v>
      </c>
      <c r="E809">
        <v>0</v>
      </c>
      <c r="F809">
        <v>0</v>
      </c>
    </row>
    <row r="810" spans="1:6">
      <c r="A810" t="s">
        <v>984</v>
      </c>
      <c r="B810" t="s">
        <v>2307</v>
      </c>
      <c r="C810">
        <v>0</v>
      </c>
      <c r="D810">
        <v>0</v>
      </c>
      <c r="E810">
        <v>0</v>
      </c>
      <c r="F810">
        <v>0</v>
      </c>
    </row>
    <row r="811" spans="1:6">
      <c r="A811" t="s">
        <v>985</v>
      </c>
      <c r="B811" t="s">
        <v>2307</v>
      </c>
      <c r="C811">
        <v>0</v>
      </c>
      <c r="D811">
        <v>0</v>
      </c>
      <c r="E811">
        <v>0</v>
      </c>
      <c r="F811">
        <v>0</v>
      </c>
    </row>
    <row r="812" spans="1:6">
      <c r="A812" t="s">
        <v>986</v>
      </c>
      <c r="B812" t="s">
        <v>2307</v>
      </c>
      <c r="C812" s="1">
        <v>1146</v>
      </c>
      <c r="D812">
        <v>0</v>
      </c>
      <c r="E812">
        <v>0</v>
      </c>
      <c r="F812" s="1">
        <v>1146</v>
      </c>
    </row>
    <row r="813" spans="1:6">
      <c r="A813" t="s">
        <v>987</v>
      </c>
      <c r="B813" t="s">
        <v>2307</v>
      </c>
      <c r="C813">
        <v>0</v>
      </c>
      <c r="D813">
        <v>0</v>
      </c>
      <c r="E813">
        <v>0</v>
      </c>
      <c r="F813">
        <v>0</v>
      </c>
    </row>
    <row r="814" spans="1:6">
      <c r="A814" t="s">
        <v>988</v>
      </c>
      <c r="B814" t="s">
        <v>2307</v>
      </c>
      <c r="C814">
        <v>0</v>
      </c>
      <c r="D814">
        <v>0</v>
      </c>
      <c r="E814">
        <v>0</v>
      </c>
      <c r="F814">
        <v>0</v>
      </c>
    </row>
    <row r="815" spans="1:6">
      <c r="A815" t="s">
        <v>989</v>
      </c>
      <c r="B815" t="s">
        <v>2307</v>
      </c>
      <c r="C815">
        <v>0</v>
      </c>
      <c r="D815" s="1">
        <v>1483.99</v>
      </c>
      <c r="E815" s="1">
        <v>1483.99</v>
      </c>
      <c r="F815">
        <v>0</v>
      </c>
    </row>
    <row r="816" spans="1:6">
      <c r="A816" t="s">
        <v>990</v>
      </c>
      <c r="B816" t="s">
        <v>2307</v>
      </c>
      <c r="C816" s="1">
        <v>29446.04</v>
      </c>
      <c r="D816" s="1">
        <v>45465.5</v>
      </c>
      <c r="E816" s="1">
        <v>53384.56</v>
      </c>
      <c r="F816" s="1">
        <v>37365.1</v>
      </c>
    </row>
    <row r="817" spans="1:6">
      <c r="A817" t="s">
        <v>991</v>
      </c>
      <c r="B817" t="s">
        <v>2307</v>
      </c>
      <c r="C817">
        <v>0</v>
      </c>
      <c r="D817">
        <v>0</v>
      </c>
      <c r="E817">
        <v>0</v>
      </c>
      <c r="F817">
        <v>0</v>
      </c>
    </row>
    <row r="818" spans="1:6">
      <c r="A818" t="s">
        <v>992</v>
      </c>
      <c r="B818" t="s">
        <v>2307</v>
      </c>
      <c r="C818">
        <v>0</v>
      </c>
      <c r="D818">
        <v>0</v>
      </c>
      <c r="E818">
        <v>0</v>
      </c>
      <c r="F818">
        <v>0</v>
      </c>
    </row>
    <row r="819" spans="1:6">
      <c r="A819" t="s">
        <v>993</v>
      </c>
      <c r="B819" t="s">
        <v>2307</v>
      </c>
      <c r="C819">
        <v>0</v>
      </c>
      <c r="D819">
        <v>0</v>
      </c>
      <c r="E819">
        <v>0</v>
      </c>
      <c r="F819">
        <v>0</v>
      </c>
    </row>
    <row r="820" spans="1:6">
      <c r="A820" t="s">
        <v>994</v>
      </c>
      <c r="B820" t="s">
        <v>2307</v>
      </c>
      <c r="C820">
        <v>0</v>
      </c>
      <c r="D820">
        <v>0</v>
      </c>
      <c r="E820" s="1">
        <v>2858</v>
      </c>
      <c r="F820" s="1">
        <v>2858</v>
      </c>
    </row>
    <row r="821" spans="1:6">
      <c r="A821" t="s">
        <v>995</v>
      </c>
      <c r="B821" t="s">
        <v>2307</v>
      </c>
      <c r="C821">
        <v>0</v>
      </c>
      <c r="D821">
        <v>0</v>
      </c>
      <c r="E821">
        <v>0</v>
      </c>
      <c r="F821">
        <v>0</v>
      </c>
    </row>
    <row r="822" spans="1:6">
      <c r="A822" t="s">
        <v>996</v>
      </c>
      <c r="B822" t="s">
        <v>2307</v>
      </c>
      <c r="C822">
        <v>0</v>
      </c>
      <c r="D822">
        <v>0</v>
      </c>
      <c r="E822">
        <v>0</v>
      </c>
      <c r="F822">
        <v>0</v>
      </c>
    </row>
    <row r="823" spans="1:6">
      <c r="A823" t="s">
        <v>997</v>
      </c>
      <c r="B823" t="s">
        <v>2307</v>
      </c>
      <c r="C823">
        <v>90</v>
      </c>
      <c r="D823">
        <v>0</v>
      </c>
      <c r="E823">
        <v>0</v>
      </c>
      <c r="F823">
        <v>90</v>
      </c>
    </row>
    <row r="824" spans="1:6">
      <c r="A824" t="s">
        <v>998</v>
      </c>
      <c r="B824" t="s">
        <v>2307</v>
      </c>
      <c r="C824">
        <v>840</v>
      </c>
      <c r="D824">
        <v>420</v>
      </c>
      <c r="E824">
        <v>0</v>
      </c>
      <c r="F824">
        <v>420</v>
      </c>
    </row>
    <row r="825" spans="1:6">
      <c r="A825" t="s">
        <v>999</v>
      </c>
      <c r="B825" t="s">
        <v>2307</v>
      </c>
      <c r="C825">
        <v>0</v>
      </c>
      <c r="D825">
        <v>0</v>
      </c>
      <c r="E825">
        <v>0</v>
      </c>
      <c r="F825">
        <v>0</v>
      </c>
    </row>
    <row r="826" spans="1:6">
      <c r="A826" t="s">
        <v>1000</v>
      </c>
      <c r="B826" t="s">
        <v>2307</v>
      </c>
      <c r="C826">
        <v>0</v>
      </c>
      <c r="D826">
        <v>0</v>
      </c>
      <c r="E826">
        <v>0</v>
      </c>
      <c r="F826">
        <v>0</v>
      </c>
    </row>
    <row r="827" spans="1:6">
      <c r="A827" t="s">
        <v>1001</v>
      </c>
      <c r="B827" t="s">
        <v>2307</v>
      </c>
      <c r="C827" s="1">
        <v>6932</v>
      </c>
      <c r="D827" s="1">
        <v>5002</v>
      </c>
      <c r="E827">
        <v>0</v>
      </c>
      <c r="F827" s="1">
        <v>1930</v>
      </c>
    </row>
    <row r="828" spans="1:6">
      <c r="A828" t="s">
        <v>1002</v>
      </c>
      <c r="B828" t="s">
        <v>2307</v>
      </c>
      <c r="C828">
        <v>0</v>
      </c>
      <c r="D828">
        <v>0</v>
      </c>
      <c r="E828">
        <v>0</v>
      </c>
      <c r="F828">
        <v>0</v>
      </c>
    </row>
    <row r="829" spans="1:6">
      <c r="A829" t="s">
        <v>1003</v>
      </c>
      <c r="B829" t="s">
        <v>2307</v>
      </c>
      <c r="C829">
        <v>0</v>
      </c>
      <c r="D829">
        <v>0</v>
      </c>
      <c r="E829">
        <v>0</v>
      </c>
      <c r="F829">
        <v>0</v>
      </c>
    </row>
    <row r="830" spans="1:6">
      <c r="A830" t="s">
        <v>1004</v>
      </c>
      <c r="B830" t="s">
        <v>2307</v>
      </c>
      <c r="C830">
        <v>0</v>
      </c>
      <c r="D830">
        <v>0</v>
      </c>
      <c r="E830">
        <v>0</v>
      </c>
      <c r="F830">
        <v>0</v>
      </c>
    </row>
    <row r="831" spans="1:6">
      <c r="A831" t="s">
        <v>1005</v>
      </c>
      <c r="B831" t="s">
        <v>2307</v>
      </c>
      <c r="C831">
        <v>0</v>
      </c>
      <c r="D831">
        <v>0</v>
      </c>
      <c r="E831">
        <v>0</v>
      </c>
      <c r="F831">
        <v>0</v>
      </c>
    </row>
    <row r="832" spans="1:6">
      <c r="A832" t="s">
        <v>1006</v>
      </c>
      <c r="B832" t="s">
        <v>2307</v>
      </c>
      <c r="C832">
        <v>0</v>
      </c>
      <c r="D832">
        <v>0</v>
      </c>
      <c r="E832">
        <v>0</v>
      </c>
      <c r="F832">
        <v>0</v>
      </c>
    </row>
    <row r="833" spans="1:6">
      <c r="A833" t="s">
        <v>1007</v>
      </c>
      <c r="B833" t="s">
        <v>2307</v>
      </c>
      <c r="C833">
        <v>0</v>
      </c>
      <c r="D833">
        <v>0</v>
      </c>
      <c r="E833">
        <v>0</v>
      </c>
      <c r="F833">
        <v>0</v>
      </c>
    </row>
    <row r="834" spans="1:6">
      <c r="A834" t="s">
        <v>1008</v>
      </c>
      <c r="B834" t="s">
        <v>2307</v>
      </c>
      <c r="C834" s="1">
        <v>1284.74</v>
      </c>
      <c r="D834" s="1">
        <v>2555.02</v>
      </c>
      <c r="E834" s="1">
        <v>1270.28</v>
      </c>
      <c r="F834">
        <v>0</v>
      </c>
    </row>
    <row r="835" spans="1:6">
      <c r="A835" t="s">
        <v>1009</v>
      </c>
      <c r="B835" t="s">
        <v>2307</v>
      </c>
      <c r="C835" s="1">
        <v>6640.61</v>
      </c>
      <c r="D835">
        <v>0</v>
      </c>
      <c r="E835">
        <v>0</v>
      </c>
      <c r="F835" s="1">
        <v>6640.61</v>
      </c>
    </row>
    <row r="836" spans="1:6">
      <c r="A836" t="s">
        <v>1010</v>
      </c>
      <c r="B836" t="s">
        <v>2307</v>
      </c>
      <c r="C836">
        <v>0</v>
      </c>
      <c r="D836">
        <v>0</v>
      </c>
      <c r="E836">
        <v>0</v>
      </c>
      <c r="F836">
        <v>0</v>
      </c>
    </row>
    <row r="837" spans="1:6">
      <c r="A837" t="s">
        <v>1011</v>
      </c>
      <c r="B837" t="s">
        <v>2307</v>
      </c>
      <c r="C837" s="1">
        <v>33850.639999999999</v>
      </c>
      <c r="D837">
        <v>0</v>
      </c>
      <c r="E837">
        <v>0</v>
      </c>
      <c r="F837" s="1">
        <v>33850.639999999999</v>
      </c>
    </row>
    <row r="838" spans="1:6">
      <c r="A838" t="s">
        <v>1012</v>
      </c>
      <c r="B838" t="s">
        <v>2307</v>
      </c>
      <c r="C838">
        <v>0</v>
      </c>
      <c r="D838" s="1">
        <v>23200</v>
      </c>
      <c r="E838" s="1">
        <v>23200</v>
      </c>
      <c r="F838">
        <v>0</v>
      </c>
    </row>
    <row r="839" spans="1:6">
      <c r="A839" t="s">
        <v>1013</v>
      </c>
      <c r="B839" t="s">
        <v>2307</v>
      </c>
      <c r="C839">
        <v>0</v>
      </c>
      <c r="D839">
        <v>0</v>
      </c>
      <c r="E839">
        <v>447.01</v>
      </c>
      <c r="F839">
        <v>447.01</v>
      </c>
    </row>
    <row r="840" spans="1:6">
      <c r="A840" t="s">
        <v>1014</v>
      </c>
      <c r="B840" t="s">
        <v>2307</v>
      </c>
      <c r="C840" s="1">
        <v>1246.73</v>
      </c>
      <c r="D840" s="1">
        <v>3363.82</v>
      </c>
      <c r="E840" s="1">
        <v>2117.09</v>
      </c>
      <c r="F840">
        <v>0</v>
      </c>
    </row>
    <row r="841" spans="1:6">
      <c r="A841" t="s">
        <v>1015</v>
      </c>
      <c r="B841" t="s">
        <v>2307</v>
      </c>
      <c r="C841">
        <v>0</v>
      </c>
      <c r="D841">
        <v>0</v>
      </c>
      <c r="E841">
        <v>0</v>
      </c>
      <c r="F841">
        <v>0</v>
      </c>
    </row>
    <row r="842" spans="1:6">
      <c r="A842" t="s">
        <v>1016</v>
      </c>
      <c r="B842" t="s">
        <v>2307</v>
      </c>
      <c r="C842">
        <v>0</v>
      </c>
      <c r="D842">
        <v>0</v>
      </c>
      <c r="E842">
        <v>0</v>
      </c>
      <c r="F842">
        <v>0</v>
      </c>
    </row>
    <row r="843" spans="1:6">
      <c r="A843" t="s">
        <v>1017</v>
      </c>
      <c r="B843" t="s">
        <v>2307</v>
      </c>
      <c r="C843" s="1">
        <v>1399</v>
      </c>
      <c r="D843">
        <v>0</v>
      </c>
      <c r="E843" s="1">
        <v>39996</v>
      </c>
      <c r="F843" s="1">
        <v>41395</v>
      </c>
    </row>
    <row r="844" spans="1:6">
      <c r="A844" t="s">
        <v>1018</v>
      </c>
      <c r="B844" t="s">
        <v>2307</v>
      </c>
      <c r="C844">
        <v>0</v>
      </c>
      <c r="D844">
        <v>0</v>
      </c>
      <c r="E844">
        <v>0</v>
      </c>
      <c r="F844">
        <v>0</v>
      </c>
    </row>
    <row r="845" spans="1:6">
      <c r="A845" t="s">
        <v>1019</v>
      </c>
      <c r="B845" t="s">
        <v>2307</v>
      </c>
      <c r="C845">
        <v>0</v>
      </c>
      <c r="D845">
        <v>0</v>
      </c>
      <c r="E845">
        <v>0</v>
      </c>
      <c r="F845">
        <v>0</v>
      </c>
    </row>
    <row r="846" spans="1:6">
      <c r="A846" t="s">
        <v>1020</v>
      </c>
      <c r="B846" t="s">
        <v>2307</v>
      </c>
      <c r="C846">
        <v>0</v>
      </c>
      <c r="D846">
        <v>0</v>
      </c>
      <c r="E846">
        <v>0</v>
      </c>
      <c r="F846">
        <v>0</v>
      </c>
    </row>
    <row r="847" spans="1:6">
      <c r="A847" t="s">
        <v>1021</v>
      </c>
      <c r="B847" t="s">
        <v>2307</v>
      </c>
      <c r="C847" s="1">
        <v>1857.86</v>
      </c>
      <c r="D847">
        <v>754.68</v>
      </c>
      <c r="E847">
        <v>754.68</v>
      </c>
      <c r="F847" s="1">
        <v>1857.86</v>
      </c>
    </row>
    <row r="848" spans="1:6">
      <c r="A848" t="s">
        <v>1022</v>
      </c>
      <c r="B848" t="s">
        <v>2307</v>
      </c>
      <c r="C848" s="1">
        <v>8437.2900000000009</v>
      </c>
      <c r="D848" s="1">
        <v>5760.37</v>
      </c>
      <c r="E848" s="1">
        <v>3296.71</v>
      </c>
      <c r="F848" s="1">
        <v>5973.63</v>
      </c>
    </row>
    <row r="849" spans="1:6">
      <c r="A849" t="s">
        <v>1023</v>
      </c>
      <c r="B849" t="s">
        <v>2307</v>
      </c>
      <c r="C849">
        <v>113</v>
      </c>
      <c r="D849">
        <v>273</v>
      </c>
      <c r="E849">
        <v>160</v>
      </c>
      <c r="F849">
        <v>0</v>
      </c>
    </row>
    <row r="850" spans="1:6">
      <c r="A850" t="s">
        <v>1024</v>
      </c>
      <c r="B850" t="s">
        <v>2307</v>
      </c>
      <c r="C850">
        <v>0</v>
      </c>
      <c r="D850">
        <v>0</v>
      </c>
      <c r="E850">
        <v>0</v>
      </c>
      <c r="F850">
        <v>0</v>
      </c>
    </row>
    <row r="851" spans="1:6">
      <c r="A851" t="s">
        <v>1025</v>
      </c>
      <c r="B851" t="s">
        <v>2307</v>
      </c>
      <c r="C851">
        <v>0</v>
      </c>
      <c r="D851">
        <v>0</v>
      </c>
      <c r="E851">
        <v>810</v>
      </c>
      <c r="F851">
        <v>810</v>
      </c>
    </row>
    <row r="852" spans="1:6">
      <c r="A852" t="s">
        <v>1026</v>
      </c>
      <c r="B852" t="s">
        <v>2307</v>
      </c>
      <c r="C852">
        <v>0</v>
      </c>
      <c r="D852">
        <v>0</v>
      </c>
      <c r="E852">
        <v>0</v>
      </c>
      <c r="F852">
        <v>0</v>
      </c>
    </row>
    <row r="853" spans="1:6">
      <c r="A853" t="s">
        <v>1027</v>
      </c>
      <c r="B853" t="s">
        <v>2307</v>
      </c>
      <c r="C853">
        <v>0</v>
      </c>
      <c r="D853" s="1">
        <v>12478.12</v>
      </c>
      <c r="E853" s="1">
        <v>13679.88</v>
      </c>
      <c r="F853" s="1">
        <v>1201.76</v>
      </c>
    </row>
    <row r="854" spans="1:6">
      <c r="A854" t="s">
        <v>1028</v>
      </c>
      <c r="B854" t="s">
        <v>2307</v>
      </c>
      <c r="C854" s="1">
        <v>90875.23</v>
      </c>
      <c r="D854">
        <v>863.95</v>
      </c>
      <c r="E854" s="1">
        <v>1247.0999999999999</v>
      </c>
      <c r="F854" s="1">
        <v>91258.38</v>
      </c>
    </row>
    <row r="855" spans="1:6">
      <c r="A855" t="s">
        <v>1029</v>
      </c>
      <c r="B855" t="s">
        <v>2307</v>
      </c>
      <c r="C855">
        <v>0</v>
      </c>
      <c r="D855">
        <v>0</v>
      </c>
      <c r="E855">
        <v>0</v>
      </c>
      <c r="F855">
        <v>0</v>
      </c>
    </row>
    <row r="856" spans="1:6">
      <c r="A856" t="s">
        <v>1030</v>
      </c>
      <c r="B856" t="s">
        <v>2307</v>
      </c>
      <c r="C856">
        <v>0</v>
      </c>
      <c r="D856">
        <v>0</v>
      </c>
      <c r="E856">
        <v>0</v>
      </c>
      <c r="F856">
        <v>0</v>
      </c>
    </row>
    <row r="857" spans="1:6">
      <c r="A857" t="s">
        <v>1031</v>
      </c>
      <c r="B857" t="s">
        <v>2307</v>
      </c>
      <c r="C857">
        <v>0</v>
      </c>
      <c r="D857">
        <v>0</v>
      </c>
      <c r="E857">
        <v>0</v>
      </c>
      <c r="F857">
        <v>0</v>
      </c>
    </row>
    <row r="858" spans="1:6">
      <c r="A858" t="s">
        <v>1032</v>
      </c>
      <c r="B858" t="s">
        <v>2307</v>
      </c>
      <c r="C858">
        <v>0</v>
      </c>
      <c r="D858">
        <v>0</v>
      </c>
      <c r="E858">
        <v>0</v>
      </c>
      <c r="F858">
        <v>0</v>
      </c>
    </row>
    <row r="859" spans="1:6">
      <c r="A859" t="s">
        <v>1033</v>
      </c>
      <c r="B859" t="s">
        <v>2307</v>
      </c>
      <c r="C859">
        <v>522.46</v>
      </c>
      <c r="D859">
        <v>0</v>
      </c>
      <c r="E859">
        <v>0</v>
      </c>
      <c r="F859">
        <v>522.46</v>
      </c>
    </row>
    <row r="860" spans="1:6">
      <c r="A860" t="s">
        <v>1034</v>
      </c>
      <c r="B860" t="s">
        <v>2307</v>
      </c>
      <c r="C860">
        <v>0</v>
      </c>
      <c r="D860">
        <v>0</v>
      </c>
      <c r="E860">
        <v>0</v>
      </c>
      <c r="F860">
        <v>0</v>
      </c>
    </row>
    <row r="861" spans="1:6">
      <c r="A861" t="s">
        <v>1035</v>
      </c>
      <c r="B861" t="s">
        <v>2307</v>
      </c>
      <c r="C861">
        <v>0</v>
      </c>
      <c r="D861">
        <v>0</v>
      </c>
      <c r="E861">
        <v>0</v>
      </c>
      <c r="F861">
        <v>0</v>
      </c>
    </row>
    <row r="862" spans="1:6">
      <c r="A862" t="s">
        <v>1036</v>
      </c>
      <c r="B862" t="s">
        <v>2307</v>
      </c>
      <c r="C862">
        <v>0</v>
      </c>
      <c r="D862">
        <v>0</v>
      </c>
      <c r="E862">
        <v>0</v>
      </c>
      <c r="F862">
        <v>0</v>
      </c>
    </row>
    <row r="863" spans="1:6">
      <c r="A863" t="s">
        <v>1037</v>
      </c>
      <c r="B863" t="s">
        <v>2307</v>
      </c>
      <c r="C863">
        <v>0</v>
      </c>
      <c r="D863">
        <v>0</v>
      </c>
      <c r="E863">
        <v>0</v>
      </c>
      <c r="F863">
        <v>0</v>
      </c>
    </row>
    <row r="864" spans="1:6">
      <c r="A864" t="s">
        <v>1038</v>
      </c>
      <c r="B864" t="s">
        <v>2307</v>
      </c>
      <c r="C864">
        <v>0</v>
      </c>
      <c r="D864">
        <v>0</v>
      </c>
      <c r="E864">
        <v>0</v>
      </c>
      <c r="F864">
        <v>0</v>
      </c>
    </row>
    <row r="865" spans="1:6">
      <c r="A865" t="s">
        <v>1039</v>
      </c>
      <c r="B865" t="s">
        <v>2307</v>
      </c>
      <c r="C865">
        <v>0</v>
      </c>
      <c r="D865">
        <v>0</v>
      </c>
      <c r="E865">
        <v>0</v>
      </c>
      <c r="F865">
        <v>0</v>
      </c>
    </row>
    <row r="866" spans="1:6">
      <c r="A866" t="s">
        <v>1040</v>
      </c>
      <c r="B866" t="s">
        <v>2307</v>
      </c>
      <c r="C866">
        <v>325</v>
      </c>
      <c r="D866">
        <v>0</v>
      </c>
      <c r="E866">
        <v>0</v>
      </c>
      <c r="F866">
        <v>325</v>
      </c>
    </row>
    <row r="867" spans="1:6">
      <c r="A867" t="s">
        <v>1041</v>
      </c>
      <c r="B867" t="s">
        <v>2307</v>
      </c>
      <c r="C867">
        <v>0</v>
      </c>
      <c r="D867">
        <v>0</v>
      </c>
      <c r="E867">
        <v>0</v>
      </c>
      <c r="F867">
        <v>0</v>
      </c>
    </row>
    <row r="868" spans="1:6">
      <c r="A868" t="s">
        <v>1042</v>
      </c>
      <c r="B868" t="s">
        <v>2307</v>
      </c>
      <c r="C868">
        <v>0</v>
      </c>
      <c r="D868">
        <v>0</v>
      </c>
      <c r="E868">
        <v>0</v>
      </c>
      <c r="F868">
        <v>0</v>
      </c>
    </row>
    <row r="869" spans="1:6">
      <c r="A869" t="s">
        <v>1043</v>
      </c>
      <c r="B869" t="s">
        <v>2307</v>
      </c>
      <c r="C869">
        <v>0</v>
      </c>
      <c r="D869">
        <v>0</v>
      </c>
      <c r="E869">
        <v>0</v>
      </c>
      <c r="F869">
        <v>0</v>
      </c>
    </row>
    <row r="870" spans="1:6">
      <c r="A870" t="s">
        <v>1044</v>
      </c>
      <c r="B870" t="s">
        <v>2307</v>
      </c>
      <c r="C870">
        <v>0</v>
      </c>
      <c r="D870">
        <v>0</v>
      </c>
      <c r="E870">
        <v>0</v>
      </c>
      <c r="F870">
        <v>0</v>
      </c>
    </row>
    <row r="871" spans="1:6">
      <c r="A871" t="s">
        <v>1045</v>
      </c>
      <c r="B871" t="s">
        <v>2307</v>
      </c>
      <c r="C871">
        <v>0</v>
      </c>
      <c r="D871">
        <v>0</v>
      </c>
      <c r="E871">
        <v>0</v>
      </c>
      <c r="F871">
        <v>0</v>
      </c>
    </row>
    <row r="872" spans="1:6">
      <c r="A872" t="s">
        <v>1046</v>
      </c>
      <c r="B872" t="s">
        <v>2307</v>
      </c>
      <c r="C872">
        <v>0</v>
      </c>
      <c r="D872">
        <v>0</v>
      </c>
      <c r="E872">
        <v>0</v>
      </c>
      <c r="F872">
        <v>0</v>
      </c>
    </row>
    <row r="873" spans="1:6">
      <c r="A873" t="s">
        <v>1047</v>
      </c>
      <c r="B873" t="s">
        <v>2307</v>
      </c>
      <c r="C873">
        <v>0</v>
      </c>
      <c r="D873">
        <v>0</v>
      </c>
      <c r="E873">
        <v>0</v>
      </c>
      <c r="F873">
        <v>0</v>
      </c>
    </row>
    <row r="874" spans="1:6">
      <c r="A874" t="s">
        <v>1048</v>
      </c>
      <c r="B874" t="s">
        <v>2307</v>
      </c>
      <c r="C874">
        <v>0</v>
      </c>
      <c r="D874">
        <v>0</v>
      </c>
      <c r="E874">
        <v>0</v>
      </c>
      <c r="F874">
        <v>0</v>
      </c>
    </row>
    <row r="875" spans="1:6">
      <c r="A875" t="s">
        <v>1049</v>
      </c>
      <c r="B875" t="s">
        <v>2307</v>
      </c>
      <c r="C875" s="1">
        <v>3542.64</v>
      </c>
      <c r="D875">
        <v>0</v>
      </c>
      <c r="E875">
        <v>0</v>
      </c>
      <c r="F875" s="1">
        <v>3542.64</v>
      </c>
    </row>
    <row r="876" spans="1:6">
      <c r="A876" t="s">
        <v>1050</v>
      </c>
      <c r="B876" t="s">
        <v>2307</v>
      </c>
      <c r="C876">
        <v>0</v>
      </c>
      <c r="D876">
        <v>0</v>
      </c>
      <c r="E876">
        <v>0</v>
      </c>
      <c r="F876">
        <v>0</v>
      </c>
    </row>
    <row r="877" spans="1:6">
      <c r="A877" t="s">
        <v>1051</v>
      </c>
      <c r="B877" t="s">
        <v>2307</v>
      </c>
      <c r="C877">
        <v>0</v>
      </c>
      <c r="D877">
        <v>0</v>
      </c>
      <c r="E877">
        <v>0</v>
      </c>
      <c r="F877">
        <v>0</v>
      </c>
    </row>
    <row r="878" spans="1:6">
      <c r="A878" t="s">
        <v>1052</v>
      </c>
      <c r="B878" t="s">
        <v>2307</v>
      </c>
      <c r="C878">
        <v>80</v>
      </c>
      <c r="D878">
        <v>80</v>
      </c>
      <c r="E878">
        <v>0</v>
      </c>
      <c r="F878">
        <v>0</v>
      </c>
    </row>
    <row r="879" spans="1:6">
      <c r="A879" t="s">
        <v>1053</v>
      </c>
      <c r="B879" t="s">
        <v>2307</v>
      </c>
      <c r="C879">
        <v>0</v>
      </c>
      <c r="D879">
        <v>0</v>
      </c>
      <c r="E879">
        <v>0</v>
      </c>
      <c r="F879">
        <v>0</v>
      </c>
    </row>
    <row r="880" spans="1:6">
      <c r="A880" t="s">
        <v>1054</v>
      </c>
      <c r="B880" t="s">
        <v>2307</v>
      </c>
      <c r="C880">
        <v>0</v>
      </c>
      <c r="D880">
        <v>0</v>
      </c>
      <c r="E880">
        <v>0</v>
      </c>
      <c r="F880">
        <v>0</v>
      </c>
    </row>
    <row r="881" spans="1:6">
      <c r="A881" t="s">
        <v>1055</v>
      </c>
      <c r="B881" t="s">
        <v>2307</v>
      </c>
      <c r="C881">
        <v>0</v>
      </c>
      <c r="D881">
        <v>0</v>
      </c>
      <c r="E881">
        <v>0</v>
      </c>
      <c r="F881">
        <v>0</v>
      </c>
    </row>
    <row r="882" spans="1:6">
      <c r="A882" t="s">
        <v>1056</v>
      </c>
      <c r="B882" t="s">
        <v>2307</v>
      </c>
      <c r="C882">
        <v>0</v>
      </c>
      <c r="D882">
        <v>0</v>
      </c>
      <c r="E882">
        <v>0</v>
      </c>
      <c r="F882">
        <v>0</v>
      </c>
    </row>
    <row r="883" spans="1:6">
      <c r="A883" t="s">
        <v>1057</v>
      </c>
      <c r="B883" t="s">
        <v>2307</v>
      </c>
      <c r="C883">
        <v>0</v>
      </c>
      <c r="D883" s="1">
        <v>79720.55</v>
      </c>
      <c r="E883" s="1">
        <v>126270.36</v>
      </c>
      <c r="F883" s="1">
        <v>46549.81</v>
      </c>
    </row>
    <row r="884" spans="1:6">
      <c r="A884" t="s">
        <v>1058</v>
      </c>
      <c r="B884" t="s">
        <v>2307</v>
      </c>
      <c r="C884">
        <v>98</v>
      </c>
      <c r="D884">
        <v>0</v>
      </c>
      <c r="E884">
        <v>0</v>
      </c>
      <c r="F884">
        <v>98</v>
      </c>
    </row>
    <row r="885" spans="1:6">
      <c r="A885" t="s">
        <v>1059</v>
      </c>
      <c r="B885" t="s">
        <v>2307</v>
      </c>
      <c r="C885">
        <v>0</v>
      </c>
      <c r="D885">
        <v>0</v>
      </c>
      <c r="E885">
        <v>0</v>
      </c>
      <c r="F885">
        <v>0</v>
      </c>
    </row>
    <row r="886" spans="1:6">
      <c r="A886" t="s">
        <v>1060</v>
      </c>
      <c r="B886" t="s">
        <v>2307</v>
      </c>
      <c r="C886" s="1">
        <v>5548.95</v>
      </c>
      <c r="D886" s="1">
        <v>10233.33</v>
      </c>
      <c r="E886" s="1">
        <v>4684.38</v>
      </c>
      <c r="F886">
        <v>0</v>
      </c>
    </row>
    <row r="887" spans="1:6">
      <c r="A887" t="s">
        <v>1061</v>
      </c>
      <c r="B887" t="s">
        <v>2307</v>
      </c>
      <c r="C887">
        <v>0</v>
      </c>
      <c r="D887">
        <v>0</v>
      </c>
      <c r="E887">
        <v>0</v>
      </c>
      <c r="F887">
        <v>0</v>
      </c>
    </row>
    <row r="888" spans="1:6">
      <c r="A888" t="s">
        <v>1062</v>
      </c>
      <c r="B888" t="s">
        <v>2307</v>
      </c>
      <c r="C888">
        <v>0</v>
      </c>
      <c r="D888">
        <v>0</v>
      </c>
      <c r="E888">
        <v>0</v>
      </c>
      <c r="F888">
        <v>0</v>
      </c>
    </row>
    <row r="889" spans="1:6">
      <c r="A889" t="s">
        <v>1063</v>
      </c>
      <c r="B889" t="s">
        <v>2307</v>
      </c>
      <c r="C889">
        <v>0</v>
      </c>
      <c r="D889">
        <v>0</v>
      </c>
      <c r="E889">
        <v>0</v>
      </c>
      <c r="F889">
        <v>0</v>
      </c>
    </row>
    <row r="890" spans="1:6">
      <c r="A890" t="s">
        <v>1064</v>
      </c>
      <c r="B890" t="s">
        <v>2307</v>
      </c>
      <c r="C890">
        <v>0</v>
      </c>
      <c r="D890">
        <v>0</v>
      </c>
      <c r="E890">
        <v>0</v>
      </c>
      <c r="F890">
        <v>0</v>
      </c>
    </row>
    <row r="891" spans="1:6">
      <c r="A891" t="s">
        <v>1065</v>
      </c>
      <c r="B891" t="s">
        <v>2307</v>
      </c>
      <c r="C891">
        <v>0</v>
      </c>
      <c r="D891">
        <v>0</v>
      </c>
      <c r="E891">
        <v>0</v>
      </c>
      <c r="F891">
        <v>0</v>
      </c>
    </row>
    <row r="892" spans="1:6">
      <c r="A892" t="s">
        <v>1066</v>
      </c>
      <c r="B892" t="s">
        <v>2307</v>
      </c>
      <c r="C892">
        <v>0</v>
      </c>
      <c r="D892">
        <v>0</v>
      </c>
      <c r="E892">
        <v>385</v>
      </c>
      <c r="F892">
        <v>385</v>
      </c>
    </row>
    <row r="893" spans="1:6">
      <c r="A893" t="s">
        <v>1067</v>
      </c>
      <c r="B893" t="s">
        <v>2307</v>
      </c>
      <c r="C893">
        <v>94.12</v>
      </c>
      <c r="D893">
        <v>94.12</v>
      </c>
      <c r="E893">
        <v>0</v>
      </c>
      <c r="F893">
        <v>0</v>
      </c>
    </row>
    <row r="894" spans="1:6">
      <c r="A894" t="s">
        <v>1068</v>
      </c>
      <c r="B894" t="s">
        <v>2307</v>
      </c>
      <c r="C894">
        <v>0</v>
      </c>
      <c r="D894">
        <v>0</v>
      </c>
      <c r="E894" s="1">
        <v>38060.81</v>
      </c>
      <c r="F894" s="1">
        <v>38060.81</v>
      </c>
    </row>
    <row r="895" spans="1:6">
      <c r="A895" t="s">
        <v>1069</v>
      </c>
      <c r="B895" t="s">
        <v>2307</v>
      </c>
      <c r="C895">
        <v>970.99</v>
      </c>
      <c r="D895">
        <v>190.98</v>
      </c>
      <c r="E895">
        <v>75.14</v>
      </c>
      <c r="F895">
        <v>855.15</v>
      </c>
    </row>
    <row r="896" spans="1:6">
      <c r="A896" t="s">
        <v>1070</v>
      </c>
      <c r="B896" t="s">
        <v>2307</v>
      </c>
      <c r="C896">
        <v>800</v>
      </c>
      <c r="D896">
        <v>0</v>
      </c>
      <c r="E896">
        <v>0</v>
      </c>
      <c r="F896">
        <v>800</v>
      </c>
    </row>
    <row r="897" spans="1:6">
      <c r="A897" t="s">
        <v>1071</v>
      </c>
      <c r="B897" t="s">
        <v>2307</v>
      </c>
      <c r="C897">
        <v>0</v>
      </c>
      <c r="D897">
        <v>0</v>
      </c>
      <c r="E897">
        <v>0</v>
      </c>
      <c r="F897">
        <v>0</v>
      </c>
    </row>
    <row r="898" spans="1:6">
      <c r="A898" t="s">
        <v>1072</v>
      </c>
      <c r="B898" t="s">
        <v>2307</v>
      </c>
      <c r="C898">
        <v>0</v>
      </c>
      <c r="D898">
        <v>0</v>
      </c>
      <c r="E898">
        <v>0</v>
      </c>
      <c r="F898">
        <v>0</v>
      </c>
    </row>
    <row r="899" spans="1:6">
      <c r="A899" t="s">
        <v>1073</v>
      </c>
      <c r="B899" t="s">
        <v>2307</v>
      </c>
      <c r="C899">
        <v>0</v>
      </c>
      <c r="D899">
        <v>0</v>
      </c>
      <c r="E899">
        <v>0</v>
      </c>
      <c r="F899">
        <v>0</v>
      </c>
    </row>
    <row r="900" spans="1:6">
      <c r="A900" t="s">
        <v>1074</v>
      </c>
      <c r="B900" t="s">
        <v>2307</v>
      </c>
      <c r="C900">
        <v>0</v>
      </c>
      <c r="D900">
        <v>0</v>
      </c>
      <c r="E900">
        <v>0</v>
      </c>
      <c r="F900">
        <v>0</v>
      </c>
    </row>
    <row r="901" spans="1:6">
      <c r="A901" t="s">
        <v>1075</v>
      </c>
      <c r="B901" t="s">
        <v>2307</v>
      </c>
      <c r="C901">
        <v>0</v>
      </c>
      <c r="D901">
        <v>0</v>
      </c>
      <c r="E901">
        <v>0</v>
      </c>
      <c r="F901">
        <v>0</v>
      </c>
    </row>
    <row r="902" spans="1:6">
      <c r="A902" t="s">
        <v>1076</v>
      </c>
      <c r="B902" t="s">
        <v>2307</v>
      </c>
      <c r="C902">
        <v>0</v>
      </c>
      <c r="D902">
        <v>0</v>
      </c>
      <c r="E902">
        <v>0</v>
      </c>
      <c r="F902">
        <v>0</v>
      </c>
    </row>
    <row r="903" spans="1:6">
      <c r="A903" t="s">
        <v>1077</v>
      </c>
      <c r="B903" t="s">
        <v>2307</v>
      </c>
      <c r="C903">
        <v>0</v>
      </c>
      <c r="D903">
        <v>0</v>
      </c>
      <c r="E903">
        <v>0</v>
      </c>
      <c r="F903">
        <v>0</v>
      </c>
    </row>
    <row r="904" spans="1:6">
      <c r="A904" t="s">
        <v>1078</v>
      </c>
      <c r="B904" t="s">
        <v>2307</v>
      </c>
      <c r="C904">
        <v>0</v>
      </c>
      <c r="D904">
        <v>0</v>
      </c>
      <c r="E904">
        <v>0</v>
      </c>
      <c r="F904">
        <v>0</v>
      </c>
    </row>
    <row r="905" spans="1:6">
      <c r="A905" t="s">
        <v>1079</v>
      </c>
      <c r="B905" t="s">
        <v>2307</v>
      </c>
      <c r="C905">
        <v>0</v>
      </c>
      <c r="D905">
        <v>0</v>
      </c>
      <c r="E905">
        <v>0</v>
      </c>
      <c r="F905">
        <v>0</v>
      </c>
    </row>
    <row r="906" spans="1:6">
      <c r="A906" t="s">
        <v>1080</v>
      </c>
      <c r="B906" t="s">
        <v>2307</v>
      </c>
      <c r="C906">
        <v>0</v>
      </c>
      <c r="D906">
        <v>0</v>
      </c>
      <c r="E906">
        <v>0</v>
      </c>
      <c r="F906">
        <v>0</v>
      </c>
    </row>
    <row r="907" spans="1:6">
      <c r="A907" t="s">
        <v>1081</v>
      </c>
      <c r="B907" t="s">
        <v>2307</v>
      </c>
      <c r="C907">
        <v>0</v>
      </c>
      <c r="D907">
        <v>0</v>
      </c>
      <c r="E907">
        <v>0</v>
      </c>
      <c r="F907">
        <v>0</v>
      </c>
    </row>
    <row r="908" spans="1:6">
      <c r="A908" t="s">
        <v>1082</v>
      </c>
      <c r="B908" t="s">
        <v>2307</v>
      </c>
      <c r="C908">
        <v>0</v>
      </c>
      <c r="D908">
        <v>0</v>
      </c>
      <c r="E908">
        <v>0</v>
      </c>
      <c r="F908">
        <v>0</v>
      </c>
    </row>
    <row r="909" spans="1:6">
      <c r="A909" t="s">
        <v>1083</v>
      </c>
      <c r="B909" t="s">
        <v>2307</v>
      </c>
      <c r="C909">
        <v>0</v>
      </c>
      <c r="D909">
        <v>0</v>
      </c>
      <c r="E909">
        <v>0</v>
      </c>
      <c r="F909">
        <v>0</v>
      </c>
    </row>
    <row r="910" spans="1:6">
      <c r="A910" t="s">
        <v>1084</v>
      </c>
      <c r="B910" t="s">
        <v>2307</v>
      </c>
      <c r="C910">
        <v>0</v>
      </c>
      <c r="D910">
        <v>0</v>
      </c>
      <c r="E910">
        <v>0</v>
      </c>
      <c r="F910">
        <v>0</v>
      </c>
    </row>
    <row r="911" spans="1:6">
      <c r="A911" t="s">
        <v>1085</v>
      </c>
      <c r="B911" t="s">
        <v>2307</v>
      </c>
      <c r="C911">
        <v>0</v>
      </c>
      <c r="D911" s="1">
        <v>109572.44</v>
      </c>
      <c r="E911" s="1">
        <v>109572.44</v>
      </c>
      <c r="F911">
        <v>0</v>
      </c>
    </row>
    <row r="912" spans="1:6">
      <c r="A912" t="s">
        <v>1086</v>
      </c>
      <c r="B912" t="s">
        <v>2307</v>
      </c>
      <c r="C912">
        <v>0</v>
      </c>
      <c r="D912">
        <v>0</v>
      </c>
      <c r="E912">
        <v>300</v>
      </c>
      <c r="F912">
        <v>300</v>
      </c>
    </row>
    <row r="913" spans="1:6">
      <c r="A913" t="s">
        <v>1087</v>
      </c>
      <c r="B913" t="s">
        <v>2307</v>
      </c>
      <c r="C913">
        <v>0</v>
      </c>
      <c r="D913">
        <v>0</v>
      </c>
      <c r="E913">
        <v>0</v>
      </c>
      <c r="F913">
        <v>0</v>
      </c>
    </row>
    <row r="914" spans="1:6">
      <c r="A914" t="s">
        <v>1088</v>
      </c>
      <c r="B914" t="s">
        <v>2307</v>
      </c>
      <c r="C914">
        <v>0</v>
      </c>
      <c r="D914">
        <v>0</v>
      </c>
      <c r="E914">
        <v>0</v>
      </c>
      <c r="F914">
        <v>0</v>
      </c>
    </row>
    <row r="915" spans="1:6">
      <c r="A915" t="s">
        <v>1089</v>
      </c>
      <c r="B915" t="s">
        <v>2307</v>
      </c>
      <c r="C915">
        <v>490.25</v>
      </c>
      <c r="D915" s="1">
        <v>1865.46</v>
      </c>
      <c r="E915" s="1">
        <v>1175.05</v>
      </c>
      <c r="F915">
        <v>-200.16</v>
      </c>
    </row>
    <row r="916" spans="1:6">
      <c r="A916" t="s">
        <v>1090</v>
      </c>
      <c r="B916" t="s">
        <v>2307</v>
      </c>
      <c r="C916">
        <v>479.99</v>
      </c>
      <c r="D916">
        <v>479.99</v>
      </c>
      <c r="E916">
        <v>418</v>
      </c>
      <c r="F916">
        <v>418</v>
      </c>
    </row>
    <row r="917" spans="1:6">
      <c r="A917" t="s">
        <v>1091</v>
      </c>
      <c r="B917" t="s">
        <v>2307</v>
      </c>
      <c r="C917">
        <v>850</v>
      </c>
      <c r="D917">
        <v>0</v>
      </c>
      <c r="E917">
        <v>0</v>
      </c>
      <c r="F917">
        <v>850</v>
      </c>
    </row>
    <row r="918" spans="1:6">
      <c r="A918" t="s">
        <v>1092</v>
      </c>
      <c r="B918" t="s">
        <v>2307</v>
      </c>
      <c r="C918" s="1">
        <v>1545</v>
      </c>
      <c r="D918">
        <v>0</v>
      </c>
      <c r="E918" s="1">
        <v>1993.44</v>
      </c>
      <c r="F918" s="1">
        <v>3538.44</v>
      </c>
    </row>
    <row r="919" spans="1:6">
      <c r="A919" t="s">
        <v>1093</v>
      </c>
      <c r="B919" t="s">
        <v>2307</v>
      </c>
      <c r="C919">
        <v>0</v>
      </c>
      <c r="D919">
        <v>0</v>
      </c>
      <c r="E919">
        <v>0</v>
      </c>
      <c r="F919">
        <v>0</v>
      </c>
    </row>
    <row r="920" spans="1:6">
      <c r="A920" t="s">
        <v>1094</v>
      </c>
      <c r="B920" t="s">
        <v>2307</v>
      </c>
      <c r="C920">
        <v>0</v>
      </c>
      <c r="D920">
        <v>0</v>
      </c>
      <c r="E920">
        <v>0</v>
      </c>
      <c r="F920">
        <v>0</v>
      </c>
    </row>
    <row r="921" spans="1:6">
      <c r="A921" t="s">
        <v>1095</v>
      </c>
      <c r="B921" t="s">
        <v>2307</v>
      </c>
      <c r="C921">
        <v>0</v>
      </c>
      <c r="D921">
        <v>0</v>
      </c>
      <c r="E921">
        <v>0</v>
      </c>
      <c r="F921">
        <v>0</v>
      </c>
    </row>
    <row r="922" spans="1:6">
      <c r="A922" t="s">
        <v>1096</v>
      </c>
      <c r="B922" t="s">
        <v>2307</v>
      </c>
      <c r="C922">
        <v>260</v>
      </c>
      <c r="D922">
        <v>0</v>
      </c>
      <c r="E922">
        <v>0</v>
      </c>
      <c r="F922">
        <v>260</v>
      </c>
    </row>
    <row r="923" spans="1:6">
      <c r="A923" t="s">
        <v>1097</v>
      </c>
      <c r="B923" t="s">
        <v>2307</v>
      </c>
      <c r="C923">
        <v>0</v>
      </c>
      <c r="D923">
        <v>0</v>
      </c>
      <c r="E923">
        <v>0</v>
      </c>
      <c r="F923">
        <v>0</v>
      </c>
    </row>
    <row r="924" spans="1:6">
      <c r="A924" t="s">
        <v>1098</v>
      </c>
      <c r="B924" t="s">
        <v>2307</v>
      </c>
      <c r="C924">
        <v>0</v>
      </c>
      <c r="D924">
        <v>0</v>
      </c>
      <c r="E924">
        <v>0</v>
      </c>
      <c r="F924">
        <v>0</v>
      </c>
    </row>
    <row r="925" spans="1:6">
      <c r="A925" t="s">
        <v>1099</v>
      </c>
      <c r="B925" t="s">
        <v>2307</v>
      </c>
      <c r="C925">
        <v>500</v>
      </c>
      <c r="D925" s="1">
        <v>1500</v>
      </c>
      <c r="E925" s="1">
        <v>1000</v>
      </c>
      <c r="F925">
        <v>0</v>
      </c>
    </row>
    <row r="926" spans="1:6">
      <c r="A926" t="s">
        <v>1100</v>
      </c>
      <c r="B926" t="s">
        <v>2307</v>
      </c>
      <c r="C926">
        <v>0</v>
      </c>
      <c r="D926">
        <v>0</v>
      </c>
      <c r="E926">
        <v>0</v>
      </c>
      <c r="F926">
        <v>0</v>
      </c>
    </row>
    <row r="927" spans="1:6">
      <c r="A927" t="s">
        <v>1101</v>
      </c>
      <c r="B927" t="s">
        <v>2307</v>
      </c>
      <c r="C927">
        <v>587.49</v>
      </c>
      <c r="D927" s="1">
        <v>1434.29</v>
      </c>
      <c r="E927">
        <v>846.8</v>
      </c>
      <c r="F927">
        <v>0</v>
      </c>
    </row>
    <row r="928" spans="1:6">
      <c r="A928" t="s">
        <v>1102</v>
      </c>
      <c r="B928" t="s">
        <v>2307</v>
      </c>
      <c r="C928">
        <v>672.19</v>
      </c>
      <c r="D928">
        <v>672.19</v>
      </c>
      <c r="E928" s="1">
        <v>1080.1199999999999</v>
      </c>
      <c r="F928" s="1">
        <v>1080.1199999999999</v>
      </c>
    </row>
    <row r="929" spans="1:6">
      <c r="A929" t="s">
        <v>1103</v>
      </c>
      <c r="B929" t="s">
        <v>2307</v>
      </c>
      <c r="C929">
        <v>626.71</v>
      </c>
      <c r="D929">
        <v>271.20999999999998</v>
      </c>
      <c r="E929">
        <v>468.41</v>
      </c>
      <c r="F929">
        <v>823.91</v>
      </c>
    </row>
    <row r="930" spans="1:6">
      <c r="A930" t="s">
        <v>1104</v>
      </c>
      <c r="B930" t="s">
        <v>2307</v>
      </c>
      <c r="C930">
        <v>0</v>
      </c>
      <c r="D930">
        <v>0</v>
      </c>
      <c r="E930">
        <v>0</v>
      </c>
      <c r="F930">
        <v>0</v>
      </c>
    </row>
    <row r="931" spans="1:6">
      <c r="A931" t="s">
        <v>1105</v>
      </c>
      <c r="B931" t="s">
        <v>2307</v>
      </c>
      <c r="C931">
        <v>0</v>
      </c>
      <c r="D931">
        <v>0</v>
      </c>
      <c r="E931">
        <v>0</v>
      </c>
      <c r="F931">
        <v>0</v>
      </c>
    </row>
    <row r="932" spans="1:6">
      <c r="A932" t="s">
        <v>1106</v>
      </c>
      <c r="B932" t="s">
        <v>2307</v>
      </c>
      <c r="C932">
        <v>0</v>
      </c>
      <c r="D932">
        <v>0</v>
      </c>
      <c r="E932">
        <v>0</v>
      </c>
      <c r="F932">
        <v>0</v>
      </c>
    </row>
    <row r="933" spans="1:6">
      <c r="A933" t="s">
        <v>1107</v>
      </c>
      <c r="B933" t="s">
        <v>2307</v>
      </c>
      <c r="C933">
        <v>0</v>
      </c>
      <c r="D933">
        <v>0</v>
      </c>
      <c r="E933">
        <v>0</v>
      </c>
      <c r="F933">
        <v>0</v>
      </c>
    </row>
    <row r="934" spans="1:6">
      <c r="A934" t="s">
        <v>1108</v>
      </c>
      <c r="B934" t="s">
        <v>2307</v>
      </c>
      <c r="C934">
        <v>0</v>
      </c>
      <c r="D934">
        <v>0</v>
      </c>
      <c r="E934">
        <v>0</v>
      </c>
      <c r="F934">
        <v>0</v>
      </c>
    </row>
    <row r="935" spans="1:6">
      <c r="A935" t="s">
        <v>1109</v>
      </c>
      <c r="B935" t="s">
        <v>2307</v>
      </c>
      <c r="C935">
        <v>0</v>
      </c>
      <c r="D935">
        <v>0</v>
      </c>
      <c r="E935">
        <v>0</v>
      </c>
      <c r="F935">
        <v>0</v>
      </c>
    </row>
    <row r="936" spans="1:6">
      <c r="A936" t="s">
        <v>1110</v>
      </c>
      <c r="B936" t="s">
        <v>2307</v>
      </c>
      <c r="C936" s="1">
        <v>1356.56</v>
      </c>
      <c r="D936" s="1">
        <v>1356.56</v>
      </c>
      <c r="E936">
        <v>0</v>
      </c>
      <c r="F936">
        <v>0</v>
      </c>
    </row>
    <row r="937" spans="1:6">
      <c r="A937" t="s">
        <v>1111</v>
      </c>
      <c r="B937" t="s">
        <v>2307</v>
      </c>
      <c r="C937">
        <v>359.99</v>
      </c>
      <c r="D937">
        <v>0</v>
      </c>
      <c r="E937">
        <v>0</v>
      </c>
      <c r="F937">
        <v>359.99</v>
      </c>
    </row>
    <row r="938" spans="1:6">
      <c r="A938" t="s">
        <v>1112</v>
      </c>
      <c r="B938" t="s">
        <v>2307</v>
      </c>
      <c r="C938">
        <v>79</v>
      </c>
      <c r="D938">
        <v>0</v>
      </c>
      <c r="E938">
        <v>0</v>
      </c>
      <c r="F938">
        <v>79</v>
      </c>
    </row>
    <row r="939" spans="1:6">
      <c r="A939" t="s">
        <v>1113</v>
      </c>
      <c r="B939" t="s">
        <v>2307</v>
      </c>
      <c r="C939">
        <v>0</v>
      </c>
      <c r="D939">
        <v>0</v>
      </c>
      <c r="E939">
        <v>0</v>
      </c>
      <c r="F939">
        <v>0</v>
      </c>
    </row>
    <row r="940" spans="1:6">
      <c r="A940" t="s">
        <v>1114</v>
      </c>
      <c r="B940" t="s">
        <v>2307</v>
      </c>
      <c r="C940">
        <v>0</v>
      </c>
      <c r="D940">
        <v>0</v>
      </c>
      <c r="E940">
        <v>0</v>
      </c>
      <c r="F940">
        <v>0</v>
      </c>
    </row>
    <row r="941" spans="1:6">
      <c r="A941" t="s">
        <v>1115</v>
      </c>
      <c r="B941" t="s">
        <v>2307</v>
      </c>
      <c r="C941">
        <v>0</v>
      </c>
      <c r="D941">
        <v>0</v>
      </c>
      <c r="E941">
        <v>0</v>
      </c>
      <c r="F941">
        <v>0</v>
      </c>
    </row>
    <row r="942" spans="1:6">
      <c r="A942" t="s">
        <v>1116</v>
      </c>
      <c r="B942" t="s">
        <v>2307</v>
      </c>
      <c r="C942">
        <v>481.07</v>
      </c>
      <c r="D942">
        <v>0</v>
      </c>
      <c r="E942">
        <v>0</v>
      </c>
      <c r="F942">
        <v>481.07</v>
      </c>
    </row>
    <row r="943" spans="1:6">
      <c r="A943" t="s">
        <v>1117</v>
      </c>
      <c r="B943" t="s">
        <v>2307</v>
      </c>
      <c r="C943">
        <v>0</v>
      </c>
      <c r="D943">
        <v>0</v>
      </c>
      <c r="E943">
        <v>0</v>
      </c>
      <c r="F943">
        <v>0</v>
      </c>
    </row>
    <row r="944" spans="1:6">
      <c r="A944" t="s">
        <v>1118</v>
      </c>
      <c r="B944" t="s">
        <v>2307</v>
      </c>
      <c r="C944">
        <v>0</v>
      </c>
      <c r="D944">
        <v>647.42999999999995</v>
      </c>
      <c r="E944">
        <v>647.42999999999995</v>
      </c>
      <c r="F944">
        <v>0</v>
      </c>
    </row>
    <row r="945" spans="1:6">
      <c r="A945" t="s">
        <v>1119</v>
      </c>
      <c r="B945" t="s">
        <v>2307</v>
      </c>
      <c r="C945">
        <v>0</v>
      </c>
      <c r="D945">
        <v>0</v>
      </c>
      <c r="E945">
        <v>0</v>
      </c>
      <c r="F945">
        <v>0</v>
      </c>
    </row>
    <row r="946" spans="1:6">
      <c r="A946" t="s">
        <v>1120</v>
      </c>
      <c r="B946" t="s">
        <v>2307</v>
      </c>
      <c r="C946">
        <v>65.150000000000006</v>
      </c>
      <c r="D946">
        <v>0</v>
      </c>
      <c r="E946">
        <v>0</v>
      </c>
      <c r="F946">
        <v>65.150000000000006</v>
      </c>
    </row>
    <row r="947" spans="1:6">
      <c r="A947" t="s">
        <v>1121</v>
      </c>
      <c r="B947" t="s">
        <v>2307</v>
      </c>
      <c r="C947">
        <v>0</v>
      </c>
      <c r="D947">
        <v>0</v>
      </c>
      <c r="E947">
        <v>0</v>
      </c>
      <c r="F947">
        <v>0</v>
      </c>
    </row>
    <row r="948" spans="1:6">
      <c r="A948" t="s">
        <v>1122</v>
      </c>
      <c r="B948" t="s">
        <v>2307</v>
      </c>
      <c r="C948">
        <v>120</v>
      </c>
      <c r="D948">
        <v>285</v>
      </c>
      <c r="E948">
        <v>205</v>
      </c>
      <c r="F948">
        <v>40</v>
      </c>
    </row>
    <row r="949" spans="1:6">
      <c r="A949" t="s">
        <v>1123</v>
      </c>
      <c r="B949" t="s">
        <v>2307</v>
      </c>
      <c r="C949">
        <v>0</v>
      </c>
      <c r="D949">
        <v>0</v>
      </c>
      <c r="E949">
        <v>0</v>
      </c>
      <c r="F949">
        <v>0</v>
      </c>
    </row>
    <row r="950" spans="1:6">
      <c r="A950" t="s">
        <v>1124</v>
      </c>
      <c r="B950" t="s">
        <v>2307</v>
      </c>
      <c r="C950">
        <v>0</v>
      </c>
      <c r="D950">
        <v>0</v>
      </c>
      <c r="E950">
        <v>0</v>
      </c>
      <c r="F950">
        <v>0</v>
      </c>
    </row>
    <row r="951" spans="1:6">
      <c r="A951" t="s">
        <v>1125</v>
      </c>
      <c r="B951" t="s">
        <v>2307</v>
      </c>
      <c r="C951">
        <v>0</v>
      </c>
      <c r="D951">
        <v>0</v>
      </c>
      <c r="E951">
        <v>0</v>
      </c>
      <c r="F951">
        <v>0</v>
      </c>
    </row>
    <row r="952" spans="1:6">
      <c r="A952" t="s">
        <v>1126</v>
      </c>
      <c r="B952" t="s">
        <v>2307</v>
      </c>
      <c r="C952" s="1">
        <v>1032.49</v>
      </c>
      <c r="D952" s="1">
        <v>5709.31</v>
      </c>
      <c r="E952" s="1">
        <v>17117.689999999999</v>
      </c>
      <c r="F952" s="1">
        <v>12440.87</v>
      </c>
    </row>
    <row r="953" spans="1:6">
      <c r="A953" t="s">
        <v>1127</v>
      </c>
      <c r="B953" t="s">
        <v>2307</v>
      </c>
      <c r="C953">
        <v>0</v>
      </c>
      <c r="D953">
        <v>0</v>
      </c>
      <c r="E953">
        <v>0</v>
      </c>
      <c r="F953">
        <v>0</v>
      </c>
    </row>
    <row r="954" spans="1:6">
      <c r="A954" t="s">
        <v>1128</v>
      </c>
      <c r="B954" t="s">
        <v>2307</v>
      </c>
      <c r="C954">
        <v>0</v>
      </c>
      <c r="D954">
        <v>0</v>
      </c>
      <c r="E954">
        <v>0</v>
      </c>
      <c r="F954">
        <v>0</v>
      </c>
    </row>
    <row r="955" spans="1:6">
      <c r="A955" t="s">
        <v>1129</v>
      </c>
      <c r="B955" t="s">
        <v>2307</v>
      </c>
      <c r="C955">
        <v>0</v>
      </c>
      <c r="D955">
        <v>0</v>
      </c>
      <c r="E955">
        <v>0</v>
      </c>
      <c r="F955">
        <v>0</v>
      </c>
    </row>
    <row r="956" spans="1:6">
      <c r="A956" t="s">
        <v>1130</v>
      </c>
      <c r="B956" t="s">
        <v>2307</v>
      </c>
      <c r="C956">
        <v>0</v>
      </c>
      <c r="D956">
        <v>0</v>
      </c>
      <c r="E956" s="1">
        <v>2656.4</v>
      </c>
      <c r="F956" s="1">
        <v>2656.4</v>
      </c>
    </row>
    <row r="957" spans="1:6">
      <c r="A957" t="s">
        <v>1131</v>
      </c>
      <c r="B957" t="s">
        <v>2307</v>
      </c>
      <c r="C957">
        <v>0</v>
      </c>
      <c r="D957">
        <v>0</v>
      </c>
      <c r="E957">
        <v>0</v>
      </c>
      <c r="F957">
        <v>0</v>
      </c>
    </row>
    <row r="958" spans="1:6">
      <c r="A958" t="s">
        <v>1132</v>
      </c>
      <c r="B958" t="s">
        <v>2307</v>
      </c>
      <c r="C958">
        <v>0</v>
      </c>
      <c r="D958">
        <v>0</v>
      </c>
      <c r="E958">
        <v>0</v>
      </c>
      <c r="F958">
        <v>0</v>
      </c>
    </row>
    <row r="959" spans="1:6">
      <c r="A959" t="s">
        <v>1133</v>
      </c>
      <c r="B959" t="s">
        <v>2307</v>
      </c>
      <c r="C959">
        <v>0</v>
      </c>
      <c r="D959">
        <v>150</v>
      </c>
      <c r="E959">
        <v>150</v>
      </c>
      <c r="F959">
        <v>0</v>
      </c>
    </row>
    <row r="960" spans="1:6">
      <c r="A960" t="s">
        <v>1134</v>
      </c>
      <c r="B960" t="s">
        <v>2307</v>
      </c>
      <c r="C960">
        <v>0</v>
      </c>
      <c r="D960">
        <v>0</v>
      </c>
      <c r="E960">
        <v>0</v>
      </c>
      <c r="F960">
        <v>0</v>
      </c>
    </row>
    <row r="961" spans="1:6">
      <c r="A961" t="s">
        <v>1135</v>
      </c>
      <c r="B961" t="s">
        <v>2307</v>
      </c>
      <c r="C961">
        <v>0</v>
      </c>
      <c r="D961">
        <v>0</v>
      </c>
      <c r="E961">
        <v>0</v>
      </c>
      <c r="F961">
        <v>0</v>
      </c>
    </row>
    <row r="962" spans="1:6">
      <c r="A962" t="s">
        <v>1136</v>
      </c>
      <c r="B962" t="s">
        <v>2307</v>
      </c>
      <c r="C962" s="1">
        <v>34800</v>
      </c>
      <c r="D962" s="1">
        <v>139200</v>
      </c>
      <c r="E962" s="1">
        <v>139200</v>
      </c>
      <c r="F962" s="1">
        <v>34800</v>
      </c>
    </row>
    <row r="963" spans="1:6">
      <c r="A963" t="s">
        <v>1137</v>
      </c>
      <c r="B963" t="s">
        <v>2307</v>
      </c>
      <c r="C963">
        <v>0</v>
      </c>
      <c r="D963">
        <v>0</v>
      </c>
      <c r="E963">
        <v>0</v>
      </c>
      <c r="F963">
        <v>0</v>
      </c>
    </row>
    <row r="964" spans="1:6">
      <c r="A964" t="s">
        <v>1138</v>
      </c>
      <c r="B964" t="s">
        <v>2307</v>
      </c>
      <c r="C964">
        <v>0</v>
      </c>
      <c r="D964">
        <v>0</v>
      </c>
      <c r="E964">
        <v>0</v>
      </c>
      <c r="F964">
        <v>0</v>
      </c>
    </row>
    <row r="965" spans="1:6">
      <c r="A965" t="s">
        <v>1139</v>
      </c>
      <c r="B965" t="s">
        <v>2307</v>
      </c>
      <c r="C965" s="1">
        <v>1764.22</v>
      </c>
      <c r="D965" s="1">
        <v>1990</v>
      </c>
      <c r="E965" s="1">
        <v>1500</v>
      </c>
      <c r="F965" s="1">
        <v>1274.22</v>
      </c>
    </row>
    <row r="966" spans="1:6">
      <c r="A966" t="s">
        <v>1140</v>
      </c>
      <c r="B966" t="s">
        <v>2307</v>
      </c>
      <c r="C966">
        <v>0</v>
      </c>
      <c r="D966">
        <v>0</v>
      </c>
      <c r="E966">
        <v>0</v>
      </c>
      <c r="F966">
        <v>0</v>
      </c>
    </row>
    <row r="967" spans="1:6">
      <c r="A967" t="s">
        <v>1141</v>
      </c>
      <c r="B967" t="s">
        <v>2307</v>
      </c>
      <c r="C967">
        <v>822.27</v>
      </c>
      <c r="D967" s="1">
        <v>1822.27</v>
      </c>
      <c r="E967" s="1">
        <v>1000</v>
      </c>
      <c r="F967">
        <v>0</v>
      </c>
    </row>
    <row r="968" spans="1:6">
      <c r="A968" t="s">
        <v>1142</v>
      </c>
      <c r="B968" t="s">
        <v>2307</v>
      </c>
      <c r="C968">
        <v>0</v>
      </c>
      <c r="D968">
        <v>0</v>
      </c>
      <c r="E968">
        <v>0</v>
      </c>
      <c r="F968">
        <v>0</v>
      </c>
    </row>
    <row r="969" spans="1:6">
      <c r="A969" t="s">
        <v>1143</v>
      </c>
      <c r="B969" t="s">
        <v>2307</v>
      </c>
      <c r="C969">
        <v>0</v>
      </c>
      <c r="D969">
        <v>0</v>
      </c>
      <c r="E969">
        <v>0</v>
      </c>
      <c r="F969">
        <v>0</v>
      </c>
    </row>
    <row r="970" spans="1:6">
      <c r="A970" t="s">
        <v>1144</v>
      </c>
      <c r="B970" t="s">
        <v>2307</v>
      </c>
      <c r="C970">
        <v>0</v>
      </c>
      <c r="D970">
        <v>0</v>
      </c>
      <c r="E970">
        <v>0</v>
      </c>
      <c r="F970">
        <v>0</v>
      </c>
    </row>
    <row r="971" spans="1:6">
      <c r="A971" t="s">
        <v>1145</v>
      </c>
      <c r="B971" t="s">
        <v>2307</v>
      </c>
      <c r="C971">
        <v>0</v>
      </c>
      <c r="D971">
        <v>0</v>
      </c>
      <c r="E971">
        <v>0</v>
      </c>
      <c r="F971">
        <v>0</v>
      </c>
    </row>
    <row r="972" spans="1:6">
      <c r="A972" t="s">
        <v>1146</v>
      </c>
      <c r="B972" t="s">
        <v>2307</v>
      </c>
      <c r="C972">
        <v>650.08000000000004</v>
      </c>
      <c r="D972">
        <v>0</v>
      </c>
      <c r="E972">
        <v>0</v>
      </c>
      <c r="F972">
        <v>650.08000000000004</v>
      </c>
    </row>
    <row r="973" spans="1:6">
      <c r="A973" t="s">
        <v>1147</v>
      </c>
      <c r="B973" t="s">
        <v>2307</v>
      </c>
      <c r="C973">
        <v>0</v>
      </c>
      <c r="D973">
        <v>0</v>
      </c>
      <c r="E973">
        <v>0</v>
      </c>
      <c r="F973">
        <v>0</v>
      </c>
    </row>
    <row r="974" spans="1:6">
      <c r="A974" t="s">
        <v>1148</v>
      </c>
      <c r="B974" t="s">
        <v>2307</v>
      </c>
      <c r="C974">
        <v>0</v>
      </c>
      <c r="D974">
        <v>0</v>
      </c>
      <c r="E974">
        <v>0</v>
      </c>
      <c r="F974">
        <v>0</v>
      </c>
    </row>
    <row r="975" spans="1:6">
      <c r="A975" t="s">
        <v>1149</v>
      </c>
      <c r="B975" t="s">
        <v>2307</v>
      </c>
      <c r="C975" s="1">
        <v>28130</v>
      </c>
      <c r="D975">
        <v>0</v>
      </c>
      <c r="E975">
        <v>0</v>
      </c>
      <c r="F975" s="1">
        <v>28130</v>
      </c>
    </row>
    <row r="976" spans="1:6">
      <c r="A976" t="s">
        <v>1150</v>
      </c>
      <c r="B976" t="s">
        <v>2307</v>
      </c>
      <c r="C976">
        <v>0</v>
      </c>
      <c r="D976">
        <v>0</v>
      </c>
      <c r="E976">
        <v>0</v>
      </c>
      <c r="F976">
        <v>0</v>
      </c>
    </row>
    <row r="977" spans="1:6">
      <c r="A977" t="s">
        <v>1151</v>
      </c>
      <c r="B977" t="s">
        <v>2307</v>
      </c>
      <c r="C977">
        <v>0</v>
      </c>
      <c r="D977">
        <v>0</v>
      </c>
      <c r="E977">
        <v>0</v>
      </c>
      <c r="F977">
        <v>0</v>
      </c>
    </row>
    <row r="978" spans="1:6">
      <c r="A978" t="s">
        <v>1152</v>
      </c>
      <c r="B978" t="s">
        <v>2307</v>
      </c>
      <c r="C978">
        <v>0</v>
      </c>
      <c r="D978">
        <v>0</v>
      </c>
      <c r="E978">
        <v>0</v>
      </c>
      <c r="F978">
        <v>0</v>
      </c>
    </row>
    <row r="979" spans="1:6">
      <c r="A979" t="s">
        <v>1153</v>
      </c>
      <c r="B979" t="s">
        <v>2307</v>
      </c>
      <c r="C979">
        <v>0</v>
      </c>
      <c r="D979">
        <v>0</v>
      </c>
      <c r="E979">
        <v>0</v>
      </c>
      <c r="F979">
        <v>0</v>
      </c>
    </row>
    <row r="980" spans="1:6">
      <c r="A980" t="s">
        <v>1154</v>
      </c>
      <c r="B980" t="s">
        <v>2307</v>
      </c>
      <c r="C980">
        <v>0</v>
      </c>
      <c r="D980">
        <v>0</v>
      </c>
      <c r="E980">
        <v>0</v>
      </c>
      <c r="F980">
        <v>0</v>
      </c>
    </row>
    <row r="981" spans="1:6">
      <c r="A981" t="s">
        <v>1155</v>
      </c>
      <c r="B981" t="s">
        <v>2307</v>
      </c>
      <c r="C981">
        <v>0</v>
      </c>
      <c r="D981">
        <v>0</v>
      </c>
      <c r="E981">
        <v>0</v>
      </c>
      <c r="F981">
        <v>0</v>
      </c>
    </row>
    <row r="982" spans="1:6">
      <c r="A982" t="s">
        <v>1156</v>
      </c>
      <c r="B982" t="s">
        <v>2307</v>
      </c>
      <c r="C982">
        <v>0</v>
      </c>
      <c r="D982">
        <v>0</v>
      </c>
      <c r="E982">
        <v>0</v>
      </c>
      <c r="F982">
        <v>0</v>
      </c>
    </row>
    <row r="983" spans="1:6">
      <c r="A983" t="s">
        <v>1157</v>
      </c>
      <c r="B983" t="s">
        <v>2307</v>
      </c>
      <c r="C983" s="1">
        <v>19806.439999999999</v>
      </c>
      <c r="D983" s="1">
        <v>6371.19</v>
      </c>
      <c r="E983">
        <v>0</v>
      </c>
      <c r="F983" s="1">
        <v>13435.25</v>
      </c>
    </row>
    <row r="984" spans="1:6">
      <c r="A984" t="s">
        <v>1158</v>
      </c>
      <c r="B984" t="s">
        <v>2307</v>
      </c>
      <c r="C984">
        <v>0</v>
      </c>
      <c r="D984">
        <v>0</v>
      </c>
      <c r="E984">
        <v>0</v>
      </c>
      <c r="F984">
        <v>0</v>
      </c>
    </row>
    <row r="985" spans="1:6">
      <c r="A985" t="s">
        <v>1159</v>
      </c>
      <c r="B985" t="s">
        <v>2307</v>
      </c>
      <c r="C985">
        <v>0</v>
      </c>
      <c r="D985">
        <v>0</v>
      </c>
      <c r="E985">
        <v>0</v>
      </c>
      <c r="F985">
        <v>0</v>
      </c>
    </row>
    <row r="986" spans="1:6">
      <c r="A986" t="s">
        <v>1160</v>
      </c>
      <c r="B986" t="s">
        <v>2307</v>
      </c>
      <c r="C986">
        <v>0</v>
      </c>
      <c r="D986">
        <v>0</v>
      </c>
      <c r="E986">
        <v>0</v>
      </c>
      <c r="F986">
        <v>0</v>
      </c>
    </row>
    <row r="987" spans="1:6">
      <c r="A987" t="s">
        <v>1161</v>
      </c>
      <c r="B987" t="s">
        <v>2307</v>
      </c>
      <c r="C987" s="1">
        <v>3280.31</v>
      </c>
      <c r="D987" s="1">
        <v>3303.31</v>
      </c>
      <c r="E987" s="1">
        <v>1040.28</v>
      </c>
      <c r="F987" s="1">
        <v>1017.28</v>
      </c>
    </row>
    <row r="988" spans="1:6">
      <c r="A988" t="s">
        <v>1162</v>
      </c>
      <c r="B988" t="s">
        <v>2307</v>
      </c>
      <c r="C988">
        <v>0</v>
      </c>
      <c r="D988">
        <v>0</v>
      </c>
      <c r="E988">
        <v>0</v>
      </c>
      <c r="F988">
        <v>0</v>
      </c>
    </row>
    <row r="989" spans="1:6">
      <c r="A989" t="s">
        <v>1163</v>
      </c>
      <c r="B989" t="s">
        <v>2307</v>
      </c>
      <c r="C989" s="1">
        <v>11444.33</v>
      </c>
      <c r="D989">
        <v>0</v>
      </c>
      <c r="E989">
        <v>0</v>
      </c>
      <c r="F989" s="1">
        <v>11444.33</v>
      </c>
    </row>
    <row r="990" spans="1:6">
      <c r="A990" t="s">
        <v>1164</v>
      </c>
      <c r="B990" t="s">
        <v>2307</v>
      </c>
      <c r="C990">
        <v>0</v>
      </c>
      <c r="D990">
        <v>0</v>
      </c>
      <c r="E990">
        <v>0</v>
      </c>
      <c r="F990">
        <v>0</v>
      </c>
    </row>
    <row r="991" spans="1:6">
      <c r="A991" t="s">
        <v>1165</v>
      </c>
      <c r="B991" t="s">
        <v>2307</v>
      </c>
      <c r="C991">
        <v>0</v>
      </c>
      <c r="D991">
        <v>0</v>
      </c>
      <c r="E991">
        <v>0</v>
      </c>
      <c r="F991">
        <v>0</v>
      </c>
    </row>
    <row r="992" spans="1:6">
      <c r="A992" t="s">
        <v>1166</v>
      </c>
      <c r="B992" t="s">
        <v>2307</v>
      </c>
      <c r="C992">
        <v>0</v>
      </c>
      <c r="D992">
        <v>0</v>
      </c>
      <c r="E992">
        <v>0</v>
      </c>
      <c r="F992">
        <v>0</v>
      </c>
    </row>
    <row r="993" spans="1:6">
      <c r="A993" t="s">
        <v>1167</v>
      </c>
      <c r="B993" t="s">
        <v>2307</v>
      </c>
      <c r="C993">
        <v>0</v>
      </c>
      <c r="D993">
        <v>0</v>
      </c>
      <c r="E993">
        <v>0</v>
      </c>
      <c r="F993">
        <v>0</v>
      </c>
    </row>
    <row r="994" spans="1:6">
      <c r="A994" t="s">
        <v>1168</v>
      </c>
      <c r="B994" t="s">
        <v>2307</v>
      </c>
      <c r="C994">
        <v>0</v>
      </c>
      <c r="D994">
        <v>0</v>
      </c>
      <c r="E994">
        <v>0</v>
      </c>
      <c r="F994">
        <v>0</v>
      </c>
    </row>
    <row r="995" spans="1:6">
      <c r="A995" t="s">
        <v>1169</v>
      </c>
      <c r="B995" t="s">
        <v>2307</v>
      </c>
      <c r="C995">
        <v>0</v>
      </c>
      <c r="D995">
        <v>0</v>
      </c>
      <c r="E995">
        <v>0</v>
      </c>
      <c r="F995">
        <v>0</v>
      </c>
    </row>
    <row r="996" spans="1:6">
      <c r="A996" t="s">
        <v>1170</v>
      </c>
      <c r="B996" t="s">
        <v>2307</v>
      </c>
      <c r="C996">
        <v>0</v>
      </c>
      <c r="D996">
        <v>0</v>
      </c>
      <c r="E996">
        <v>0</v>
      </c>
      <c r="F996">
        <v>0</v>
      </c>
    </row>
    <row r="997" spans="1:6">
      <c r="A997" t="s">
        <v>1171</v>
      </c>
      <c r="B997" t="s">
        <v>2307</v>
      </c>
      <c r="C997">
        <v>0</v>
      </c>
      <c r="D997">
        <v>0</v>
      </c>
      <c r="E997">
        <v>0</v>
      </c>
      <c r="F997">
        <v>0</v>
      </c>
    </row>
    <row r="998" spans="1:6">
      <c r="A998" t="s">
        <v>1172</v>
      </c>
      <c r="B998" t="s">
        <v>2307</v>
      </c>
      <c r="C998" s="1">
        <v>1334</v>
      </c>
      <c r="D998" s="1">
        <v>52869.8</v>
      </c>
      <c r="E998" s="1">
        <v>52869.8</v>
      </c>
      <c r="F998" s="1">
        <v>1334</v>
      </c>
    </row>
    <row r="999" spans="1:6">
      <c r="A999" t="s">
        <v>1173</v>
      </c>
      <c r="B999" t="s">
        <v>2307</v>
      </c>
      <c r="C999">
        <v>0</v>
      </c>
      <c r="D999">
        <v>0</v>
      </c>
      <c r="E999">
        <v>0</v>
      </c>
      <c r="F999">
        <v>0</v>
      </c>
    </row>
    <row r="1000" spans="1:6">
      <c r="A1000" t="s">
        <v>1174</v>
      </c>
      <c r="B1000" t="s">
        <v>2307</v>
      </c>
      <c r="C1000">
        <v>259</v>
      </c>
      <c r="D1000">
        <v>259</v>
      </c>
      <c r="E1000">
        <v>470</v>
      </c>
      <c r="F1000">
        <v>470</v>
      </c>
    </row>
    <row r="1001" spans="1:6">
      <c r="A1001" t="s">
        <v>1175</v>
      </c>
      <c r="B1001" t="s">
        <v>2307</v>
      </c>
      <c r="C1001">
        <v>0</v>
      </c>
      <c r="D1001">
        <v>0</v>
      </c>
      <c r="E1001">
        <v>0</v>
      </c>
      <c r="F1001">
        <v>0</v>
      </c>
    </row>
    <row r="1002" spans="1:6">
      <c r="A1002" t="s">
        <v>1176</v>
      </c>
      <c r="B1002" t="s">
        <v>2307</v>
      </c>
      <c r="C1002">
        <v>0</v>
      </c>
      <c r="D1002">
        <v>0</v>
      </c>
      <c r="E1002">
        <v>0</v>
      </c>
      <c r="F1002">
        <v>0</v>
      </c>
    </row>
    <row r="1003" spans="1:6">
      <c r="A1003" t="s">
        <v>1177</v>
      </c>
      <c r="B1003" t="s">
        <v>2307</v>
      </c>
      <c r="C1003">
        <v>0</v>
      </c>
      <c r="D1003">
        <v>0</v>
      </c>
      <c r="E1003">
        <v>0</v>
      </c>
      <c r="F1003">
        <v>0</v>
      </c>
    </row>
    <row r="1004" spans="1:6">
      <c r="A1004" t="s">
        <v>1178</v>
      </c>
      <c r="B1004" t="s">
        <v>2307</v>
      </c>
      <c r="C1004">
        <v>0</v>
      </c>
      <c r="D1004">
        <v>0</v>
      </c>
      <c r="E1004">
        <v>0</v>
      </c>
      <c r="F1004">
        <v>0</v>
      </c>
    </row>
    <row r="1005" spans="1:6">
      <c r="A1005" t="s">
        <v>1179</v>
      </c>
      <c r="B1005" t="s">
        <v>2307</v>
      </c>
      <c r="C1005">
        <v>0</v>
      </c>
      <c r="D1005">
        <v>0</v>
      </c>
      <c r="E1005">
        <v>0</v>
      </c>
      <c r="F1005">
        <v>0</v>
      </c>
    </row>
    <row r="1006" spans="1:6">
      <c r="A1006" t="s">
        <v>1180</v>
      </c>
      <c r="B1006" t="s">
        <v>2307</v>
      </c>
      <c r="C1006">
        <v>0</v>
      </c>
      <c r="D1006">
        <v>0</v>
      </c>
      <c r="E1006">
        <v>0</v>
      </c>
      <c r="F1006">
        <v>0</v>
      </c>
    </row>
    <row r="1007" spans="1:6">
      <c r="A1007" t="s">
        <v>1181</v>
      </c>
      <c r="B1007" t="s">
        <v>2307</v>
      </c>
      <c r="C1007">
        <v>0</v>
      </c>
      <c r="D1007">
        <v>0</v>
      </c>
      <c r="E1007">
        <v>0</v>
      </c>
      <c r="F1007">
        <v>0</v>
      </c>
    </row>
    <row r="1008" spans="1:6">
      <c r="A1008" t="s">
        <v>1182</v>
      </c>
      <c r="B1008" t="s">
        <v>2307</v>
      </c>
      <c r="C1008" s="1">
        <v>2011.1</v>
      </c>
      <c r="D1008" s="1">
        <v>2011.1</v>
      </c>
      <c r="E1008" s="1">
        <v>3765.16</v>
      </c>
      <c r="F1008" s="1">
        <v>3765.16</v>
      </c>
    </row>
    <row r="1009" spans="1:6">
      <c r="A1009" t="s">
        <v>1183</v>
      </c>
      <c r="B1009" t="s">
        <v>2307</v>
      </c>
      <c r="C1009">
        <v>0</v>
      </c>
      <c r="D1009">
        <v>0</v>
      </c>
      <c r="E1009">
        <v>0</v>
      </c>
      <c r="F1009">
        <v>0</v>
      </c>
    </row>
    <row r="1010" spans="1:6">
      <c r="A1010" t="s">
        <v>1184</v>
      </c>
      <c r="B1010" t="s">
        <v>2307</v>
      </c>
      <c r="C1010">
        <v>0</v>
      </c>
      <c r="D1010">
        <v>0</v>
      </c>
      <c r="E1010">
        <v>0</v>
      </c>
      <c r="F1010">
        <v>0</v>
      </c>
    </row>
    <row r="1011" spans="1:6">
      <c r="A1011" t="s">
        <v>1185</v>
      </c>
      <c r="B1011" t="s">
        <v>2307</v>
      </c>
      <c r="C1011">
        <v>0</v>
      </c>
      <c r="D1011">
        <v>0</v>
      </c>
      <c r="E1011">
        <v>0</v>
      </c>
      <c r="F1011">
        <v>0</v>
      </c>
    </row>
    <row r="1012" spans="1:6">
      <c r="A1012" t="s">
        <v>1186</v>
      </c>
      <c r="B1012" t="s">
        <v>2307</v>
      </c>
      <c r="C1012">
        <v>0</v>
      </c>
      <c r="D1012">
        <v>0</v>
      </c>
      <c r="E1012">
        <v>0</v>
      </c>
      <c r="F1012">
        <v>0</v>
      </c>
    </row>
    <row r="1013" spans="1:6">
      <c r="A1013" t="s">
        <v>1187</v>
      </c>
      <c r="B1013" t="s">
        <v>2307</v>
      </c>
      <c r="C1013">
        <v>0</v>
      </c>
      <c r="D1013">
        <v>0</v>
      </c>
      <c r="E1013">
        <v>0</v>
      </c>
      <c r="F1013">
        <v>0</v>
      </c>
    </row>
    <row r="1014" spans="1:6">
      <c r="A1014" t="s">
        <v>1188</v>
      </c>
      <c r="B1014" t="s">
        <v>2307</v>
      </c>
      <c r="C1014">
        <v>0</v>
      </c>
      <c r="D1014">
        <v>0</v>
      </c>
      <c r="E1014">
        <v>0</v>
      </c>
      <c r="F1014">
        <v>0</v>
      </c>
    </row>
    <row r="1015" spans="1:6">
      <c r="A1015" t="s">
        <v>1189</v>
      </c>
      <c r="B1015" t="s">
        <v>2307</v>
      </c>
      <c r="C1015" s="1">
        <v>11328.02</v>
      </c>
      <c r="D1015">
        <v>0</v>
      </c>
      <c r="E1015">
        <v>0</v>
      </c>
      <c r="F1015" s="1">
        <v>11328.02</v>
      </c>
    </row>
    <row r="1016" spans="1:6">
      <c r="A1016" t="s">
        <v>1190</v>
      </c>
      <c r="B1016" t="s">
        <v>2307</v>
      </c>
      <c r="C1016">
        <v>0</v>
      </c>
      <c r="D1016">
        <v>0</v>
      </c>
      <c r="E1016">
        <v>0</v>
      </c>
      <c r="F1016">
        <v>0</v>
      </c>
    </row>
    <row r="1017" spans="1:6">
      <c r="A1017" t="s">
        <v>1191</v>
      </c>
      <c r="B1017" t="s">
        <v>2307</v>
      </c>
      <c r="C1017">
        <v>0</v>
      </c>
      <c r="D1017">
        <v>0</v>
      </c>
      <c r="E1017">
        <v>0</v>
      </c>
      <c r="F1017">
        <v>0</v>
      </c>
    </row>
    <row r="1018" spans="1:6">
      <c r="A1018" t="s">
        <v>1192</v>
      </c>
      <c r="B1018" t="s">
        <v>2307</v>
      </c>
      <c r="C1018">
        <v>0</v>
      </c>
      <c r="D1018">
        <v>0</v>
      </c>
      <c r="E1018">
        <v>0</v>
      </c>
      <c r="F1018">
        <v>0</v>
      </c>
    </row>
    <row r="1019" spans="1:6">
      <c r="A1019" t="s">
        <v>1193</v>
      </c>
      <c r="B1019" t="s">
        <v>2307</v>
      </c>
      <c r="C1019">
        <v>0</v>
      </c>
      <c r="D1019">
        <v>0</v>
      </c>
      <c r="E1019">
        <v>0</v>
      </c>
      <c r="F1019">
        <v>0</v>
      </c>
    </row>
    <row r="1020" spans="1:6">
      <c r="A1020" t="s">
        <v>1194</v>
      </c>
      <c r="B1020" t="s">
        <v>2307</v>
      </c>
      <c r="C1020">
        <v>189.2</v>
      </c>
      <c r="D1020">
        <v>290.2</v>
      </c>
      <c r="E1020">
        <v>101</v>
      </c>
      <c r="F1020">
        <v>0</v>
      </c>
    </row>
    <row r="1021" spans="1:6">
      <c r="A1021" t="s">
        <v>1195</v>
      </c>
      <c r="B1021" t="s">
        <v>2307</v>
      </c>
      <c r="C1021">
        <v>0</v>
      </c>
      <c r="D1021">
        <v>0</v>
      </c>
      <c r="E1021">
        <v>0</v>
      </c>
      <c r="F1021">
        <v>0</v>
      </c>
    </row>
    <row r="1022" spans="1:6">
      <c r="A1022" t="s">
        <v>1196</v>
      </c>
      <c r="B1022" t="s">
        <v>2307</v>
      </c>
      <c r="C1022">
        <v>0</v>
      </c>
      <c r="D1022">
        <v>0</v>
      </c>
      <c r="E1022">
        <v>0</v>
      </c>
      <c r="F1022">
        <v>0</v>
      </c>
    </row>
    <row r="1023" spans="1:6">
      <c r="A1023" t="s">
        <v>1197</v>
      </c>
      <c r="B1023" t="s">
        <v>2307</v>
      </c>
      <c r="C1023">
        <v>0</v>
      </c>
      <c r="D1023">
        <v>0</v>
      </c>
      <c r="E1023">
        <v>0</v>
      </c>
      <c r="F1023">
        <v>0</v>
      </c>
    </row>
    <row r="1024" spans="1:6">
      <c r="A1024" t="s">
        <v>1198</v>
      </c>
      <c r="B1024" t="s">
        <v>2307</v>
      </c>
      <c r="C1024">
        <v>0</v>
      </c>
      <c r="D1024">
        <v>0</v>
      </c>
      <c r="E1024">
        <v>0</v>
      </c>
      <c r="F1024">
        <v>0</v>
      </c>
    </row>
    <row r="1025" spans="1:6">
      <c r="A1025" t="s">
        <v>1199</v>
      </c>
      <c r="B1025" t="s">
        <v>2307</v>
      </c>
      <c r="C1025">
        <v>0</v>
      </c>
      <c r="D1025">
        <v>0</v>
      </c>
      <c r="E1025">
        <v>0</v>
      </c>
      <c r="F1025">
        <v>0</v>
      </c>
    </row>
    <row r="1026" spans="1:6">
      <c r="A1026" t="s">
        <v>1200</v>
      </c>
      <c r="B1026" t="s">
        <v>2307</v>
      </c>
      <c r="C1026">
        <v>728.97</v>
      </c>
      <c r="D1026">
        <v>855.02</v>
      </c>
      <c r="E1026">
        <v>431.17</v>
      </c>
      <c r="F1026">
        <v>305.12</v>
      </c>
    </row>
    <row r="1027" spans="1:6">
      <c r="A1027" t="s">
        <v>1201</v>
      </c>
      <c r="B1027" t="s">
        <v>2307</v>
      </c>
      <c r="C1027">
        <v>0</v>
      </c>
      <c r="D1027">
        <v>0</v>
      </c>
      <c r="E1027">
        <v>0</v>
      </c>
      <c r="F1027">
        <v>0</v>
      </c>
    </row>
    <row r="1028" spans="1:6">
      <c r="A1028" t="s">
        <v>1202</v>
      </c>
      <c r="B1028" t="s">
        <v>2307</v>
      </c>
      <c r="C1028">
        <v>0</v>
      </c>
      <c r="D1028">
        <v>0</v>
      </c>
      <c r="E1028">
        <v>0</v>
      </c>
      <c r="F1028">
        <v>0</v>
      </c>
    </row>
    <row r="1029" spans="1:6">
      <c r="A1029" t="s">
        <v>1203</v>
      </c>
      <c r="B1029" t="s">
        <v>2307</v>
      </c>
      <c r="C1029">
        <v>0</v>
      </c>
      <c r="D1029">
        <v>0</v>
      </c>
      <c r="E1029">
        <v>0</v>
      </c>
      <c r="F1029">
        <v>0</v>
      </c>
    </row>
    <row r="1030" spans="1:6">
      <c r="A1030" t="s">
        <v>1204</v>
      </c>
      <c r="B1030" t="s">
        <v>2307</v>
      </c>
      <c r="C1030" s="1">
        <v>26500.27</v>
      </c>
      <c r="D1030">
        <v>67.41</v>
      </c>
      <c r="E1030" s="1">
        <v>6507.43</v>
      </c>
      <c r="F1030" s="1">
        <v>32940.29</v>
      </c>
    </row>
    <row r="1031" spans="1:6">
      <c r="A1031" t="s">
        <v>1205</v>
      </c>
      <c r="B1031" t="s">
        <v>2307</v>
      </c>
      <c r="C1031">
        <v>0</v>
      </c>
      <c r="D1031">
        <v>0</v>
      </c>
      <c r="E1031">
        <v>0</v>
      </c>
      <c r="F1031">
        <v>0</v>
      </c>
    </row>
    <row r="1032" spans="1:6">
      <c r="A1032" t="s">
        <v>1206</v>
      </c>
      <c r="B1032" t="s">
        <v>2307</v>
      </c>
      <c r="C1032">
        <v>0</v>
      </c>
      <c r="D1032">
        <v>0</v>
      </c>
      <c r="E1032">
        <v>0</v>
      </c>
      <c r="F1032">
        <v>0</v>
      </c>
    </row>
    <row r="1033" spans="1:6">
      <c r="A1033" t="s">
        <v>1207</v>
      </c>
      <c r="B1033" t="s">
        <v>2307</v>
      </c>
      <c r="C1033">
        <v>0</v>
      </c>
      <c r="D1033">
        <v>0</v>
      </c>
      <c r="E1033">
        <v>0</v>
      </c>
      <c r="F1033">
        <v>0</v>
      </c>
    </row>
    <row r="1034" spans="1:6">
      <c r="A1034" t="s">
        <v>1208</v>
      </c>
      <c r="B1034" t="s">
        <v>2307</v>
      </c>
      <c r="C1034">
        <v>0</v>
      </c>
      <c r="D1034">
        <v>0</v>
      </c>
      <c r="E1034">
        <v>0</v>
      </c>
      <c r="F1034">
        <v>0</v>
      </c>
    </row>
    <row r="1035" spans="1:6">
      <c r="A1035" t="s">
        <v>1209</v>
      </c>
      <c r="B1035" t="s">
        <v>2307</v>
      </c>
      <c r="C1035" s="1">
        <v>6873.01</v>
      </c>
      <c r="D1035">
        <v>629</v>
      </c>
      <c r="E1035" s="1">
        <v>28150.04</v>
      </c>
      <c r="F1035" s="1">
        <v>34394.050000000003</v>
      </c>
    </row>
    <row r="1036" spans="1:6">
      <c r="A1036" t="s">
        <v>1210</v>
      </c>
      <c r="B1036" t="s">
        <v>2307</v>
      </c>
      <c r="C1036">
        <v>0</v>
      </c>
      <c r="D1036">
        <v>0</v>
      </c>
      <c r="E1036">
        <v>0</v>
      </c>
      <c r="F1036">
        <v>0</v>
      </c>
    </row>
    <row r="1037" spans="1:6">
      <c r="A1037" t="s">
        <v>1211</v>
      </c>
      <c r="B1037" t="s">
        <v>2307</v>
      </c>
      <c r="C1037">
        <v>0</v>
      </c>
      <c r="D1037">
        <v>0</v>
      </c>
      <c r="E1037">
        <v>0</v>
      </c>
      <c r="F1037">
        <v>0</v>
      </c>
    </row>
    <row r="1038" spans="1:6">
      <c r="A1038" t="s">
        <v>1212</v>
      </c>
      <c r="B1038" t="s">
        <v>2307</v>
      </c>
      <c r="C1038">
        <v>0</v>
      </c>
      <c r="D1038">
        <v>0</v>
      </c>
      <c r="E1038">
        <v>0</v>
      </c>
      <c r="F1038">
        <v>0</v>
      </c>
    </row>
    <row r="1039" spans="1:6">
      <c r="A1039" t="s">
        <v>1213</v>
      </c>
      <c r="B1039" t="s">
        <v>2307</v>
      </c>
      <c r="C1039">
        <v>0</v>
      </c>
      <c r="D1039">
        <v>0</v>
      </c>
      <c r="E1039">
        <v>0</v>
      </c>
      <c r="F1039">
        <v>0</v>
      </c>
    </row>
    <row r="1040" spans="1:6">
      <c r="A1040" t="s">
        <v>1214</v>
      </c>
      <c r="B1040" t="s">
        <v>2307</v>
      </c>
      <c r="C1040">
        <v>0</v>
      </c>
      <c r="D1040">
        <v>0</v>
      </c>
      <c r="E1040">
        <v>0</v>
      </c>
      <c r="F1040">
        <v>0</v>
      </c>
    </row>
    <row r="1041" spans="1:6">
      <c r="A1041" t="s">
        <v>1215</v>
      </c>
      <c r="B1041" t="s">
        <v>2307</v>
      </c>
      <c r="C1041" s="1">
        <v>1421.23</v>
      </c>
      <c r="D1041" s="1">
        <v>3647.58</v>
      </c>
      <c r="E1041" s="1">
        <v>2226.35</v>
      </c>
      <c r="F1041">
        <v>0</v>
      </c>
    </row>
    <row r="1042" spans="1:6">
      <c r="A1042" t="s">
        <v>1216</v>
      </c>
      <c r="B1042" t="s">
        <v>2307</v>
      </c>
      <c r="C1042">
        <v>0</v>
      </c>
      <c r="D1042">
        <v>0</v>
      </c>
      <c r="E1042">
        <v>0</v>
      </c>
      <c r="F1042">
        <v>0</v>
      </c>
    </row>
    <row r="1043" spans="1:6">
      <c r="A1043" t="s">
        <v>1217</v>
      </c>
      <c r="B1043" t="s">
        <v>2307</v>
      </c>
      <c r="C1043">
        <v>0</v>
      </c>
      <c r="D1043">
        <v>0</v>
      </c>
      <c r="E1043">
        <v>0</v>
      </c>
      <c r="F1043">
        <v>0</v>
      </c>
    </row>
    <row r="1044" spans="1:6">
      <c r="A1044" t="s">
        <v>1218</v>
      </c>
      <c r="B1044" t="s">
        <v>2307</v>
      </c>
      <c r="C1044">
        <v>0</v>
      </c>
      <c r="D1044">
        <v>0</v>
      </c>
      <c r="E1044">
        <v>0</v>
      </c>
      <c r="F1044">
        <v>0</v>
      </c>
    </row>
    <row r="1045" spans="1:6">
      <c r="A1045" t="s">
        <v>1219</v>
      </c>
      <c r="B1045" t="s">
        <v>2307</v>
      </c>
      <c r="C1045">
        <v>0</v>
      </c>
      <c r="D1045">
        <v>0</v>
      </c>
      <c r="E1045">
        <v>0</v>
      </c>
      <c r="F1045">
        <v>0</v>
      </c>
    </row>
    <row r="1046" spans="1:6">
      <c r="A1046" t="s">
        <v>1220</v>
      </c>
      <c r="B1046" t="s">
        <v>2307</v>
      </c>
      <c r="C1046">
        <v>0</v>
      </c>
      <c r="D1046">
        <v>0</v>
      </c>
      <c r="E1046">
        <v>0</v>
      </c>
      <c r="F1046">
        <v>0</v>
      </c>
    </row>
    <row r="1047" spans="1:6">
      <c r="A1047" t="s">
        <v>1221</v>
      </c>
      <c r="B1047" t="s">
        <v>2307</v>
      </c>
      <c r="C1047">
        <v>0</v>
      </c>
      <c r="D1047">
        <v>0</v>
      </c>
      <c r="E1047">
        <v>0</v>
      </c>
      <c r="F1047">
        <v>0</v>
      </c>
    </row>
    <row r="1048" spans="1:6">
      <c r="A1048" t="s">
        <v>1222</v>
      </c>
      <c r="B1048" t="s">
        <v>2307</v>
      </c>
      <c r="C1048">
        <v>0</v>
      </c>
      <c r="D1048">
        <v>0</v>
      </c>
      <c r="E1048">
        <v>0</v>
      </c>
      <c r="F1048">
        <v>0</v>
      </c>
    </row>
    <row r="1049" spans="1:6">
      <c r="A1049" t="s">
        <v>1223</v>
      </c>
      <c r="B1049" t="s">
        <v>2307</v>
      </c>
      <c r="C1049">
        <v>0</v>
      </c>
      <c r="D1049">
        <v>0</v>
      </c>
      <c r="E1049">
        <v>0</v>
      </c>
      <c r="F1049">
        <v>0</v>
      </c>
    </row>
    <row r="1050" spans="1:6">
      <c r="A1050" t="s">
        <v>1224</v>
      </c>
      <c r="B1050" t="s">
        <v>2307</v>
      </c>
      <c r="C1050">
        <v>0</v>
      </c>
      <c r="D1050">
        <v>0</v>
      </c>
      <c r="E1050">
        <v>0</v>
      </c>
      <c r="F1050">
        <v>0</v>
      </c>
    </row>
    <row r="1051" spans="1:6">
      <c r="A1051" t="s">
        <v>1225</v>
      </c>
      <c r="B1051" t="s">
        <v>2307</v>
      </c>
      <c r="C1051">
        <v>0</v>
      </c>
      <c r="D1051">
        <v>771</v>
      </c>
      <c r="E1051">
        <v>771</v>
      </c>
      <c r="F1051">
        <v>0</v>
      </c>
    </row>
    <row r="1052" spans="1:6">
      <c r="A1052" t="s">
        <v>1226</v>
      </c>
      <c r="B1052" t="s">
        <v>2307</v>
      </c>
      <c r="C1052">
        <v>220</v>
      </c>
      <c r="D1052">
        <v>320</v>
      </c>
      <c r="E1052">
        <v>100</v>
      </c>
      <c r="F1052">
        <v>0</v>
      </c>
    </row>
    <row r="1053" spans="1:6">
      <c r="A1053" t="s">
        <v>1227</v>
      </c>
      <c r="B1053" t="s">
        <v>2307</v>
      </c>
      <c r="C1053" s="1">
        <v>2616.6799999999998</v>
      </c>
      <c r="D1053" s="1">
        <v>2616.6799999999998</v>
      </c>
      <c r="E1053">
        <v>0</v>
      </c>
      <c r="F1053">
        <v>0</v>
      </c>
    </row>
    <row r="1054" spans="1:6">
      <c r="A1054" t="s">
        <v>1228</v>
      </c>
      <c r="B1054" t="s">
        <v>2307</v>
      </c>
      <c r="C1054" s="1">
        <v>4597.5600000000004</v>
      </c>
      <c r="D1054">
        <v>0</v>
      </c>
      <c r="E1054">
        <v>0</v>
      </c>
      <c r="F1054" s="1">
        <v>4597.5600000000004</v>
      </c>
    </row>
    <row r="1055" spans="1:6">
      <c r="A1055" t="s">
        <v>1229</v>
      </c>
      <c r="B1055" t="s">
        <v>2307</v>
      </c>
      <c r="C1055">
        <v>0</v>
      </c>
      <c r="D1055">
        <v>0</v>
      </c>
      <c r="E1055">
        <v>0</v>
      </c>
      <c r="F1055">
        <v>0</v>
      </c>
    </row>
    <row r="1056" spans="1:6">
      <c r="A1056" t="s">
        <v>1230</v>
      </c>
      <c r="B1056" t="s">
        <v>2307</v>
      </c>
      <c r="C1056">
        <v>0</v>
      </c>
      <c r="D1056">
        <v>0</v>
      </c>
      <c r="E1056">
        <v>0</v>
      </c>
      <c r="F1056">
        <v>0</v>
      </c>
    </row>
    <row r="1057" spans="1:6">
      <c r="A1057" t="s">
        <v>1231</v>
      </c>
      <c r="B1057" t="s">
        <v>2307</v>
      </c>
      <c r="C1057" s="1">
        <v>1508</v>
      </c>
      <c r="D1057">
        <v>0</v>
      </c>
      <c r="E1057">
        <v>0</v>
      </c>
      <c r="F1057" s="1">
        <v>1508</v>
      </c>
    </row>
    <row r="1058" spans="1:6">
      <c r="A1058" t="s">
        <v>1232</v>
      </c>
      <c r="B1058" t="s">
        <v>2307</v>
      </c>
      <c r="C1058">
        <v>0</v>
      </c>
      <c r="D1058">
        <v>0</v>
      </c>
      <c r="E1058">
        <v>0</v>
      </c>
      <c r="F1058">
        <v>0</v>
      </c>
    </row>
    <row r="1059" spans="1:6">
      <c r="A1059" t="s">
        <v>1233</v>
      </c>
      <c r="B1059" t="s">
        <v>2307</v>
      </c>
      <c r="C1059">
        <v>0</v>
      </c>
      <c r="D1059">
        <v>0</v>
      </c>
      <c r="E1059">
        <v>0</v>
      </c>
      <c r="F1059">
        <v>0</v>
      </c>
    </row>
    <row r="1060" spans="1:6">
      <c r="A1060" t="s">
        <v>1234</v>
      </c>
      <c r="B1060" t="s">
        <v>2307</v>
      </c>
      <c r="C1060">
        <v>0</v>
      </c>
      <c r="D1060">
        <v>0</v>
      </c>
      <c r="E1060">
        <v>0</v>
      </c>
      <c r="F1060">
        <v>0</v>
      </c>
    </row>
    <row r="1061" spans="1:6">
      <c r="A1061" t="s">
        <v>1235</v>
      </c>
      <c r="B1061" t="s">
        <v>2307</v>
      </c>
      <c r="C1061">
        <v>0</v>
      </c>
      <c r="D1061">
        <v>0</v>
      </c>
      <c r="E1061">
        <v>0</v>
      </c>
      <c r="F1061">
        <v>0</v>
      </c>
    </row>
    <row r="1062" spans="1:6">
      <c r="A1062" t="s">
        <v>1236</v>
      </c>
      <c r="B1062" t="s">
        <v>2307</v>
      </c>
      <c r="C1062" s="1">
        <v>10272.049999999999</v>
      </c>
      <c r="D1062" s="1">
        <v>10948.21</v>
      </c>
      <c r="E1062">
        <v>858.17</v>
      </c>
      <c r="F1062">
        <v>182.01</v>
      </c>
    </row>
    <row r="1063" spans="1:6">
      <c r="A1063" t="s">
        <v>1237</v>
      </c>
      <c r="B1063" t="s">
        <v>2307</v>
      </c>
      <c r="C1063">
        <v>60</v>
      </c>
      <c r="D1063">
        <v>0</v>
      </c>
      <c r="E1063">
        <v>0</v>
      </c>
      <c r="F1063">
        <v>60</v>
      </c>
    </row>
    <row r="1064" spans="1:6">
      <c r="A1064" t="s">
        <v>1238</v>
      </c>
      <c r="B1064" t="s">
        <v>2307</v>
      </c>
      <c r="C1064">
        <v>0</v>
      </c>
      <c r="D1064">
        <v>0</v>
      </c>
      <c r="E1064">
        <v>0</v>
      </c>
      <c r="F1064">
        <v>0</v>
      </c>
    </row>
    <row r="1065" spans="1:6">
      <c r="A1065" t="s">
        <v>1239</v>
      </c>
      <c r="B1065" t="s">
        <v>2307</v>
      </c>
      <c r="C1065">
        <v>0</v>
      </c>
      <c r="D1065">
        <v>0</v>
      </c>
      <c r="E1065">
        <v>0</v>
      </c>
      <c r="F1065">
        <v>0</v>
      </c>
    </row>
    <row r="1066" spans="1:6">
      <c r="A1066" t="s">
        <v>1240</v>
      </c>
      <c r="B1066" t="s">
        <v>2307</v>
      </c>
      <c r="C1066">
        <v>0</v>
      </c>
      <c r="D1066">
        <v>0</v>
      </c>
      <c r="E1066">
        <v>0</v>
      </c>
      <c r="F1066">
        <v>0</v>
      </c>
    </row>
    <row r="1067" spans="1:6">
      <c r="A1067" t="s">
        <v>1241</v>
      </c>
      <c r="B1067" t="s">
        <v>2307</v>
      </c>
      <c r="C1067">
        <v>0</v>
      </c>
      <c r="D1067">
        <v>0</v>
      </c>
      <c r="E1067">
        <v>0</v>
      </c>
      <c r="F1067">
        <v>0</v>
      </c>
    </row>
    <row r="1068" spans="1:6">
      <c r="A1068" t="s">
        <v>1242</v>
      </c>
      <c r="B1068" t="s">
        <v>2307</v>
      </c>
      <c r="C1068">
        <v>815</v>
      </c>
      <c r="D1068" s="1">
        <v>1529</v>
      </c>
      <c r="E1068" s="1">
        <v>1054</v>
      </c>
      <c r="F1068">
        <v>340</v>
      </c>
    </row>
    <row r="1069" spans="1:6">
      <c r="A1069" t="s">
        <v>1243</v>
      </c>
      <c r="B1069" t="s">
        <v>2307</v>
      </c>
      <c r="C1069" s="1">
        <v>13757.8</v>
      </c>
      <c r="D1069" s="1">
        <v>3891.2</v>
      </c>
      <c r="E1069" s="1">
        <v>19474.599999999999</v>
      </c>
      <c r="F1069" s="1">
        <v>29341.200000000001</v>
      </c>
    </row>
    <row r="1070" spans="1:6">
      <c r="A1070" t="s">
        <v>1244</v>
      </c>
      <c r="B1070" t="s">
        <v>2307</v>
      </c>
      <c r="C1070">
        <v>0</v>
      </c>
      <c r="D1070">
        <v>0</v>
      </c>
      <c r="E1070">
        <v>0</v>
      </c>
      <c r="F1070">
        <v>0</v>
      </c>
    </row>
    <row r="1071" spans="1:6">
      <c r="A1071" t="s">
        <v>1245</v>
      </c>
      <c r="B1071" t="s">
        <v>2307</v>
      </c>
      <c r="C1071">
        <v>700</v>
      </c>
      <c r="D1071">
        <v>0</v>
      </c>
      <c r="E1071">
        <v>0</v>
      </c>
      <c r="F1071">
        <v>700</v>
      </c>
    </row>
    <row r="1072" spans="1:6">
      <c r="A1072" t="s">
        <v>1246</v>
      </c>
      <c r="B1072" t="s">
        <v>2307</v>
      </c>
      <c r="C1072">
        <v>0</v>
      </c>
      <c r="D1072">
        <v>0</v>
      </c>
      <c r="E1072">
        <v>0</v>
      </c>
      <c r="F1072">
        <v>0</v>
      </c>
    </row>
    <row r="1073" spans="1:6">
      <c r="A1073" t="s">
        <v>1247</v>
      </c>
      <c r="B1073" t="s">
        <v>2307</v>
      </c>
      <c r="C1073" s="1">
        <v>1580.15</v>
      </c>
      <c r="D1073">
        <v>910.15</v>
      </c>
      <c r="E1073">
        <v>200</v>
      </c>
      <c r="F1073">
        <v>870</v>
      </c>
    </row>
    <row r="1074" spans="1:6">
      <c r="A1074" t="s">
        <v>1248</v>
      </c>
      <c r="B1074" t="s">
        <v>2307</v>
      </c>
      <c r="C1074">
        <v>0</v>
      </c>
      <c r="D1074">
        <v>0</v>
      </c>
      <c r="E1074">
        <v>0</v>
      </c>
      <c r="F1074">
        <v>0</v>
      </c>
    </row>
    <row r="1075" spans="1:6">
      <c r="A1075" t="s">
        <v>1249</v>
      </c>
      <c r="B1075" t="s">
        <v>2307</v>
      </c>
      <c r="C1075">
        <v>0</v>
      </c>
      <c r="D1075">
        <v>0</v>
      </c>
      <c r="E1075">
        <v>0</v>
      </c>
      <c r="F1075">
        <v>0</v>
      </c>
    </row>
    <row r="1076" spans="1:6">
      <c r="A1076" t="s">
        <v>1250</v>
      </c>
      <c r="B1076" t="s">
        <v>2307</v>
      </c>
      <c r="C1076">
        <v>0</v>
      </c>
      <c r="D1076">
        <v>0</v>
      </c>
      <c r="E1076">
        <v>0</v>
      </c>
      <c r="F1076">
        <v>0</v>
      </c>
    </row>
    <row r="1077" spans="1:6">
      <c r="A1077" t="s">
        <v>1251</v>
      </c>
      <c r="B1077" t="s">
        <v>2307</v>
      </c>
      <c r="C1077">
        <v>72</v>
      </c>
      <c r="D1077">
        <v>0</v>
      </c>
      <c r="E1077">
        <v>9</v>
      </c>
      <c r="F1077">
        <v>81</v>
      </c>
    </row>
    <row r="1078" spans="1:6">
      <c r="A1078" t="s">
        <v>1252</v>
      </c>
      <c r="B1078" t="s">
        <v>2307</v>
      </c>
      <c r="C1078">
        <v>0</v>
      </c>
      <c r="D1078">
        <v>0</v>
      </c>
      <c r="E1078">
        <v>0</v>
      </c>
      <c r="F1078">
        <v>0</v>
      </c>
    </row>
    <row r="1079" spans="1:6">
      <c r="A1079" t="s">
        <v>1253</v>
      </c>
      <c r="B1079" t="s">
        <v>2307</v>
      </c>
      <c r="C1079">
        <v>226</v>
      </c>
      <c r="D1079">
        <v>0</v>
      </c>
      <c r="E1079">
        <v>90</v>
      </c>
      <c r="F1079">
        <v>316</v>
      </c>
    </row>
    <row r="1080" spans="1:6">
      <c r="A1080" t="s">
        <v>1254</v>
      </c>
      <c r="B1080" t="s">
        <v>2307</v>
      </c>
      <c r="C1080" s="1">
        <v>49947.68</v>
      </c>
      <c r="D1080">
        <v>0</v>
      </c>
      <c r="E1080">
        <v>0</v>
      </c>
      <c r="F1080" s="1">
        <v>49947.68</v>
      </c>
    </row>
    <row r="1081" spans="1:6">
      <c r="A1081" t="s">
        <v>1255</v>
      </c>
      <c r="B1081" t="s">
        <v>2307</v>
      </c>
      <c r="C1081">
        <v>0</v>
      </c>
      <c r="D1081">
        <v>0</v>
      </c>
      <c r="E1081">
        <v>0</v>
      </c>
      <c r="F1081">
        <v>0</v>
      </c>
    </row>
    <row r="1082" spans="1:6">
      <c r="A1082" t="s">
        <v>1256</v>
      </c>
      <c r="B1082" t="s">
        <v>2307</v>
      </c>
      <c r="C1082">
        <v>0</v>
      </c>
      <c r="D1082">
        <v>0</v>
      </c>
      <c r="E1082">
        <v>0</v>
      </c>
      <c r="F1082">
        <v>0</v>
      </c>
    </row>
    <row r="1083" spans="1:6">
      <c r="A1083" t="s">
        <v>1257</v>
      </c>
      <c r="B1083" t="s">
        <v>2307</v>
      </c>
      <c r="C1083">
        <v>442.66</v>
      </c>
      <c r="D1083">
        <v>757.76</v>
      </c>
      <c r="E1083">
        <v>685.3</v>
      </c>
      <c r="F1083">
        <v>370.2</v>
      </c>
    </row>
    <row r="1084" spans="1:6">
      <c r="A1084" t="s">
        <v>1258</v>
      </c>
      <c r="B1084" t="s">
        <v>2307</v>
      </c>
      <c r="C1084">
        <v>0</v>
      </c>
      <c r="D1084">
        <v>0</v>
      </c>
      <c r="E1084">
        <v>0</v>
      </c>
      <c r="F1084">
        <v>0</v>
      </c>
    </row>
    <row r="1085" spans="1:6">
      <c r="A1085" t="s">
        <v>1259</v>
      </c>
      <c r="B1085" t="s">
        <v>2307</v>
      </c>
      <c r="C1085">
        <v>0</v>
      </c>
      <c r="D1085">
        <v>0</v>
      </c>
      <c r="E1085">
        <v>0</v>
      </c>
      <c r="F1085">
        <v>0</v>
      </c>
    </row>
    <row r="1086" spans="1:6">
      <c r="A1086" t="s">
        <v>1260</v>
      </c>
      <c r="B1086" t="s">
        <v>2307</v>
      </c>
      <c r="C1086">
        <v>0</v>
      </c>
      <c r="D1086">
        <v>0</v>
      </c>
      <c r="E1086">
        <v>0</v>
      </c>
      <c r="F1086">
        <v>0</v>
      </c>
    </row>
    <row r="1087" spans="1:6">
      <c r="A1087" t="s">
        <v>1261</v>
      </c>
      <c r="B1087" t="s">
        <v>2307</v>
      </c>
      <c r="C1087">
        <v>0</v>
      </c>
      <c r="D1087">
        <v>0</v>
      </c>
      <c r="E1087">
        <v>0</v>
      </c>
      <c r="F1087">
        <v>0</v>
      </c>
    </row>
    <row r="1088" spans="1:6">
      <c r="A1088" t="s">
        <v>1262</v>
      </c>
      <c r="B1088" t="s">
        <v>2307</v>
      </c>
      <c r="C1088">
        <v>0</v>
      </c>
      <c r="D1088">
        <v>0</v>
      </c>
      <c r="E1088">
        <v>0</v>
      </c>
      <c r="F1088">
        <v>0</v>
      </c>
    </row>
    <row r="1089" spans="1:6">
      <c r="A1089" t="s">
        <v>1263</v>
      </c>
      <c r="B1089" t="s">
        <v>2307</v>
      </c>
      <c r="C1089">
        <v>0</v>
      </c>
      <c r="D1089">
        <v>0</v>
      </c>
      <c r="E1089">
        <v>0</v>
      </c>
      <c r="F1089">
        <v>0</v>
      </c>
    </row>
    <row r="1090" spans="1:6">
      <c r="A1090" t="s">
        <v>1264</v>
      </c>
      <c r="B1090" t="s">
        <v>2307</v>
      </c>
      <c r="C1090">
        <v>0</v>
      </c>
      <c r="D1090">
        <v>0</v>
      </c>
      <c r="E1090">
        <v>0</v>
      </c>
      <c r="F1090">
        <v>0</v>
      </c>
    </row>
    <row r="1091" spans="1:6">
      <c r="A1091" t="s">
        <v>1265</v>
      </c>
      <c r="B1091" t="s">
        <v>2307</v>
      </c>
      <c r="C1091" s="1">
        <v>3445</v>
      </c>
      <c r="D1091" s="1">
        <v>3879</v>
      </c>
      <c r="E1091" s="1">
        <v>3663.5</v>
      </c>
      <c r="F1091" s="1">
        <v>3229.5</v>
      </c>
    </row>
    <row r="1092" spans="1:6">
      <c r="A1092" t="s">
        <v>1266</v>
      </c>
      <c r="B1092" t="s">
        <v>2307</v>
      </c>
      <c r="C1092">
        <v>0</v>
      </c>
      <c r="D1092">
        <v>0</v>
      </c>
      <c r="E1092">
        <v>0</v>
      </c>
      <c r="F1092">
        <v>0</v>
      </c>
    </row>
    <row r="1093" spans="1:6">
      <c r="A1093" t="s">
        <v>1267</v>
      </c>
      <c r="B1093" t="s">
        <v>2307</v>
      </c>
      <c r="C1093">
        <v>0</v>
      </c>
      <c r="D1093">
        <v>0</v>
      </c>
      <c r="E1093">
        <v>0</v>
      </c>
      <c r="F1093">
        <v>0</v>
      </c>
    </row>
    <row r="1094" spans="1:6">
      <c r="A1094" t="s">
        <v>1268</v>
      </c>
      <c r="B1094" t="s">
        <v>2307</v>
      </c>
      <c r="C1094">
        <v>0</v>
      </c>
      <c r="D1094">
        <v>0</v>
      </c>
      <c r="E1094">
        <v>0</v>
      </c>
      <c r="F1094">
        <v>0</v>
      </c>
    </row>
    <row r="1095" spans="1:6">
      <c r="A1095" t="s">
        <v>1269</v>
      </c>
      <c r="B1095" t="s">
        <v>2307</v>
      </c>
      <c r="C1095">
        <v>0</v>
      </c>
      <c r="D1095">
        <v>0</v>
      </c>
      <c r="E1095">
        <v>0</v>
      </c>
      <c r="F1095">
        <v>0</v>
      </c>
    </row>
    <row r="1096" spans="1:6">
      <c r="A1096" t="s">
        <v>1270</v>
      </c>
      <c r="B1096" t="s">
        <v>2307</v>
      </c>
      <c r="C1096">
        <v>0</v>
      </c>
      <c r="D1096">
        <v>0</v>
      </c>
      <c r="E1096">
        <v>0</v>
      </c>
      <c r="F1096">
        <v>0</v>
      </c>
    </row>
    <row r="1097" spans="1:6">
      <c r="A1097" t="s">
        <v>1271</v>
      </c>
      <c r="B1097" t="s">
        <v>2307</v>
      </c>
      <c r="C1097">
        <v>209.77</v>
      </c>
      <c r="D1097">
        <v>0</v>
      </c>
      <c r="E1097">
        <v>0</v>
      </c>
      <c r="F1097">
        <v>209.77</v>
      </c>
    </row>
    <row r="1098" spans="1:6">
      <c r="A1098" t="s">
        <v>1272</v>
      </c>
      <c r="B1098" t="s">
        <v>2307</v>
      </c>
      <c r="C1098">
        <v>0</v>
      </c>
      <c r="D1098">
        <v>0</v>
      </c>
      <c r="E1098">
        <v>0</v>
      </c>
      <c r="F1098">
        <v>0</v>
      </c>
    </row>
    <row r="1099" spans="1:6">
      <c r="A1099" t="s">
        <v>1273</v>
      </c>
      <c r="B1099" t="s">
        <v>2307</v>
      </c>
      <c r="C1099">
        <v>196</v>
      </c>
      <c r="D1099">
        <v>196</v>
      </c>
      <c r="E1099">
        <v>0</v>
      </c>
      <c r="F1099">
        <v>0</v>
      </c>
    </row>
    <row r="1100" spans="1:6">
      <c r="A1100" t="s">
        <v>1274</v>
      </c>
      <c r="B1100" t="s">
        <v>2307</v>
      </c>
      <c r="C1100" s="1">
        <v>1856</v>
      </c>
      <c r="D1100" s="1">
        <v>3712</v>
      </c>
      <c r="E1100" s="1">
        <v>1856</v>
      </c>
      <c r="F1100">
        <v>0</v>
      </c>
    </row>
    <row r="1101" spans="1:6">
      <c r="A1101" t="s">
        <v>1275</v>
      </c>
      <c r="B1101" t="s">
        <v>2307</v>
      </c>
      <c r="C1101">
        <v>0</v>
      </c>
      <c r="D1101">
        <v>0</v>
      </c>
      <c r="E1101">
        <v>0</v>
      </c>
      <c r="F1101">
        <v>0</v>
      </c>
    </row>
    <row r="1102" spans="1:6">
      <c r="A1102" t="s">
        <v>1276</v>
      </c>
      <c r="B1102" t="s">
        <v>2307</v>
      </c>
      <c r="C1102">
        <v>120</v>
      </c>
      <c r="D1102">
        <v>0</v>
      </c>
      <c r="E1102">
        <v>0</v>
      </c>
      <c r="F1102">
        <v>120</v>
      </c>
    </row>
    <row r="1103" spans="1:6">
      <c r="A1103" t="s">
        <v>1277</v>
      </c>
      <c r="B1103" t="s">
        <v>2307</v>
      </c>
      <c r="C1103">
        <v>0</v>
      </c>
      <c r="D1103">
        <v>0</v>
      </c>
      <c r="E1103">
        <v>0</v>
      </c>
      <c r="F1103">
        <v>0</v>
      </c>
    </row>
    <row r="1104" spans="1:6">
      <c r="A1104" t="s">
        <v>1278</v>
      </c>
      <c r="B1104" t="s">
        <v>2307</v>
      </c>
      <c r="C1104">
        <v>0</v>
      </c>
      <c r="D1104">
        <v>0</v>
      </c>
      <c r="E1104">
        <v>0</v>
      </c>
      <c r="F1104">
        <v>0</v>
      </c>
    </row>
    <row r="1105" spans="1:6">
      <c r="A1105" t="s">
        <v>1279</v>
      </c>
      <c r="B1105" t="s">
        <v>2307</v>
      </c>
      <c r="C1105">
        <v>0</v>
      </c>
      <c r="D1105">
        <v>0</v>
      </c>
      <c r="E1105">
        <v>0</v>
      </c>
      <c r="F1105">
        <v>0</v>
      </c>
    </row>
    <row r="1106" spans="1:6">
      <c r="A1106" t="s">
        <v>1280</v>
      </c>
      <c r="B1106" t="s">
        <v>2307</v>
      </c>
      <c r="C1106">
        <v>0</v>
      </c>
      <c r="D1106">
        <v>0</v>
      </c>
      <c r="E1106">
        <v>0</v>
      </c>
      <c r="F1106">
        <v>0</v>
      </c>
    </row>
    <row r="1107" spans="1:6">
      <c r="A1107" t="s">
        <v>1281</v>
      </c>
      <c r="B1107" t="s">
        <v>2307</v>
      </c>
      <c r="C1107">
        <v>0</v>
      </c>
      <c r="D1107">
        <v>0</v>
      </c>
      <c r="E1107">
        <v>0</v>
      </c>
      <c r="F1107">
        <v>0</v>
      </c>
    </row>
    <row r="1108" spans="1:6">
      <c r="A1108" t="s">
        <v>1282</v>
      </c>
      <c r="B1108" t="s">
        <v>2307</v>
      </c>
      <c r="C1108">
        <v>0</v>
      </c>
      <c r="D1108">
        <v>0</v>
      </c>
      <c r="E1108">
        <v>0</v>
      </c>
      <c r="F1108">
        <v>0</v>
      </c>
    </row>
    <row r="1109" spans="1:6">
      <c r="A1109" t="s">
        <v>1283</v>
      </c>
      <c r="B1109" t="s">
        <v>2307</v>
      </c>
      <c r="C1109">
        <v>0</v>
      </c>
      <c r="D1109">
        <v>0</v>
      </c>
      <c r="E1109">
        <v>0</v>
      </c>
      <c r="F1109">
        <v>0</v>
      </c>
    </row>
    <row r="1110" spans="1:6">
      <c r="A1110" t="s">
        <v>1284</v>
      </c>
      <c r="B1110" t="s">
        <v>2307</v>
      </c>
      <c r="C1110">
        <v>0</v>
      </c>
      <c r="D1110">
        <v>0</v>
      </c>
      <c r="E1110">
        <v>0</v>
      </c>
      <c r="F1110">
        <v>0</v>
      </c>
    </row>
    <row r="1111" spans="1:6">
      <c r="A1111" t="s">
        <v>1285</v>
      </c>
      <c r="B1111" t="s">
        <v>2307</v>
      </c>
      <c r="C1111" s="1">
        <v>7094.29</v>
      </c>
      <c r="D1111" s="1">
        <v>169215</v>
      </c>
      <c r="E1111" s="1">
        <v>210686.01</v>
      </c>
      <c r="F1111" s="1">
        <v>48565.3</v>
      </c>
    </row>
    <row r="1112" spans="1:6">
      <c r="A1112" t="s">
        <v>1286</v>
      </c>
      <c r="B1112" t="s">
        <v>2307</v>
      </c>
      <c r="C1112" s="1">
        <v>11000</v>
      </c>
      <c r="D1112" s="1">
        <v>22000</v>
      </c>
      <c r="E1112" s="1">
        <v>11000</v>
      </c>
      <c r="F1112">
        <v>0</v>
      </c>
    </row>
    <row r="1113" spans="1:6">
      <c r="A1113" t="s">
        <v>1287</v>
      </c>
      <c r="B1113" t="s">
        <v>2307</v>
      </c>
      <c r="C1113">
        <v>0</v>
      </c>
      <c r="D1113">
        <v>0</v>
      </c>
      <c r="E1113">
        <v>0</v>
      </c>
      <c r="F1113">
        <v>0</v>
      </c>
    </row>
    <row r="1114" spans="1:6">
      <c r="A1114" t="s">
        <v>1288</v>
      </c>
      <c r="B1114" t="s">
        <v>2307</v>
      </c>
      <c r="C1114">
        <v>0</v>
      </c>
      <c r="D1114">
        <v>0</v>
      </c>
      <c r="E1114">
        <v>0</v>
      </c>
      <c r="F1114">
        <v>0</v>
      </c>
    </row>
    <row r="1115" spans="1:6">
      <c r="A1115" t="s">
        <v>1289</v>
      </c>
      <c r="B1115" t="s">
        <v>2307</v>
      </c>
      <c r="C1115">
        <v>0</v>
      </c>
      <c r="D1115" s="1">
        <v>11008.98</v>
      </c>
      <c r="E1115" s="1">
        <v>11008.98</v>
      </c>
      <c r="F1115">
        <v>0</v>
      </c>
    </row>
    <row r="1116" spans="1:6">
      <c r="A1116" t="s">
        <v>1290</v>
      </c>
      <c r="B1116" t="s">
        <v>2307</v>
      </c>
      <c r="C1116">
        <v>0</v>
      </c>
      <c r="D1116">
        <v>0</v>
      </c>
      <c r="E1116">
        <v>0</v>
      </c>
      <c r="F1116">
        <v>0</v>
      </c>
    </row>
    <row r="1117" spans="1:6">
      <c r="A1117" t="s">
        <v>1291</v>
      </c>
      <c r="B1117" t="s">
        <v>2307</v>
      </c>
      <c r="C1117">
        <v>0</v>
      </c>
      <c r="D1117">
        <v>0</v>
      </c>
      <c r="E1117">
        <v>0</v>
      </c>
      <c r="F1117">
        <v>0</v>
      </c>
    </row>
    <row r="1118" spans="1:6">
      <c r="A1118" t="s">
        <v>1292</v>
      </c>
      <c r="B1118" t="s">
        <v>2307</v>
      </c>
      <c r="C1118">
        <v>0</v>
      </c>
      <c r="D1118">
        <v>0</v>
      </c>
      <c r="E1118">
        <v>0</v>
      </c>
      <c r="F1118">
        <v>0</v>
      </c>
    </row>
    <row r="1119" spans="1:6">
      <c r="A1119" t="s">
        <v>1293</v>
      </c>
      <c r="B1119" t="s">
        <v>2307</v>
      </c>
      <c r="C1119">
        <v>0</v>
      </c>
      <c r="D1119">
        <v>0</v>
      </c>
      <c r="E1119">
        <v>0</v>
      </c>
      <c r="F1119">
        <v>0</v>
      </c>
    </row>
    <row r="1120" spans="1:6">
      <c r="A1120" t="s">
        <v>1294</v>
      </c>
      <c r="B1120" t="s">
        <v>2307</v>
      </c>
      <c r="C1120">
        <v>0</v>
      </c>
      <c r="D1120">
        <v>0</v>
      </c>
      <c r="E1120">
        <v>0</v>
      </c>
      <c r="F1120">
        <v>0</v>
      </c>
    </row>
    <row r="1121" spans="1:6">
      <c r="A1121" t="s">
        <v>1295</v>
      </c>
      <c r="B1121" t="s">
        <v>2307</v>
      </c>
      <c r="C1121">
        <v>0</v>
      </c>
      <c r="D1121">
        <v>407.8</v>
      </c>
      <c r="E1121">
        <v>815.6</v>
      </c>
      <c r="F1121">
        <v>407.8</v>
      </c>
    </row>
    <row r="1122" spans="1:6">
      <c r="A1122" t="s">
        <v>1296</v>
      </c>
      <c r="B1122" t="s">
        <v>2307</v>
      </c>
      <c r="C1122" s="1">
        <v>2797.3</v>
      </c>
      <c r="D1122" s="1">
        <v>4987.3999999999996</v>
      </c>
      <c r="E1122" s="1">
        <v>3928.8</v>
      </c>
      <c r="F1122" s="1">
        <v>1738.7</v>
      </c>
    </row>
    <row r="1123" spans="1:6">
      <c r="A1123" t="s">
        <v>1297</v>
      </c>
      <c r="B1123" t="s">
        <v>2307</v>
      </c>
      <c r="C1123">
        <v>897.15</v>
      </c>
      <c r="D1123">
        <v>503.83</v>
      </c>
      <c r="E1123">
        <v>683.84</v>
      </c>
      <c r="F1123" s="1">
        <v>1077.1600000000001</v>
      </c>
    </row>
    <row r="1124" spans="1:6">
      <c r="A1124" t="s">
        <v>1298</v>
      </c>
      <c r="B1124" t="s">
        <v>2307</v>
      </c>
      <c r="C1124">
        <v>0</v>
      </c>
      <c r="D1124">
        <v>0</v>
      </c>
      <c r="E1124">
        <v>0</v>
      </c>
      <c r="F1124">
        <v>0</v>
      </c>
    </row>
    <row r="1125" spans="1:6">
      <c r="A1125" t="s">
        <v>1299</v>
      </c>
      <c r="B1125" t="s">
        <v>2307</v>
      </c>
      <c r="C1125">
        <v>0</v>
      </c>
      <c r="D1125">
        <v>0</v>
      </c>
      <c r="E1125">
        <v>0</v>
      </c>
      <c r="F1125">
        <v>0</v>
      </c>
    </row>
    <row r="1126" spans="1:6">
      <c r="A1126" t="s">
        <v>1300</v>
      </c>
      <c r="B1126" t="s">
        <v>2307</v>
      </c>
      <c r="C1126">
        <v>0</v>
      </c>
      <c r="D1126">
        <v>0</v>
      </c>
      <c r="E1126">
        <v>0</v>
      </c>
      <c r="F1126">
        <v>0</v>
      </c>
    </row>
    <row r="1127" spans="1:6">
      <c r="A1127" t="s">
        <v>1301</v>
      </c>
      <c r="B1127" t="s">
        <v>2307</v>
      </c>
      <c r="C1127" s="1">
        <v>4733.75</v>
      </c>
      <c r="D1127">
        <v>0</v>
      </c>
      <c r="E1127">
        <v>0</v>
      </c>
      <c r="F1127" s="1">
        <v>4733.75</v>
      </c>
    </row>
    <row r="1128" spans="1:6">
      <c r="A1128" t="s">
        <v>1302</v>
      </c>
      <c r="B1128" t="s">
        <v>2307</v>
      </c>
      <c r="C1128" s="1">
        <v>4615.9399999999996</v>
      </c>
      <c r="D1128" s="1">
        <v>7712.99</v>
      </c>
      <c r="E1128" s="1">
        <v>5912.86</v>
      </c>
      <c r="F1128" s="1">
        <v>2815.81</v>
      </c>
    </row>
    <row r="1129" spans="1:6">
      <c r="A1129" t="s">
        <v>1303</v>
      </c>
      <c r="B1129" t="s">
        <v>2307</v>
      </c>
      <c r="C1129">
        <v>0</v>
      </c>
      <c r="D1129">
        <v>0</v>
      </c>
      <c r="E1129">
        <v>0</v>
      </c>
      <c r="F1129">
        <v>0</v>
      </c>
    </row>
    <row r="1130" spans="1:6">
      <c r="A1130" t="s">
        <v>1304</v>
      </c>
      <c r="B1130" t="s">
        <v>2307</v>
      </c>
      <c r="C1130">
        <v>500</v>
      </c>
      <c r="D1130">
        <v>0</v>
      </c>
      <c r="E1130">
        <v>0</v>
      </c>
      <c r="F1130">
        <v>500</v>
      </c>
    </row>
    <row r="1131" spans="1:6">
      <c r="A1131" t="s">
        <v>1305</v>
      </c>
      <c r="B1131" t="s">
        <v>2307</v>
      </c>
      <c r="C1131">
        <v>0</v>
      </c>
      <c r="D1131">
        <v>0</v>
      </c>
      <c r="E1131">
        <v>0</v>
      </c>
      <c r="F1131">
        <v>0</v>
      </c>
    </row>
    <row r="1132" spans="1:6">
      <c r="A1132" t="s">
        <v>1306</v>
      </c>
      <c r="B1132" t="s">
        <v>2307</v>
      </c>
      <c r="C1132">
        <v>0</v>
      </c>
      <c r="D1132">
        <v>0</v>
      </c>
      <c r="E1132">
        <v>0</v>
      </c>
      <c r="F1132">
        <v>0</v>
      </c>
    </row>
    <row r="1133" spans="1:6">
      <c r="A1133" t="s">
        <v>1307</v>
      </c>
      <c r="B1133" t="s">
        <v>2307</v>
      </c>
      <c r="C1133">
        <v>0</v>
      </c>
      <c r="D1133">
        <v>0</v>
      </c>
      <c r="E1133">
        <v>0</v>
      </c>
      <c r="F1133">
        <v>0</v>
      </c>
    </row>
    <row r="1134" spans="1:6">
      <c r="A1134" t="s">
        <v>1308</v>
      </c>
      <c r="B1134" t="s">
        <v>2307</v>
      </c>
      <c r="C1134">
        <v>0</v>
      </c>
      <c r="D1134">
        <v>730.75</v>
      </c>
      <c r="E1134">
        <v>872.77</v>
      </c>
      <c r="F1134">
        <v>142.02000000000001</v>
      </c>
    </row>
    <row r="1135" spans="1:6">
      <c r="A1135" t="s">
        <v>1309</v>
      </c>
      <c r="B1135" t="s">
        <v>2307</v>
      </c>
      <c r="C1135">
        <v>0</v>
      </c>
      <c r="D1135">
        <v>0</v>
      </c>
      <c r="E1135">
        <v>0</v>
      </c>
      <c r="F1135">
        <v>0</v>
      </c>
    </row>
    <row r="1136" spans="1:6">
      <c r="A1136" t="s">
        <v>1310</v>
      </c>
      <c r="B1136" t="s">
        <v>2307</v>
      </c>
      <c r="C1136">
        <v>0</v>
      </c>
      <c r="D1136">
        <v>0</v>
      </c>
      <c r="E1136">
        <v>0</v>
      </c>
      <c r="F1136">
        <v>0</v>
      </c>
    </row>
    <row r="1137" spans="1:6">
      <c r="A1137" t="s">
        <v>1311</v>
      </c>
      <c r="B1137" t="s">
        <v>2307</v>
      </c>
      <c r="C1137" s="1">
        <v>1209.8699999999999</v>
      </c>
      <c r="D1137" s="1">
        <v>1209.8699999999999</v>
      </c>
      <c r="E1137">
        <v>0</v>
      </c>
      <c r="F1137">
        <v>0</v>
      </c>
    </row>
    <row r="1138" spans="1:6">
      <c r="A1138" t="s">
        <v>1312</v>
      </c>
      <c r="B1138" t="s">
        <v>2307</v>
      </c>
      <c r="C1138">
        <v>0</v>
      </c>
      <c r="D1138">
        <v>0</v>
      </c>
      <c r="E1138">
        <v>731.15</v>
      </c>
      <c r="F1138">
        <v>731.15</v>
      </c>
    </row>
    <row r="1139" spans="1:6">
      <c r="A1139" t="s">
        <v>1313</v>
      </c>
      <c r="B1139" t="s">
        <v>2307</v>
      </c>
      <c r="C1139">
        <v>0</v>
      </c>
      <c r="D1139">
        <v>0</v>
      </c>
      <c r="E1139">
        <v>0</v>
      </c>
      <c r="F1139">
        <v>0</v>
      </c>
    </row>
    <row r="1140" spans="1:6">
      <c r="A1140" t="s">
        <v>1314</v>
      </c>
      <c r="B1140" t="s">
        <v>2307</v>
      </c>
      <c r="C1140">
        <v>0</v>
      </c>
      <c r="D1140">
        <v>0</v>
      </c>
      <c r="E1140">
        <v>0</v>
      </c>
      <c r="F1140">
        <v>0</v>
      </c>
    </row>
    <row r="1141" spans="1:6">
      <c r="A1141" t="s">
        <v>1315</v>
      </c>
      <c r="B1141" t="s">
        <v>2307</v>
      </c>
      <c r="C1141">
        <v>0</v>
      </c>
      <c r="D1141">
        <v>0</v>
      </c>
      <c r="E1141">
        <v>0</v>
      </c>
      <c r="F1141">
        <v>0</v>
      </c>
    </row>
    <row r="1142" spans="1:6">
      <c r="A1142" t="s">
        <v>1316</v>
      </c>
      <c r="B1142" t="s">
        <v>2307</v>
      </c>
      <c r="C1142">
        <v>300.02999999999997</v>
      </c>
      <c r="D1142">
        <v>0</v>
      </c>
      <c r="E1142">
        <v>0</v>
      </c>
      <c r="F1142">
        <v>300.02999999999997</v>
      </c>
    </row>
    <row r="1143" spans="1:6">
      <c r="A1143" t="s">
        <v>1317</v>
      </c>
      <c r="B1143" t="s">
        <v>2307</v>
      </c>
      <c r="C1143">
        <v>0</v>
      </c>
      <c r="D1143">
        <v>0</v>
      </c>
      <c r="E1143">
        <v>0</v>
      </c>
      <c r="F1143">
        <v>0</v>
      </c>
    </row>
    <row r="1144" spans="1:6">
      <c r="A1144" t="s">
        <v>1318</v>
      </c>
      <c r="B1144" t="s">
        <v>2307</v>
      </c>
      <c r="C1144">
        <v>0</v>
      </c>
      <c r="D1144">
        <v>0</v>
      </c>
      <c r="E1144">
        <v>0</v>
      </c>
      <c r="F1144">
        <v>0</v>
      </c>
    </row>
    <row r="1145" spans="1:6">
      <c r="A1145" t="s">
        <v>1319</v>
      </c>
      <c r="B1145" t="s">
        <v>2307</v>
      </c>
      <c r="C1145">
        <v>0</v>
      </c>
      <c r="D1145">
        <v>0</v>
      </c>
      <c r="E1145">
        <v>0</v>
      </c>
      <c r="F1145">
        <v>0</v>
      </c>
    </row>
    <row r="1146" spans="1:6">
      <c r="A1146" t="s">
        <v>1320</v>
      </c>
      <c r="B1146" t="s">
        <v>2307</v>
      </c>
      <c r="C1146">
        <v>0</v>
      </c>
      <c r="D1146">
        <v>0</v>
      </c>
      <c r="E1146">
        <v>0</v>
      </c>
      <c r="F1146">
        <v>0</v>
      </c>
    </row>
    <row r="1147" spans="1:6">
      <c r="A1147" t="s">
        <v>1321</v>
      </c>
      <c r="B1147" t="s">
        <v>2307</v>
      </c>
      <c r="C1147">
        <v>0</v>
      </c>
      <c r="D1147">
        <v>0</v>
      </c>
      <c r="E1147">
        <v>0</v>
      </c>
      <c r="F1147">
        <v>0</v>
      </c>
    </row>
    <row r="1148" spans="1:6">
      <c r="A1148" t="s">
        <v>1322</v>
      </c>
      <c r="B1148" t="s">
        <v>2307</v>
      </c>
      <c r="C1148">
        <v>0</v>
      </c>
      <c r="D1148">
        <v>0</v>
      </c>
      <c r="E1148">
        <v>0</v>
      </c>
      <c r="F1148">
        <v>0</v>
      </c>
    </row>
    <row r="1149" spans="1:6">
      <c r="A1149" t="s">
        <v>1323</v>
      </c>
      <c r="B1149" t="s">
        <v>2307</v>
      </c>
      <c r="C1149">
        <v>0</v>
      </c>
      <c r="D1149">
        <v>0</v>
      </c>
      <c r="E1149">
        <v>0</v>
      </c>
      <c r="F1149">
        <v>0</v>
      </c>
    </row>
    <row r="1150" spans="1:6">
      <c r="A1150" t="s">
        <v>1324</v>
      </c>
      <c r="B1150" t="s">
        <v>2307</v>
      </c>
      <c r="C1150">
        <v>0</v>
      </c>
      <c r="D1150">
        <v>0</v>
      </c>
      <c r="E1150">
        <v>0</v>
      </c>
      <c r="F1150">
        <v>0</v>
      </c>
    </row>
    <row r="1151" spans="1:6">
      <c r="A1151" t="s">
        <v>1325</v>
      </c>
      <c r="B1151" t="s">
        <v>2307</v>
      </c>
      <c r="C1151">
        <v>0</v>
      </c>
      <c r="D1151">
        <v>0</v>
      </c>
      <c r="E1151">
        <v>0</v>
      </c>
      <c r="F1151">
        <v>0</v>
      </c>
    </row>
    <row r="1152" spans="1:6">
      <c r="A1152" t="s">
        <v>1326</v>
      </c>
      <c r="B1152" t="s">
        <v>2307</v>
      </c>
      <c r="C1152">
        <v>0</v>
      </c>
      <c r="D1152">
        <v>0</v>
      </c>
      <c r="E1152">
        <v>0</v>
      </c>
      <c r="F1152">
        <v>0</v>
      </c>
    </row>
    <row r="1153" spans="1:6">
      <c r="A1153" t="s">
        <v>1327</v>
      </c>
      <c r="B1153" t="s">
        <v>2307</v>
      </c>
      <c r="C1153">
        <v>0</v>
      </c>
      <c r="D1153">
        <v>0</v>
      </c>
      <c r="E1153">
        <v>0</v>
      </c>
      <c r="F1153">
        <v>0</v>
      </c>
    </row>
    <row r="1154" spans="1:6">
      <c r="A1154" t="s">
        <v>1328</v>
      </c>
      <c r="B1154" t="s">
        <v>2307</v>
      </c>
      <c r="C1154">
        <v>0</v>
      </c>
      <c r="D1154">
        <v>0</v>
      </c>
      <c r="E1154">
        <v>0</v>
      </c>
      <c r="F1154">
        <v>0</v>
      </c>
    </row>
    <row r="1155" spans="1:6">
      <c r="A1155" t="s">
        <v>1329</v>
      </c>
      <c r="B1155" t="s">
        <v>2307</v>
      </c>
      <c r="C1155">
        <v>0</v>
      </c>
      <c r="D1155">
        <v>0</v>
      </c>
      <c r="E1155">
        <v>0</v>
      </c>
      <c r="F1155">
        <v>0</v>
      </c>
    </row>
    <row r="1156" spans="1:6">
      <c r="A1156" t="s">
        <v>1330</v>
      </c>
      <c r="B1156" t="s">
        <v>2307</v>
      </c>
      <c r="C1156">
        <v>0</v>
      </c>
      <c r="D1156">
        <v>0</v>
      </c>
      <c r="E1156">
        <v>0</v>
      </c>
      <c r="F1156">
        <v>0</v>
      </c>
    </row>
    <row r="1157" spans="1:6">
      <c r="A1157" t="s">
        <v>1331</v>
      </c>
      <c r="B1157" t="s">
        <v>2307</v>
      </c>
      <c r="C1157">
        <v>863.6</v>
      </c>
      <c r="D1157" s="1">
        <v>2155</v>
      </c>
      <c r="E1157" s="1">
        <v>1291.4000000000001</v>
      </c>
      <c r="F1157">
        <v>0</v>
      </c>
    </row>
    <row r="1158" spans="1:6">
      <c r="A1158" t="s">
        <v>1332</v>
      </c>
      <c r="B1158" t="s">
        <v>2307</v>
      </c>
      <c r="C1158">
        <v>0</v>
      </c>
      <c r="D1158">
        <v>0</v>
      </c>
      <c r="E1158">
        <v>0</v>
      </c>
      <c r="F1158">
        <v>0</v>
      </c>
    </row>
    <row r="1159" spans="1:6">
      <c r="A1159" t="s">
        <v>1333</v>
      </c>
      <c r="B1159" t="s">
        <v>2307</v>
      </c>
      <c r="C1159">
        <v>0</v>
      </c>
      <c r="D1159">
        <v>0</v>
      </c>
      <c r="E1159">
        <v>0</v>
      </c>
      <c r="F1159">
        <v>0</v>
      </c>
    </row>
    <row r="1160" spans="1:6">
      <c r="A1160" t="s">
        <v>1334</v>
      </c>
      <c r="B1160" t="s">
        <v>2307</v>
      </c>
      <c r="C1160">
        <v>830.12</v>
      </c>
      <c r="D1160">
        <v>0</v>
      </c>
      <c r="E1160">
        <v>0</v>
      </c>
      <c r="F1160">
        <v>830.12</v>
      </c>
    </row>
    <row r="1161" spans="1:6">
      <c r="A1161" t="s">
        <v>1335</v>
      </c>
      <c r="B1161" t="s">
        <v>2307</v>
      </c>
      <c r="C1161">
        <v>0</v>
      </c>
      <c r="D1161">
        <v>0</v>
      </c>
      <c r="E1161">
        <v>0</v>
      </c>
      <c r="F1161">
        <v>0</v>
      </c>
    </row>
    <row r="1162" spans="1:6">
      <c r="A1162" t="s">
        <v>1336</v>
      </c>
      <c r="B1162" t="s">
        <v>2307</v>
      </c>
      <c r="C1162">
        <v>0</v>
      </c>
      <c r="D1162">
        <v>0</v>
      </c>
      <c r="E1162">
        <v>0</v>
      </c>
      <c r="F1162">
        <v>0</v>
      </c>
    </row>
    <row r="1163" spans="1:6">
      <c r="A1163" t="s">
        <v>1337</v>
      </c>
      <c r="B1163" t="s">
        <v>2307</v>
      </c>
      <c r="C1163">
        <v>0</v>
      </c>
      <c r="D1163">
        <v>0</v>
      </c>
      <c r="E1163">
        <v>0</v>
      </c>
      <c r="F1163">
        <v>0</v>
      </c>
    </row>
    <row r="1164" spans="1:6">
      <c r="A1164" t="s">
        <v>1338</v>
      </c>
      <c r="B1164" t="s">
        <v>2307</v>
      </c>
      <c r="C1164">
        <v>0</v>
      </c>
      <c r="D1164">
        <v>0</v>
      </c>
      <c r="E1164">
        <v>0</v>
      </c>
      <c r="F1164">
        <v>0</v>
      </c>
    </row>
    <row r="1165" spans="1:6">
      <c r="A1165" t="s">
        <v>1339</v>
      </c>
      <c r="B1165" t="s">
        <v>2307</v>
      </c>
      <c r="C1165">
        <v>0</v>
      </c>
      <c r="D1165">
        <v>0</v>
      </c>
      <c r="E1165">
        <v>0</v>
      </c>
      <c r="F1165">
        <v>0</v>
      </c>
    </row>
    <row r="1166" spans="1:6">
      <c r="A1166" t="s">
        <v>1340</v>
      </c>
      <c r="B1166" t="s">
        <v>2307</v>
      </c>
      <c r="C1166">
        <v>0</v>
      </c>
      <c r="D1166">
        <v>0</v>
      </c>
      <c r="E1166">
        <v>0</v>
      </c>
      <c r="F1166">
        <v>0</v>
      </c>
    </row>
    <row r="1167" spans="1:6">
      <c r="A1167" t="s">
        <v>1341</v>
      </c>
      <c r="B1167" t="s">
        <v>2307</v>
      </c>
      <c r="C1167">
        <v>0</v>
      </c>
      <c r="D1167">
        <v>0</v>
      </c>
      <c r="E1167">
        <v>0</v>
      </c>
      <c r="F1167">
        <v>0</v>
      </c>
    </row>
    <row r="1168" spans="1:6">
      <c r="A1168" t="s">
        <v>1342</v>
      </c>
      <c r="B1168" t="s">
        <v>2307</v>
      </c>
      <c r="C1168">
        <v>0</v>
      </c>
      <c r="D1168">
        <v>0</v>
      </c>
      <c r="E1168">
        <v>0</v>
      </c>
      <c r="F1168">
        <v>0</v>
      </c>
    </row>
    <row r="1169" spans="1:6">
      <c r="A1169" t="s">
        <v>1343</v>
      </c>
      <c r="B1169" t="s">
        <v>2307</v>
      </c>
      <c r="C1169">
        <v>0</v>
      </c>
      <c r="D1169">
        <v>0</v>
      </c>
      <c r="E1169">
        <v>0</v>
      </c>
      <c r="F1169">
        <v>0</v>
      </c>
    </row>
    <row r="1170" spans="1:6">
      <c r="A1170" t="s">
        <v>1344</v>
      </c>
      <c r="B1170" t="s">
        <v>2307</v>
      </c>
      <c r="C1170">
        <v>0</v>
      </c>
      <c r="D1170">
        <v>0</v>
      </c>
      <c r="E1170">
        <v>0</v>
      </c>
      <c r="F1170">
        <v>0</v>
      </c>
    </row>
    <row r="1171" spans="1:6">
      <c r="A1171" t="s">
        <v>1345</v>
      </c>
      <c r="B1171" t="s">
        <v>2307</v>
      </c>
      <c r="C1171" s="1">
        <v>9047.9599999999991</v>
      </c>
      <c r="D1171">
        <v>0</v>
      </c>
      <c r="E1171">
        <v>0</v>
      </c>
      <c r="F1171" s="1">
        <v>9047.9599999999991</v>
      </c>
    </row>
    <row r="1172" spans="1:6">
      <c r="A1172" t="s">
        <v>1346</v>
      </c>
      <c r="B1172" t="s">
        <v>2307</v>
      </c>
      <c r="C1172">
        <v>0</v>
      </c>
      <c r="D1172">
        <v>0</v>
      </c>
      <c r="E1172">
        <v>0</v>
      </c>
      <c r="F1172">
        <v>0</v>
      </c>
    </row>
    <row r="1173" spans="1:6">
      <c r="A1173" t="s">
        <v>1347</v>
      </c>
      <c r="B1173" t="s">
        <v>2307</v>
      </c>
      <c r="C1173">
        <v>0</v>
      </c>
      <c r="D1173">
        <v>0</v>
      </c>
      <c r="E1173">
        <v>0</v>
      </c>
      <c r="F1173">
        <v>0</v>
      </c>
    </row>
    <row r="1174" spans="1:6">
      <c r="A1174" t="s">
        <v>1348</v>
      </c>
      <c r="B1174" t="s">
        <v>2307</v>
      </c>
      <c r="C1174">
        <v>0</v>
      </c>
      <c r="D1174">
        <v>0</v>
      </c>
      <c r="E1174">
        <v>0</v>
      </c>
      <c r="F1174">
        <v>0</v>
      </c>
    </row>
    <row r="1175" spans="1:6">
      <c r="A1175" t="s">
        <v>1349</v>
      </c>
      <c r="B1175" t="s">
        <v>2307</v>
      </c>
      <c r="C1175">
        <v>0</v>
      </c>
      <c r="D1175">
        <v>0</v>
      </c>
      <c r="E1175">
        <v>0</v>
      </c>
      <c r="F1175">
        <v>0</v>
      </c>
    </row>
    <row r="1176" spans="1:6">
      <c r="A1176" t="s">
        <v>1350</v>
      </c>
      <c r="B1176" t="s">
        <v>2307</v>
      </c>
      <c r="C1176">
        <v>0</v>
      </c>
      <c r="D1176">
        <v>0</v>
      </c>
      <c r="E1176">
        <v>0</v>
      </c>
      <c r="F1176">
        <v>0</v>
      </c>
    </row>
    <row r="1177" spans="1:6">
      <c r="A1177" t="s">
        <v>1351</v>
      </c>
      <c r="B1177" t="s">
        <v>2307</v>
      </c>
      <c r="C1177" s="1">
        <v>1600</v>
      </c>
      <c r="D1177" s="1">
        <v>2100</v>
      </c>
      <c r="E1177" s="1">
        <v>1500</v>
      </c>
      <c r="F1177" s="1">
        <v>1000</v>
      </c>
    </row>
    <row r="1178" spans="1:6">
      <c r="A1178" t="s">
        <v>1352</v>
      </c>
      <c r="B1178" t="s">
        <v>2307</v>
      </c>
      <c r="C1178">
        <v>0</v>
      </c>
      <c r="D1178">
        <v>0</v>
      </c>
      <c r="E1178">
        <v>0</v>
      </c>
      <c r="F1178">
        <v>0</v>
      </c>
    </row>
    <row r="1179" spans="1:6">
      <c r="A1179" t="s">
        <v>1353</v>
      </c>
      <c r="B1179" t="s">
        <v>2307</v>
      </c>
      <c r="C1179">
        <v>0</v>
      </c>
      <c r="D1179">
        <v>0</v>
      </c>
      <c r="E1179">
        <v>0</v>
      </c>
      <c r="F1179">
        <v>0</v>
      </c>
    </row>
    <row r="1180" spans="1:6">
      <c r="A1180" t="s">
        <v>1354</v>
      </c>
      <c r="B1180" t="s">
        <v>2307</v>
      </c>
      <c r="C1180">
        <v>0</v>
      </c>
      <c r="D1180">
        <v>0</v>
      </c>
      <c r="E1180">
        <v>0</v>
      </c>
      <c r="F1180">
        <v>0</v>
      </c>
    </row>
    <row r="1181" spans="1:6">
      <c r="A1181" t="s">
        <v>1355</v>
      </c>
      <c r="B1181" t="s">
        <v>2307</v>
      </c>
      <c r="C1181">
        <v>0</v>
      </c>
      <c r="D1181">
        <v>0</v>
      </c>
      <c r="E1181">
        <v>0</v>
      </c>
      <c r="F1181">
        <v>0</v>
      </c>
    </row>
    <row r="1182" spans="1:6">
      <c r="A1182" t="s">
        <v>1356</v>
      </c>
      <c r="B1182" t="s">
        <v>2307</v>
      </c>
      <c r="C1182">
        <v>0</v>
      </c>
      <c r="D1182">
        <v>0</v>
      </c>
      <c r="E1182">
        <v>0</v>
      </c>
      <c r="F1182">
        <v>0</v>
      </c>
    </row>
    <row r="1183" spans="1:6">
      <c r="A1183" t="s">
        <v>1357</v>
      </c>
      <c r="B1183" t="s">
        <v>2307</v>
      </c>
      <c r="C1183">
        <v>0</v>
      </c>
      <c r="D1183">
        <v>0</v>
      </c>
      <c r="E1183">
        <v>0</v>
      </c>
      <c r="F1183">
        <v>0</v>
      </c>
    </row>
    <row r="1184" spans="1:6">
      <c r="A1184" t="s">
        <v>1358</v>
      </c>
      <c r="B1184" t="s">
        <v>2307</v>
      </c>
      <c r="C1184">
        <v>0</v>
      </c>
      <c r="D1184">
        <v>0</v>
      </c>
      <c r="E1184">
        <v>0</v>
      </c>
      <c r="F1184">
        <v>0</v>
      </c>
    </row>
    <row r="1185" spans="1:6">
      <c r="A1185" t="s">
        <v>1359</v>
      </c>
      <c r="B1185" t="s">
        <v>2307</v>
      </c>
      <c r="C1185">
        <v>0</v>
      </c>
      <c r="D1185" s="1">
        <v>8376.27</v>
      </c>
      <c r="E1185" s="1">
        <v>8376.27</v>
      </c>
      <c r="F1185">
        <v>0</v>
      </c>
    </row>
    <row r="1186" spans="1:6">
      <c r="A1186" t="s">
        <v>1360</v>
      </c>
      <c r="B1186" t="s">
        <v>2307</v>
      </c>
      <c r="C1186">
        <v>0</v>
      </c>
      <c r="D1186">
        <v>0</v>
      </c>
      <c r="E1186">
        <v>0</v>
      </c>
      <c r="F1186">
        <v>0</v>
      </c>
    </row>
    <row r="1187" spans="1:6">
      <c r="A1187" t="s">
        <v>1361</v>
      </c>
      <c r="B1187" t="s">
        <v>2307</v>
      </c>
      <c r="C1187">
        <v>0</v>
      </c>
      <c r="D1187">
        <v>0</v>
      </c>
      <c r="E1187">
        <v>300</v>
      </c>
      <c r="F1187">
        <v>300</v>
      </c>
    </row>
    <row r="1188" spans="1:6">
      <c r="A1188" t="s">
        <v>1362</v>
      </c>
      <c r="B1188" t="s">
        <v>2307</v>
      </c>
      <c r="C1188">
        <v>0</v>
      </c>
      <c r="D1188">
        <v>0</v>
      </c>
      <c r="E1188">
        <v>303.05</v>
      </c>
      <c r="F1188">
        <v>303.05</v>
      </c>
    </row>
    <row r="1189" spans="1:6">
      <c r="A1189" t="s">
        <v>1363</v>
      </c>
      <c r="B1189" t="s">
        <v>2307</v>
      </c>
      <c r="C1189">
        <v>0</v>
      </c>
      <c r="D1189">
        <v>0</v>
      </c>
      <c r="E1189">
        <v>0</v>
      </c>
      <c r="F1189">
        <v>0</v>
      </c>
    </row>
    <row r="1190" spans="1:6">
      <c r="A1190" t="s">
        <v>1364</v>
      </c>
      <c r="B1190" t="s">
        <v>2307</v>
      </c>
      <c r="C1190">
        <v>0</v>
      </c>
      <c r="D1190">
        <v>0</v>
      </c>
      <c r="E1190">
        <v>0</v>
      </c>
      <c r="F1190">
        <v>0</v>
      </c>
    </row>
    <row r="1191" spans="1:6">
      <c r="A1191" t="s">
        <v>1365</v>
      </c>
      <c r="B1191" t="s">
        <v>2307</v>
      </c>
      <c r="C1191">
        <v>0</v>
      </c>
      <c r="D1191">
        <v>0</v>
      </c>
      <c r="E1191">
        <v>0</v>
      </c>
      <c r="F1191">
        <v>0</v>
      </c>
    </row>
    <row r="1192" spans="1:6">
      <c r="A1192" t="s">
        <v>1366</v>
      </c>
      <c r="B1192" t="s">
        <v>2307</v>
      </c>
      <c r="C1192">
        <v>0</v>
      </c>
      <c r="D1192">
        <v>0</v>
      </c>
      <c r="E1192">
        <v>0</v>
      </c>
      <c r="F1192">
        <v>0</v>
      </c>
    </row>
    <row r="1193" spans="1:6">
      <c r="A1193" t="s">
        <v>1367</v>
      </c>
      <c r="B1193" t="s">
        <v>2307</v>
      </c>
      <c r="C1193" s="1">
        <v>2409.92</v>
      </c>
      <c r="D1193" s="1">
        <v>2794.44</v>
      </c>
      <c r="E1193" s="1">
        <v>1032.25</v>
      </c>
      <c r="F1193">
        <v>647.73</v>
      </c>
    </row>
    <row r="1194" spans="1:6">
      <c r="A1194" t="s">
        <v>1368</v>
      </c>
      <c r="B1194" t="s">
        <v>2307</v>
      </c>
      <c r="C1194">
        <v>0</v>
      </c>
      <c r="D1194">
        <v>64.5</v>
      </c>
      <c r="E1194">
        <v>64.5</v>
      </c>
      <c r="F1194">
        <v>0</v>
      </c>
    </row>
    <row r="1195" spans="1:6">
      <c r="A1195" t="s">
        <v>1369</v>
      </c>
      <c r="B1195" t="s">
        <v>2307</v>
      </c>
      <c r="C1195">
        <v>0</v>
      </c>
      <c r="D1195">
        <v>0</v>
      </c>
      <c r="E1195">
        <v>0</v>
      </c>
      <c r="F1195">
        <v>0</v>
      </c>
    </row>
    <row r="1196" spans="1:6">
      <c r="A1196" t="s">
        <v>1370</v>
      </c>
      <c r="B1196" t="s">
        <v>2307</v>
      </c>
      <c r="C1196">
        <v>625.1</v>
      </c>
      <c r="D1196" s="1">
        <v>1894.37</v>
      </c>
      <c r="E1196" s="1">
        <v>1269.27</v>
      </c>
      <c r="F1196">
        <v>0</v>
      </c>
    </row>
    <row r="1197" spans="1:6">
      <c r="A1197" t="s">
        <v>1371</v>
      </c>
      <c r="B1197" t="s">
        <v>2307</v>
      </c>
      <c r="C1197">
        <v>0</v>
      </c>
      <c r="D1197">
        <v>0</v>
      </c>
      <c r="E1197">
        <v>0</v>
      </c>
      <c r="F1197">
        <v>0</v>
      </c>
    </row>
    <row r="1198" spans="1:6">
      <c r="A1198" t="s">
        <v>1372</v>
      </c>
      <c r="B1198" t="s">
        <v>2307</v>
      </c>
      <c r="C1198">
        <v>600.01</v>
      </c>
      <c r="D1198">
        <v>0</v>
      </c>
      <c r="E1198">
        <v>0</v>
      </c>
      <c r="F1198">
        <v>600.01</v>
      </c>
    </row>
    <row r="1199" spans="1:6">
      <c r="A1199" t="s">
        <v>1373</v>
      </c>
      <c r="B1199" t="s">
        <v>2307</v>
      </c>
      <c r="C1199">
        <v>0</v>
      </c>
      <c r="D1199">
        <v>0</v>
      </c>
      <c r="E1199">
        <v>0</v>
      </c>
      <c r="F1199">
        <v>0</v>
      </c>
    </row>
    <row r="1200" spans="1:6">
      <c r="A1200" t="s">
        <v>1374</v>
      </c>
      <c r="B1200" t="s">
        <v>2307</v>
      </c>
      <c r="C1200">
        <v>0</v>
      </c>
      <c r="D1200">
        <v>0</v>
      </c>
      <c r="E1200">
        <v>0</v>
      </c>
      <c r="F1200">
        <v>0</v>
      </c>
    </row>
    <row r="1201" spans="1:6">
      <c r="A1201" t="s">
        <v>1375</v>
      </c>
      <c r="B1201" t="s">
        <v>2307</v>
      </c>
      <c r="C1201">
        <v>0</v>
      </c>
      <c r="D1201">
        <v>0</v>
      </c>
      <c r="E1201">
        <v>0</v>
      </c>
      <c r="F1201">
        <v>0</v>
      </c>
    </row>
    <row r="1202" spans="1:6">
      <c r="A1202" t="s">
        <v>1376</v>
      </c>
      <c r="B1202" t="s">
        <v>2307</v>
      </c>
      <c r="C1202" s="1">
        <v>6658.95</v>
      </c>
      <c r="D1202" s="1">
        <v>7540.43</v>
      </c>
      <c r="E1202">
        <v>0</v>
      </c>
      <c r="F1202">
        <v>-881.48</v>
      </c>
    </row>
    <row r="1203" spans="1:6">
      <c r="A1203" t="s">
        <v>1377</v>
      </c>
      <c r="B1203" t="s">
        <v>2307</v>
      </c>
      <c r="C1203">
        <v>0</v>
      </c>
      <c r="D1203">
        <v>0</v>
      </c>
      <c r="E1203">
        <v>0</v>
      </c>
      <c r="F1203">
        <v>0</v>
      </c>
    </row>
    <row r="1204" spans="1:6">
      <c r="A1204" t="s">
        <v>1378</v>
      </c>
      <c r="B1204" t="s">
        <v>2307</v>
      </c>
      <c r="C1204">
        <v>0</v>
      </c>
      <c r="D1204">
        <v>0</v>
      </c>
      <c r="E1204">
        <v>0</v>
      </c>
      <c r="F1204">
        <v>0</v>
      </c>
    </row>
    <row r="1205" spans="1:6">
      <c r="A1205" t="s">
        <v>1379</v>
      </c>
      <c r="B1205" t="s">
        <v>2307</v>
      </c>
      <c r="C1205">
        <v>0</v>
      </c>
      <c r="D1205">
        <v>0</v>
      </c>
      <c r="E1205">
        <v>0</v>
      </c>
      <c r="F1205">
        <v>0</v>
      </c>
    </row>
    <row r="1206" spans="1:6">
      <c r="A1206" t="s">
        <v>1380</v>
      </c>
      <c r="B1206" t="s">
        <v>2307</v>
      </c>
      <c r="C1206">
        <v>0</v>
      </c>
      <c r="D1206">
        <v>0</v>
      </c>
      <c r="E1206">
        <v>0</v>
      </c>
      <c r="F1206">
        <v>0</v>
      </c>
    </row>
    <row r="1207" spans="1:6">
      <c r="A1207" t="s">
        <v>1381</v>
      </c>
      <c r="B1207" t="s">
        <v>2307</v>
      </c>
      <c r="C1207">
        <v>0</v>
      </c>
      <c r="D1207">
        <v>0</v>
      </c>
      <c r="E1207">
        <v>0</v>
      </c>
      <c r="F1207">
        <v>0</v>
      </c>
    </row>
    <row r="1208" spans="1:6">
      <c r="A1208" t="s">
        <v>1382</v>
      </c>
      <c r="B1208" t="s">
        <v>2307</v>
      </c>
      <c r="C1208">
        <v>0</v>
      </c>
      <c r="D1208">
        <v>0</v>
      </c>
      <c r="E1208">
        <v>0</v>
      </c>
      <c r="F1208">
        <v>0</v>
      </c>
    </row>
    <row r="1209" spans="1:6">
      <c r="A1209" t="s">
        <v>1383</v>
      </c>
      <c r="B1209" t="s">
        <v>2307</v>
      </c>
      <c r="C1209">
        <v>0</v>
      </c>
      <c r="D1209">
        <v>0</v>
      </c>
      <c r="E1209">
        <v>0</v>
      </c>
      <c r="F1209">
        <v>0</v>
      </c>
    </row>
    <row r="1210" spans="1:6">
      <c r="A1210" t="s">
        <v>1384</v>
      </c>
      <c r="B1210" t="s">
        <v>2307</v>
      </c>
      <c r="C1210">
        <v>0</v>
      </c>
      <c r="D1210">
        <v>0</v>
      </c>
      <c r="E1210">
        <v>0</v>
      </c>
      <c r="F1210">
        <v>0</v>
      </c>
    </row>
    <row r="1211" spans="1:6">
      <c r="A1211" t="s">
        <v>1385</v>
      </c>
      <c r="B1211" t="s">
        <v>2307</v>
      </c>
      <c r="C1211">
        <v>0</v>
      </c>
      <c r="D1211">
        <v>0</v>
      </c>
      <c r="E1211">
        <v>0</v>
      </c>
      <c r="F1211">
        <v>0</v>
      </c>
    </row>
    <row r="1212" spans="1:6">
      <c r="A1212" t="s">
        <v>1386</v>
      </c>
      <c r="B1212" t="s">
        <v>2307</v>
      </c>
      <c r="C1212">
        <v>0</v>
      </c>
      <c r="D1212">
        <v>0</v>
      </c>
      <c r="E1212">
        <v>0</v>
      </c>
      <c r="F1212">
        <v>0</v>
      </c>
    </row>
    <row r="1213" spans="1:6">
      <c r="A1213" t="s">
        <v>1387</v>
      </c>
      <c r="B1213" t="s">
        <v>2307</v>
      </c>
      <c r="C1213">
        <v>0</v>
      </c>
      <c r="D1213">
        <v>0</v>
      </c>
      <c r="E1213">
        <v>0</v>
      </c>
      <c r="F1213">
        <v>0</v>
      </c>
    </row>
    <row r="1214" spans="1:6">
      <c r="A1214" t="s">
        <v>1388</v>
      </c>
      <c r="B1214" t="s">
        <v>2307</v>
      </c>
      <c r="C1214">
        <v>0</v>
      </c>
      <c r="D1214">
        <v>0</v>
      </c>
      <c r="E1214">
        <v>0</v>
      </c>
      <c r="F1214">
        <v>0</v>
      </c>
    </row>
    <row r="1215" spans="1:6">
      <c r="A1215" t="s">
        <v>1389</v>
      </c>
      <c r="B1215" t="s">
        <v>2307</v>
      </c>
      <c r="C1215">
        <v>0</v>
      </c>
      <c r="D1215" s="1">
        <v>76279.490000000005</v>
      </c>
      <c r="E1215" s="1">
        <v>73324.240000000005</v>
      </c>
      <c r="F1215" s="1">
        <v>-2955.25</v>
      </c>
    </row>
    <row r="1216" spans="1:6">
      <c r="A1216" t="s">
        <v>1390</v>
      </c>
      <c r="B1216" t="s">
        <v>2307</v>
      </c>
      <c r="C1216">
        <v>0</v>
      </c>
      <c r="D1216" s="1">
        <v>3932.48</v>
      </c>
      <c r="E1216" s="1">
        <v>3932.48</v>
      </c>
      <c r="F1216">
        <v>0</v>
      </c>
    </row>
    <row r="1217" spans="1:6">
      <c r="A1217" t="s">
        <v>1391</v>
      </c>
      <c r="B1217" t="s">
        <v>2307</v>
      </c>
      <c r="C1217">
        <v>0</v>
      </c>
      <c r="D1217" s="1">
        <v>72347.009999999995</v>
      </c>
      <c r="E1217" s="1">
        <v>69391.759999999995</v>
      </c>
      <c r="F1217" s="1">
        <v>-2955.25</v>
      </c>
    </row>
    <row r="1218" spans="1:6">
      <c r="A1218" t="s">
        <v>1392</v>
      </c>
      <c r="B1218" t="s">
        <v>2307</v>
      </c>
      <c r="C1218">
        <v>0</v>
      </c>
      <c r="D1218" s="1">
        <v>21576.58</v>
      </c>
      <c r="E1218">
        <v>0</v>
      </c>
      <c r="F1218" s="1">
        <v>-21576.58</v>
      </c>
    </row>
    <row r="1219" spans="1:6">
      <c r="A1219" t="s">
        <v>1393</v>
      </c>
      <c r="B1219" t="s">
        <v>2307</v>
      </c>
      <c r="C1219">
        <v>0</v>
      </c>
      <c r="D1219" s="1">
        <v>1131</v>
      </c>
      <c r="E1219">
        <v>0</v>
      </c>
      <c r="F1219" s="1">
        <v>-1131</v>
      </c>
    </row>
    <row r="1220" spans="1:6">
      <c r="A1220" t="s">
        <v>1394</v>
      </c>
      <c r="B1220" t="s">
        <v>2307</v>
      </c>
      <c r="C1220">
        <v>0</v>
      </c>
      <c r="D1220" s="1">
        <v>20445.580000000002</v>
      </c>
      <c r="E1220">
        <v>0</v>
      </c>
      <c r="F1220" s="1">
        <v>-20445.580000000002</v>
      </c>
    </row>
    <row r="1221" spans="1:6">
      <c r="A1221" t="s">
        <v>1395</v>
      </c>
      <c r="B1221" t="s">
        <v>2307</v>
      </c>
      <c r="C1221">
        <v>0</v>
      </c>
      <c r="D1221" s="1">
        <v>5999.61</v>
      </c>
      <c r="E1221" s="1">
        <v>5999.61</v>
      </c>
      <c r="F1221">
        <v>0</v>
      </c>
    </row>
    <row r="1222" spans="1:6">
      <c r="A1222" t="s">
        <v>1396</v>
      </c>
      <c r="B1222" t="s">
        <v>2307</v>
      </c>
      <c r="C1222">
        <v>0</v>
      </c>
      <c r="D1222" s="1">
        <v>3095.62</v>
      </c>
      <c r="E1222" s="1">
        <v>3095.62</v>
      </c>
      <c r="F1222">
        <v>0</v>
      </c>
    </row>
    <row r="1223" spans="1:6">
      <c r="A1223" t="s">
        <v>1397</v>
      </c>
      <c r="B1223" t="s">
        <v>2307</v>
      </c>
      <c r="C1223">
        <v>0</v>
      </c>
      <c r="D1223" s="1">
        <v>2903.99</v>
      </c>
      <c r="E1223" s="1">
        <v>2903.99</v>
      </c>
      <c r="F1223">
        <v>0</v>
      </c>
    </row>
    <row r="1224" spans="1:6">
      <c r="A1224" t="s">
        <v>1398</v>
      </c>
      <c r="B1224" t="s">
        <v>2307</v>
      </c>
      <c r="C1224">
        <v>0</v>
      </c>
      <c r="D1224">
        <v>0</v>
      </c>
      <c r="E1224">
        <v>0</v>
      </c>
      <c r="F1224">
        <v>0</v>
      </c>
    </row>
    <row r="1225" spans="1:6">
      <c r="A1225" t="s">
        <v>1399</v>
      </c>
      <c r="B1225" t="s">
        <v>2307</v>
      </c>
      <c r="C1225">
        <v>0</v>
      </c>
      <c r="D1225">
        <v>0</v>
      </c>
      <c r="E1225">
        <v>0</v>
      </c>
      <c r="F1225">
        <v>0</v>
      </c>
    </row>
    <row r="1226" spans="1:6">
      <c r="A1226" t="s">
        <v>1400</v>
      </c>
      <c r="B1226" t="s">
        <v>2307</v>
      </c>
      <c r="C1226">
        <v>0</v>
      </c>
      <c r="D1226">
        <v>0</v>
      </c>
      <c r="E1226">
        <v>0</v>
      </c>
      <c r="F1226">
        <v>0</v>
      </c>
    </row>
    <row r="1227" spans="1:6">
      <c r="A1227" t="s">
        <v>1401</v>
      </c>
      <c r="B1227" t="s">
        <v>2307</v>
      </c>
      <c r="C1227">
        <v>0</v>
      </c>
      <c r="D1227">
        <v>0</v>
      </c>
      <c r="E1227">
        <v>0</v>
      </c>
      <c r="F1227">
        <v>0</v>
      </c>
    </row>
    <row r="1228" spans="1:6">
      <c r="A1228" t="s">
        <v>1402</v>
      </c>
      <c r="B1228" t="s">
        <v>2307</v>
      </c>
      <c r="C1228">
        <v>0</v>
      </c>
      <c r="D1228">
        <v>0</v>
      </c>
      <c r="E1228">
        <v>0</v>
      </c>
      <c r="F1228">
        <v>0</v>
      </c>
    </row>
    <row r="1229" spans="1:6">
      <c r="A1229" t="s">
        <v>1403</v>
      </c>
      <c r="B1229" t="s">
        <v>2307</v>
      </c>
      <c r="C1229">
        <v>0</v>
      </c>
      <c r="D1229">
        <v>0</v>
      </c>
      <c r="E1229">
        <v>0</v>
      </c>
      <c r="F1229">
        <v>0</v>
      </c>
    </row>
    <row r="1230" spans="1:6">
      <c r="A1230" t="s">
        <v>1404</v>
      </c>
      <c r="B1230" t="s">
        <v>2307</v>
      </c>
      <c r="C1230">
        <v>0</v>
      </c>
      <c r="D1230">
        <v>771.22</v>
      </c>
      <c r="E1230">
        <v>771.22</v>
      </c>
      <c r="F1230">
        <v>0</v>
      </c>
    </row>
    <row r="1231" spans="1:6">
      <c r="A1231" t="s">
        <v>1405</v>
      </c>
      <c r="B1231" t="s">
        <v>2307</v>
      </c>
      <c r="C1231">
        <v>0</v>
      </c>
      <c r="D1231">
        <v>41.32</v>
      </c>
      <c r="E1231">
        <v>41.32</v>
      </c>
      <c r="F1231">
        <v>0</v>
      </c>
    </row>
    <row r="1232" spans="1:6">
      <c r="A1232" t="s">
        <v>1406</v>
      </c>
      <c r="B1232" t="s">
        <v>2307</v>
      </c>
      <c r="C1232">
        <v>0</v>
      </c>
      <c r="D1232">
        <v>729.9</v>
      </c>
      <c r="E1232">
        <v>729.9</v>
      </c>
      <c r="F1232">
        <v>0</v>
      </c>
    </row>
    <row r="1233" spans="1:6">
      <c r="A1233" t="s">
        <v>1407</v>
      </c>
      <c r="B1233" t="s">
        <v>2307</v>
      </c>
      <c r="C1233">
        <v>0</v>
      </c>
      <c r="D1233">
        <v>0</v>
      </c>
      <c r="E1233">
        <v>0</v>
      </c>
      <c r="F1233">
        <v>0</v>
      </c>
    </row>
    <row r="1234" spans="1:6">
      <c r="A1234" t="s">
        <v>1408</v>
      </c>
      <c r="B1234" t="s">
        <v>2307</v>
      </c>
      <c r="C1234">
        <v>0</v>
      </c>
      <c r="D1234">
        <v>0</v>
      </c>
      <c r="E1234">
        <v>0</v>
      </c>
      <c r="F1234">
        <v>0</v>
      </c>
    </row>
    <row r="1235" spans="1:6">
      <c r="A1235" t="s">
        <v>1409</v>
      </c>
      <c r="B1235" t="s">
        <v>2307</v>
      </c>
      <c r="C1235">
        <v>0</v>
      </c>
      <c r="D1235">
        <v>0</v>
      </c>
      <c r="E1235">
        <v>0</v>
      </c>
      <c r="F1235">
        <v>0</v>
      </c>
    </row>
    <row r="1236" spans="1:6">
      <c r="A1236" t="s">
        <v>1410</v>
      </c>
      <c r="B1236" t="s">
        <v>2307</v>
      </c>
      <c r="C1236">
        <v>731.69</v>
      </c>
      <c r="D1236" s="1">
        <v>219437.86</v>
      </c>
      <c r="E1236" s="1">
        <v>219437.86</v>
      </c>
      <c r="F1236">
        <v>731.69</v>
      </c>
    </row>
    <row r="1237" spans="1:6">
      <c r="A1237" t="s">
        <v>1411</v>
      </c>
      <c r="B1237" t="s">
        <v>2307</v>
      </c>
      <c r="C1237">
        <v>38.950000000000003</v>
      </c>
      <c r="D1237" s="1">
        <v>11816.03</v>
      </c>
      <c r="E1237" s="1">
        <v>11816.03</v>
      </c>
      <c r="F1237">
        <v>38.950000000000003</v>
      </c>
    </row>
    <row r="1238" spans="1:6">
      <c r="A1238" t="s">
        <v>1412</v>
      </c>
      <c r="B1238" t="s">
        <v>2307</v>
      </c>
      <c r="C1238">
        <v>692.74</v>
      </c>
      <c r="D1238" s="1">
        <v>207621.83</v>
      </c>
      <c r="E1238" s="1">
        <v>207621.83</v>
      </c>
      <c r="F1238">
        <v>692.74</v>
      </c>
    </row>
    <row r="1239" spans="1:6">
      <c r="A1239" t="s">
        <v>1413</v>
      </c>
      <c r="B1239" t="s">
        <v>2307</v>
      </c>
      <c r="C1239">
        <v>0</v>
      </c>
      <c r="D1239" s="1">
        <v>38060.81</v>
      </c>
      <c r="E1239">
        <v>0</v>
      </c>
      <c r="F1239" s="1">
        <v>-38060.81</v>
      </c>
    </row>
    <row r="1240" spans="1:6">
      <c r="A1240" t="s">
        <v>1414</v>
      </c>
      <c r="B1240" t="s">
        <v>2307</v>
      </c>
      <c r="C1240">
        <v>0</v>
      </c>
      <c r="D1240" s="1">
        <v>2012.33</v>
      </c>
      <c r="E1240">
        <v>0</v>
      </c>
      <c r="F1240" s="1">
        <v>-2012.33</v>
      </c>
    </row>
    <row r="1241" spans="1:6">
      <c r="A1241" t="s">
        <v>1415</v>
      </c>
      <c r="B1241" t="s">
        <v>2307</v>
      </c>
      <c r="C1241">
        <v>0</v>
      </c>
      <c r="D1241" s="1">
        <v>36048.480000000003</v>
      </c>
      <c r="E1241">
        <v>0</v>
      </c>
      <c r="F1241" s="1">
        <v>-36048.480000000003</v>
      </c>
    </row>
    <row r="1242" spans="1:6">
      <c r="A1242" t="s">
        <v>1416</v>
      </c>
      <c r="B1242" t="s">
        <v>2307</v>
      </c>
      <c r="C1242">
        <v>0</v>
      </c>
      <c r="D1242">
        <v>0</v>
      </c>
      <c r="E1242">
        <v>0</v>
      </c>
      <c r="F1242">
        <v>0</v>
      </c>
    </row>
    <row r="1243" spans="1:6">
      <c r="A1243" t="s">
        <v>1417</v>
      </c>
      <c r="B1243" t="s">
        <v>2307</v>
      </c>
      <c r="C1243">
        <v>0</v>
      </c>
      <c r="D1243">
        <v>0</v>
      </c>
      <c r="E1243">
        <v>0</v>
      </c>
      <c r="F1243">
        <v>0</v>
      </c>
    </row>
    <row r="1244" spans="1:6">
      <c r="A1244" t="s">
        <v>1418</v>
      </c>
      <c r="B1244" t="s">
        <v>2307</v>
      </c>
      <c r="C1244">
        <v>0</v>
      </c>
      <c r="D1244">
        <v>0</v>
      </c>
      <c r="E1244">
        <v>0</v>
      </c>
      <c r="F1244">
        <v>0</v>
      </c>
    </row>
    <row r="1245" spans="1:6">
      <c r="A1245" t="s">
        <v>1419</v>
      </c>
      <c r="B1245" t="s">
        <v>2307</v>
      </c>
      <c r="C1245" s="1">
        <v>2220.42</v>
      </c>
      <c r="D1245" s="1">
        <v>28606.26</v>
      </c>
      <c r="E1245" s="1">
        <v>26408.47</v>
      </c>
      <c r="F1245">
        <v>22.63</v>
      </c>
    </row>
    <row r="1246" spans="1:6">
      <c r="A1246" t="s">
        <v>1420</v>
      </c>
      <c r="B1246" t="s">
        <v>2307</v>
      </c>
      <c r="C1246">
        <v>118.2</v>
      </c>
      <c r="D1246" s="1">
        <v>1534.07</v>
      </c>
      <c r="E1246" s="1">
        <v>1415.87</v>
      </c>
      <c r="F1246">
        <v>0</v>
      </c>
    </row>
    <row r="1247" spans="1:6">
      <c r="A1247" t="s">
        <v>1421</v>
      </c>
      <c r="B1247" t="s">
        <v>2307</v>
      </c>
      <c r="C1247" s="1">
        <v>2102.2199999999998</v>
      </c>
      <c r="D1247" s="1">
        <v>27072.19</v>
      </c>
      <c r="E1247" s="1">
        <v>24992.6</v>
      </c>
      <c r="F1247">
        <v>22.63</v>
      </c>
    </row>
    <row r="1248" spans="1:6">
      <c r="A1248" t="s">
        <v>1422</v>
      </c>
      <c r="B1248" t="s">
        <v>2307</v>
      </c>
      <c r="C1248">
        <v>0</v>
      </c>
      <c r="D1248">
        <v>0</v>
      </c>
      <c r="E1248">
        <v>0</v>
      </c>
      <c r="F1248">
        <v>0</v>
      </c>
    </row>
    <row r="1249" spans="1:6">
      <c r="A1249" t="s">
        <v>1423</v>
      </c>
      <c r="B1249" t="s">
        <v>2307</v>
      </c>
      <c r="C1249">
        <v>0</v>
      </c>
      <c r="D1249">
        <v>0</v>
      </c>
      <c r="E1249">
        <v>0</v>
      </c>
      <c r="F1249">
        <v>0</v>
      </c>
    </row>
    <row r="1250" spans="1:6">
      <c r="A1250" t="s">
        <v>1424</v>
      </c>
      <c r="B1250" t="s">
        <v>2307</v>
      </c>
      <c r="C1250">
        <v>0</v>
      </c>
      <c r="D1250">
        <v>0</v>
      </c>
      <c r="E1250">
        <v>0</v>
      </c>
      <c r="F1250">
        <v>0</v>
      </c>
    </row>
    <row r="1251" spans="1:6">
      <c r="A1251" t="s">
        <v>1425</v>
      </c>
      <c r="B1251" t="s">
        <v>2307</v>
      </c>
      <c r="C1251" s="1">
        <v>10091.469999999999</v>
      </c>
      <c r="D1251">
        <v>0</v>
      </c>
      <c r="E1251">
        <v>0</v>
      </c>
      <c r="F1251" s="1">
        <v>10091.469999999999</v>
      </c>
    </row>
    <row r="1252" spans="1:6">
      <c r="A1252" t="s">
        <v>1426</v>
      </c>
      <c r="B1252" t="s">
        <v>2307</v>
      </c>
      <c r="C1252">
        <v>537.20000000000005</v>
      </c>
      <c r="D1252">
        <v>0</v>
      </c>
      <c r="E1252">
        <v>0</v>
      </c>
      <c r="F1252">
        <v>537.20000000000005</v>
      </c>
    </row>
    <row r="1253" spans="1:6">
      <c r="A1253" t="s">
        <v>1427</v>
      </c>
      <c r="B1253" t="s">
        <v>2307</v>
      </c>
      <c r="C1253" s="1">
        <v>9554.27</v>
      </c>
      <c r="D1253">
        <v>0</v>
      </c>
      <c r="E1253">
        <v>0</v>
      </c>
      <c r="F1253" s="1">
        <v>9554.27</v>
      </c>
    </row>
    <row r="1254" spans="1:6">
      <c r="A1254" t="s">
        <v>1428</v>
      </c>
      <c r="B1254" t="s">
        <v>2307</v>
      </c>
      <c r="C1254" s="1">
        <v>5698.33</v>
      </c>
      <c r="D1254" s="1">
        <v>61268.69</v>
      </c>
      <c r="E1254">
        <v>0</v>
      </c>
      <c r="F1254" s="1">
        <v>-55570.36</v>
      </c>
    </row>
    <row r="1255" spans="1:6">
      <c r="A1255" t="s">
        <v>1429</v>
      </c>
      <c r="B1255" t="s">
        <v>2307</v>
      </c>
      <c r="C1255">
        <v>265.51</v>
      </c>
      <c r="D1255" s="1">
        <v>3197.99</v>
      </c>
      <c r="E1255">
        <v>0</v>
      </c>
      <c r="F1255" s="1">
        <v>-2932.48</v>
      </c>
    </row>
    <row r="1256" spans="1:6">
      <c r="A1256" t="s">
        <v>1430</v>
      </c>
      <c r="B1256" t="s">
        <v>2307</v>
      </c>
      <c r="C1256" s="1">
        <v>5432.82</v>
      </c>
      <c r="D1256" s="1">
        <v>58070.7</v>
      </c>
      <c r="E1256">
        <v>0</v>
      </c>
      <c r="F1256" s="1">
        <v>-52637.88</v>
      </c>
    </row>
    <row r="1257" spans="1:6">
      <c r="A1257" t="s">
        <v>1431</v>
      </c>
      <c r="B1257" t="s">
        <v>2307</v>
      </c>
      <c r="C1257" s="1">
        <v>2315283.16</v>
      </c>
      <c r="D1257" s="1">
        <v>53977.25</v>
      </c>
      <c r="E1257" s="1">
        <v>1526052.02</v>
      </c>
      <c r="F1257" s="1">
        <v>3787357.93</v>
      </c>
    </row>
    <row r="1258" spans="1:6">
      <c r="A1258" t="s">
        <v>1432</v>
      </c>
      <c r="B1258" t="s">
        <v>2307</v>
      </c>
      <c r="C1258" s="1">
        <v>123249.73</v>
      </c>
      <c r="D1258" s="1">
        <v>2782.72</v>
      </c>
      <c r="E1258" s="1">
        <v>80489.33</v>
      </c>
      <c r="F1258" s="1">
        <v>200956.34</v>
      </c>
    </row>
    <row r="1259" spans="1:6">
      <c r="A1259" t="s">
        <v>1433</v>
      </c>
      <c r="B1259" t="s">
        <v>2307</v>
      </c>
      <c r="C1259" s="1">
        <v>2192033.4300000002</v>
      </c>
      <c r="D1259" s="1">
        <v>51194.53</v>
      </c>
      <c r="E1259" s="1">
        <v>1445562.69</v>
      </c>
      <c r="F1259" s="1">
        <v>3586401.59</v>
      </c>
    </row>
    <row r="1260" spans="1:6">
      <c r="A1260" t="s">
        <v>1434</v>
      </c>
      <c r="B1260" t="s">
        <v>2307</v>
      </c>
      <c r="C1260">
        <v>0</v>
      </c>
      <c r="D1260">
        <v>0</v>
      </c>
      <c r="E1260">
        <v>0</v>
      </c>
      <c r="F1260">
        <v>0</v>
      </c>
    </row>
    <row r="1261" spans="1:6">
      <c r="A1261" t="s">
        <v>1435</v>
      </c>
      <c r="B1261" t="s">
        <v>2307</v>
      </c>
      <c r="C1261">
        <v>0</v>
      </c>
      <c r="D1261">
        <v>0</v>
      </c>
      <c r="E1261">
        <v>0</v>
      </c>
      <c r="F1261">
        <v>0</v>
      </c>
    </row>
    <row r="1262" spans="1:6">
      <c r="A1262" t="s">
        <v>1436</v>
      </c>
      <c r="B1262" t="s">
        <v>2307</v>
      </c>
      <c r="C1262">
        <v>0</v>
      </c>
      <c r="D1262">
        <v>0</v>
      </c>
      <c r="E1262">
        <v>0</v>
      </c>
      <c r="F1262">
        <v>0</v>
      </c>
    </row>
    <row r="1263" spans="1:6">
      <c r="A1263" t="s">
        <v>1437</v>
      </c>
      <c r="B1263" t="s">
        <v>2307</v>
      </c>
      <c r="C1263">
        <v>0</v>
      </c>
      <c r="D1263">
        <v>0</v>
      </c>
      <c r="E1263">
        <v>0</v>
      </c>
      <c r="F1263">
        <v>0</v>
      </c>
    </row>
    <row r="1264" spans="1:6">
      <c r="A1264" t="s">
        <v>1438</v>
      </c>
      <c r="B1264" t="s">
        <v>2307</v>
      </c>
      <c r="C1264">
        <v>0</v>
      </c>
      <c r="D1264">
        <v>0</v>
      </c>
      <c r="E1264">
        <v>0</v>
      </c>
      <c r="F1264">
        <v>0</v>
      </c>
    </row>
    <row r="1265" spans="1:6">
      <c r="A1265" t="s">
        <v>1439</v>
      </c>
      <c r="B1265" t="s">
        <v>2307</v>
      </c>
      <c r="C1265">
        <v>0</v>
      </c>
      <c r="D1265">
        <v>0</v>
      </c>
      <c r="E1265">
        <v>0</v>
      </c>
      <c r="F1265">
        <v>0</v>
      </c>
    </row>
    <row r="1266" spans="1:6">
      <c r="A1266" t="s">
        <v>1440</v>
      </c>
      <c r="B1266" t="s">
        <v>2307</v>
      </c>
      <c r="C1266">
        <v>0</v>
      </c>
      <c r="D1266" s="1">
        <v>6546.78</v>
      </c>
      <c r="E1266" s="1">
        <v>6546.78</v>
      </c>
      <c r="F1266">
        <v>0</v>
      </c>
    </row>
    <row r="1267" spans="1:6">
      <c r="A1267" t="s">
        <v>1441</v>
      </c>
      <c r="B1267" t="s">
        <v>2307</v>
      </c>
      <c r="C1267">
        <v>0</v>
      </c>
      <c r="D1267">
        <v>346.24</v>
      </c>
      <c r="E1267">
        <v>346.24</v>
      </c>
      <c r="F1267">
        <v>0</v>
      </c>
    </row>
    <row r="1268" spans="1:6">
      <c r="A1268" t="s">
        <v>1442</v>
      </c>
      <c r="B1268" t="s">
        <v>2307</v>
      </c>
      <c r="C1268">
        <v>0</v>
      </c>
      <c r="D1268" s="1">
        <v>6200.54</v>
      </c>
      <c r="E1268" s="1">
        <v>6200.54</v>
      </c>
      <c r="F1268">
        <v>0</v>
      </c>
    </row>
    <row r="1269" spans="1:6">
      <c r="A1269" t="s">
        <v>1443</v>
      </c>
      <c r="B1269" t="s">
        <v>2307</v>
      </c>
      <c r="C1269" s="1">
        <v>25016.01</v>
      </c>
      <c r="D1269" s="1">
        <v>19894.43</v>
      </c>
      <c r="E1269">
        <v>0</v>
      </c>
      <c r="F1269" s="1">
        <v>5121.58</v>
      </c>
    </row>
    <row r="1270" spans="1:6">
      <c r="A1270" t="s">
        <v>1444</v>
      </c>
      <c r="B1270" t="s">
        <v>2307</v>
      </c>
      <c r="C1270" s="1">
        <v>1331.68</v>
      </c>
      <c r="D1270" s="1">
        <v>1040.52</v>
      </c>
      <c r="E1270">
        <v>0</v>
      </c>
      <c r="F1270">
        <v>291.16000000000003</v>
      </c>
    </row>
    <row r="1271" spans="1:6">
      <c r="A1271" t="s">
        <v>1445</v>
      </c>
      <c r="B1271" t="s">
        <v>2307</v>
      </c>
      <c r="C1271" s="1">
        <v>23684.33</v>
      </c>
      <c r="D1271" s="1">
        <v>18853.91</v>
      </c>
      <c r="E1271">
        <v>0</v>
      </c>
      <c r="F1271" s="1">
        <v>4830.42</v>
      </c>
    </row>
    <row r="1272" spans="1:6">
      <c r="A1272" t="s">
        <v>1446</v>
      </c>
      <c r="B1272" t="s">
        <v>2307</v>
      </c>
      <c r="C1272" s="1">
        <v>91193.05</v>
      </c>
      <c r="D1272" s="1">
        <v>154801.07</v>
      </c>
      <c r="E1272" s="1">
        <v>154801.28</v>
      </c>
      <c r="F1272" s="1">
        <v>91193.26</v>
      </c>
    </row>
    <row r="1273" spans="1:6">
      <c r="A1273" t="s">
        <v>1447</v>
      </c>
      <c r="B1273" t="s">
        <v>2307</v>
      </c>
      <c r="C1273" s="1">
        <v>4854.49</v>
      </c>
      <c r="D1273" s="1">
        <v>8257.25</v>
      </c>
      <c r="E1273" s="1">
        <v>8257.4599999999991</v>
      </c>
      <c r="F1273" s="1">
        <v>4854.7</v>
      </c>
    </row>
    <row r="1274" spans="1:6">
      <c r="A1274" t="s">
        <v>1448</v>
      </c>
      <c r="B1274" t="s">
        <v>2307</v>
      </c>
      <c r="C1274" s="1">
        <v>86338.559999999998</v>
      </c>
      <c r="D1274" s="1">
        <v>146543.82</v>
      </c>
      <c r="E1274" s="1">
        <v>146543.82</v>
      </c>
      <c r="F1274" s="1">
        <v>86338.559999999998</v>
      </c>
    </row>
    <row r="1275" spans="1:6">
      <c r="A1275" t="s">
        <v>1449</v>
      </c>
      <c r="B1275" t="s">
        <v>2307</v>
      </c>
      <c r="C1275" s="1">
        <v>108448.47</v>
      </c>
      <c r="D1275" s="1">
        <v>84666.880000000005</v>
      </c>
      <c r="E1275" s="1">
        <v>25822.82</v>
      </c>
      <c r="F1275" s="1">
        <v>49604.41</v>
      </c>
    </row>
    <row r="1276" spans="1:6">
      <c r="A1276" t="s">
        <v>1450</v>
      </c>
      <c r="B1276" t="s">
        <v>2307</v>
      </c>
      <c r="C1276" s="1">
        <v>5773.05</v>
      </c>
      <c r="D1276" s="1">
        <v>4504.47</v>
      </c>
      <c r="E1276" s="1">
        <v>1367.08</v>
      </c>
      <c r="F1276" s="1">
        <v>2635.66</v>
      </c>
    </row>
    <row r="1277" spans="1:6">
      <c r="A1277" t="s">
        <v>1451</v>
      </c>
      <c r="B1277" t="s">
        <v>2307</v>
      </c>
      <c r="C1277" s="1">
        <v>102675.42</v>
      </c>
      <c r="D1277" s="1">
        <v>80162.41</v>
      </c>
      <c r="E1277" s="1">
        <v>24455.74</v>
      </c>
      <c r="F1277" s="1">
        <v>46968.75</v>
      </c>
    </row>
    <row r="1278" spans="1:6">
      <c r="A1278" t="s">
        <v>1452</v>
      </c>
      <c r="B1278" t="s">
        <v>2307</v>
      </c>
      <c r="C1278">
        <v>0</v>
      </c>
      <c r="D1278">
        <v>0</v>
      </c>
      <c r="E1278" s="1">
        <v>13838.84</v>
      </c>
      <c r="F1278" s="1">
        <v>13838.84</v>
      </c>
    </row>
    <row r="1279" spans="1:6">
      <c r="A1279" t="s">
        <v>1453</v>
      </c>
      <c r="B1279" t="s">
        <v>2307</v>
      </c>
      <c r="C1279">
        <v>0</v>
      </c>
      <c r="D1279">
        <v>0</v>
      </c>
      <c r="E1279">
        <v>723.8</v>
      </c>
      <c r="F1279">
        <v>723.8</v>
      </c>
    </row>
    <row r="1280" spans="1:6">
      <c r="A1280" t="s">
        <v>1454</v>
      </c>
      <c r="B1280" t="s">
        <v>2307</v>
      </c>
      <c r="C1280">
        <v>0</v>
      </c>
      <c r="D1280">
        <v>0</v>
      </c>
      <c r="E1280" s="1">
        <v>13115.04</v>
      </c>
      <c r="F1280" s="1">
        <v>13115.04</v>
      </c>
    </row>
    <row r="1281" spans="1:6">
      <c r="A1281" t="s">
        <v>1455</v>
      </c>
      <c r="B1281" t="s">
        <v>2307</v>
      </c>
      <c r="C1281">
        <v>0</v>
      </c>
      <c r="D1281" s="1">
        <v>139252.71</v>
      </c>
      <c r="E1281" s="1">
        <v>174298.76</v>
      </c>
      <c r="F1281" s="1">
        <v>35046.050000000003</v>
      </c>
    </row>
    <row r="1282" spans="1:6">
      <c r="A1282" t="s">
        <v>1456</v>
      </c>
      <c r="B1282" t="s">
        <v>2307</v>
      </c>
      <c r="C1282">
        <v>0</v>
      </c>
      <c r="D1282" s="1">
        <v>7455.29</v>
      </c>
      <c r="E1282" s="1">
        <v>9296.9500000000007</v>
      </c>
      <c r="F1282" s="1">
        <v>1841.66</v>
      </c>
    </row>
    <row r="1283" spans="1:6">
      <c r="A1283" t="s">
        <v>1457</v>
      </c>
      <c r="B1283" t="s">
        <v>2307</v>
      </c>
      <c r="C1283">
        <v>0</v>
      </c>
      <c r="D1283" s="1">
        <v>131797.42000000001</v>
      </c>
      <c r="E1283" s="1">
        <v>165001.81</v>
      </c>
      <c r="F1283" s="1">
        <v>33204.39</v>
      </c>
    </row>
    <row r="1284" spans="1:6">
      <c r="A1284" t="s">
        <v>1458</v>
      </c>
      <c r="B1284" t="s">
        <v>2307</v>
      </c>
      <c r="C1284">
        <v>0</v>
      </c>
      <c r="D1284">
        <v>0</v>
      </c>
      <c r="E1284">
        <v>0</v>
      </c>
      <c r="F1284">
        <v>0</v>
      </c>
    </row>
    <row r="1285" spans="1:6">
      <c r="A1285" t="s">
        <v>1459</v>
      </c>
      <c r="B1285" t="s">
        <v>2307</v>
      </c>
      <c r="C1285">
        <v>0</v>
      </c>
      <c r="D1285">
        <v>0</v>
      </c>
      <c r="E1285">
        <v>0</v>
      </c>
      <c r="F1285">
        <v>0</v>
      </c>
    </row>
    <row r="1286" spans="1:6">
      <c r="A1286" t="s">
        <v>1460</v>
      </c>
      <c r="B1286" t="s">
        <v>2307</v>
      </c>
      <c r="C1286">
        <v>0</v>
      </c>
      <c r="D1286">
        <v>0</v>
      </c>
      <c r="E1286">
        <v>0</v>
      </c>
      <c r="F1286">
        <v>0</v>
      </c>
    </row>
    <row r="1287" spans="1:6">
      <c r="A1287" t="s">
        <v>1461</v>
      </c>
      <c r="B1287" t="s">
        <v>2307</v>
      </c>
      <c r="C1287">
        <v>0</v>
      </c>
      <c r="D1287">
        <v>0</v>
      </c>
      <c r="E1287">
        <v>0</v>
      </c>
      <c r="F1287">
        <v>0</v>
      </c>
    </row>
    <row r="1288" spans="1:6">
      <c r="A1288" t="s">
        <v>1462</v>
      </c>
      <c r="B1288" t="s">
        <v>2307</v>
      </c>
      <c r="C1288">
        <v>0</v>
      </c>
      <c r="D1288">
        <v>0</v>
      </c>
      <c r="E1288">
        <v>0</v>
      </c>
      <c r="F1288">
        <v>0</v>
      </c>
    </row>
    <row r="1289" spans="1:6">
      <c r="A1289" t="s">
        <v>1463</v>
      </c>
      <c r="B1289" t="s">
        <v>2307</v>
      </c>
      <c r="C1289">
        <v>0</v>
      </c>
      <c r="D1289">
        <v>0</v>
      </c>
      <c r="E1289">
        <v>0</v>
      </c>
      <c r="F1289">
        <v>0</v>
      </c>
    </row>
    <row r="1290" spans="1:6">
      <c r="A1290" t="s">
        <v>1464</v>
      </c>
      <c r="B1290" t="s">
        <v>2307</v>
      </c>
      <c r="C1290">
        <v>0</v>
      </c>
      <c r="D1290" s="1">
        <v>8527.7800000000007</v>
      </c>
      <c r="E1290" s="1">
        <v>8527.7800000000007</v>
      </c>
      <c r="F1290">
        <v>0</v>
      </c>
    </row>
    <row r="1291" spans="1:6">
      <c r="A1291" t="s">
        <v>1465</v>
      </c>
      <c r="B1291" t="s">
        <v>2307</v>
      </c>
      <c r="C1291">
        <v>0</v>
      </c>
      <c r="D1291">
        <v>446.02</v>
      </c>
      <c r="E1291">
        <v>446.02</v>
      </c>
      <c r="F1291">
        <v>0</v>
      </c>
    </row>
    <row r="1292" spans="1:6">
      <c r="A1292" t="s">
        <v>1466</v>
      </c>
      <c r="B1292" t="s">
        <v>2307</v>
      </c>
      <c r="C1292">
        <v>0</v>
      </c>
      <c r="D1292" s="1">
        <v>8081.76</v>
      </c>
      <c r="E1292" s="1">
        <v>8081.76</v>
      </c>
      <c r="F1292">
        <v>0</v>
      </c>
    </row>
    <row r="1293" spans="1:6">
      <c r="A1293" t="s">
        <v>1467</v>
      </c>
      <c r="B1293" t="s">
        <v>2307</v>
      </c>
      <c r="C1293">
        <v>0</v>
      </c>
      <c r="D1293">
        <v>0</v>
      </c>
      <c r="E1293">
        <v>0</v>
      </c>
      <c r="F1293">
        <v>0</v>
      </c>
    </row>
    <row r="1294" spans="1:6">
      <c r="A1294" t="s">
        <v>1468</v>
      </c>
      <c r="B1294" t="s">
        <v>2307</v>
      </c>
      <c r="C1294">
        <v>0</v>
      </c>
      <c r="D1294">
        <v>0</v>
      </c>
      <c r="E1294">
        <v>0</v>
      </c>
      <c r="F1294">
        <v>0</v>
      </c>
    </row>
    <row r="1295" spans="1:6">
      <c r="A1295" t="s">
        <v>1469</v>
      </c>
      <c r="B1295" t="s">
        <v>2307</v>
      </c>
      <c r="C1295">
        <v>0</v>
      </c>
      <c r="D1295">
        <v>0</v>
      </c>
      <c r="E1295">
        <v>0</v>
      </c>
      <c r="F1295">
        <v>0</v>
      </c>
    </row>
    <row r="1296" spans="1:6">
      <c r="A1296" t="s">
        <v>1470</v>
      </c>
      <c r="B1296" t="s">
        <v>2307</v>
      </c>
      <c r="C1296">
        <v>0</v>
      </c>
      <c r="D1296">
        <v>0</v>
      </c>
      <c r="E1296">
        <v>0</v>
      </c>
      <c r="F1296">
        <v>0</v>
      </c>
    </row>
    <row r="1297" spans="1:6">
      <c r="A1297" t="s">
        <v>1471</v>
      </c>
      <c r="B1297" t="s">
        <v>2307</v>
      </c>
      <c r="C1297">
        <v>0</v>
      </c>
      <c r="D1297">
        <v>0</v>
      </c>
      <c r="E1297">
        <v>0</v>
      </c>
      <c r="F1297">
        <v>0</v>
      </c>
    </row>
    <row r="1298" spans="1:6">
      <c r="A1298" t="s">
        <v>1472</v>
      </c>
      <c r="B1298" t="s">
        <v>2307</v>
      </c>
      <c r="C1298">
        <v>0</v>
      </c>
      <c r="D1298">
        <v>0</v>
      </c>
      <c r="E1298">
        <v>0</v>
      </c>
      <c r="F1298">
        <v>0</v>
      </c>
    </row>
    <row r="1299" spans="1:6">
      <c r="A1299" t="s">
        <v>1473</v>
      </c>
      <c r="B1299" t="s">
        <v>2307</v>
      </c>
      <c r="C1299">
        <v>0</v>
      </c>
      <c r="D1299">
        <v>0</v>
      </c>
      <c r="E1299" s="1">
        <v>7310.43</v>
      </c>
      <c r="F1299" s="1">
        <v>7310.43</v>
      </c>
    </row>
    <row r="1300" spans="1:6">
      <c r="A1300" t="s">
        <v>1474</v>
      </c>
      <c r="B1300" t="s">
        <v>2307</v>
      </c>
      <c r="C1300">
        <v>0</v>
      </c>
      <c r="D1300">
        <v>0</v>
      </c>
      <c r="E1300">
        <v>387.22</v>
      </c>
      <c r="F1300">
        <v>387.22</v>
      </c>
    </row>
    <row r="1301" spans="1:6">
      <c r="A1301" t="s">
        <v>1475</v>
      </c>
      <c r="B1301" t="s">
        <v>2307</v>
      </c>
      <c r="C1301">
        <v>0</v>
      </c>
      <c r="D1301">
        <v>0</v>
      </c>
      <c r="E1301" s="1">
        <v>6923.21</v>
      </c>
      <c r="F1301" s="1">
        <v>6923.21</v>
      </c>
    </row>
    <row r="1302" spans="1:6">
      <c r="A1302" t="s">
        <v>1476</v>
      </c>
      <c r="B1302" t="s">
        <v>2307</v>
      </c>
      <c r="C1302">
        <v>0</v>
      </c>
      <c r="D1302">
        <v>0</v>
      </c>
      <c r="E1302">
        <v>0</v>
      </c>
      <c r="F1302">
        <v>0</v>
      </c>
    </row>
    <row r="1303" spans="1:6">
      <c r="A1303" t="s">
        <v>1477</v>
      </c>
      <c r="B1303" t="s">
        <v>2307</v>
      </c>
      <c r="C1303">
        <v>0</v>
      </c>
      <c r="D1303">
        <v>0</v>
      </c>
      <c r="E1303">
        <v>0</v>
      </c>
      <c r="F1303">
        <v>0</v>
      </c>
    </row>
    <row r="1304" spans="1:6">
      <c r="A1304" t="s">
        <v>1478</v>
      </c>
      <c r="B1304" t="s">
        <v>2307</v>
      </c>
      <c r="C1304">
        <v>0</v>
      </c>
      <c r="D1304">
        <v>0</v>
      </c>
      <c r="E1304">
        <v>0</v>
      </c>
      <c r="F1304">
        <v>0</v>
      </c>
    </row>
    <row r="1305" spans="1:6">
      <c r="A1305" t="s">
        <v>1479</v>
      </c>
      <c r="B1305" t="s">
        <v>2307</v>
      </c>
      <c r="C1305">
        <v>0</v>
      </c>
      <c r="D1305">
        <v>0</v>
      </c>
      <c r="E1305">
        <v>0</v>
      </c>
      <c r="F1305">
        <v>0</v>
      </c>
    </row>
    <row r="1306" spans="1:6">
      <c r="A1306" t="s">
        <v>1480</v>
      </c>
      <c r="B1306" t="s">
        <v>2307</v>
      </c>
      <c r="C1306">
        <v>0</v>
      </c>
      <c r="D1306">
        <v>0</v>
      </c>
      <c r="E1306">
        <v>0</v>
      </c>
      <c r="F1306">
        <v>0</v>
      </c>
    </row>
    <row r="1307" spans="1:6">
      <c r="A1307" t="s">
        <v>1481</v>
      </c>
      <c r="B1307" t="s">
        <v>2307</v>
      </c>
      <c r="C1307">
        <v>0</v>
      </c>
      <c r="D1307">
        <v>0</v>
      </c>
      <c r="E1307">
        <v>0</v>
      </c>
      <c r="F1307">
        <v>0</v>
      </c>
    </row>
    <row r="1308" spans="1:6">
      <c r="A1308" t="s">
        <v>1482</v>
      </c>
      <c r="B1308" t="s">
        <v>1483</v>
      </c>
      <c r="C1308">
        <v>0</v>
      </c>
      <c r="D1308" s="1">
        <v>32434.93</v>
      </c>
      <c r="E1308">
        <v>0</v>
      </c>
      <c r="F1308" s="1">
        <v>-32434.93</v>
      </c>
    </row>
    <row r="1309" spans="1:6">
      <c r="A1309" t="s">
        <v>1484</v>
      </c>
      <c r="B1309" t="s">
        <v>2308</v>
      </c>
      <c r="C1309">
        <v>0</v>
      </c>
      <c r="D1309">
        <v>0</v>
      </c>
      <c r="E1309">
        <v>0</v>
      </c>
      <c r="F1309">
        <v>0</v>
      </c>
    </row>
    <row r="1310" spans="1:6">
      <c r="A1310" t="s">
        <v>1485</v>
      </c>
      <c r="B1310" t="s">
        <v>2308</v>
      </c>
      <c r="C1310">
        <v>0</v>
      </c>
      <c r="D1310">
        <v>0</v>
      </c>
      <c r="E1310">
        <v>0</v>
      </c>
      <c r="F1310">
        <v>0</v>
      </c>
    </row>
    <row r="1311" spans="1:6">
      <c r="A1311" t="s">
        <v>1486</v>
      </c>
      <c r="B1311" t="s">
        <v>2308</v>
      </c>
      <c r="C1311">
        <v>0</v>
      </c>
      <c r="D1311">
        <v>0</v>
      </c>
      <c r="E1311">
        <v>0</v>
      </c>
      <c r="F1311">
        <v>0</v>
      </c>
    </row>
    <row r="1312" spans="1:6">
      <c r="A1312" t="s">
        <v>1487</v>
      </c>
      <c r="B1312" t="s">
        <v>2308</v>
      </c>
      <c r="C1312">
        <v>0</v>
      </c>
      <c r="D1312">
        <v>0</v>
      </c>
      <c r="E1312">
        <v>0</v>
      </c>
      <c r="F1312">
        <v>0</v>
      </c>
    </row>
    <row r="1313" spans="1:6">
      <c r="A1313" t="s">
        <v>1488</v>
      </c>
      <c r="B1313" t="s">
        <v>2308</v>
      </c>
      <c r="C1313">
        <v>0</v>
      </c>
      <c r="D1313" s="1">
        <v>1739.53</v>
      </c>
      <c r="E1313">
        <v>0</v>
      </c>
      <c r="F1313" s="1">
        <v>-1739.53</v>
      </c>
    </row>
    <row r="1314" spans="1:6">
      <c r="A1314" t="s">
        <v>1489</v>
      </c>
      <c r="B1314" t="s">
        <v>2308</v>
      </c>
      <c r="C1314">
        <v>0</v>
      </c>
      <c r="D1314" s="1">
        <v>30695.4</v>
      </c>
      <c r="E1314">
        <v>0</v>
      </c>
      <c r="F1314" s="1">
        <v>-30695.4</v>
      </c>
    </row>
    <row r="1315" spans="1:6">
      <c r="A1315" t="s">
        <v>1490</v>
      </c>
      <c r="B1315" t="s">
        <v>2308</v>
      </c>
      <c r="C1315">
        <v>0</v>
      </c>
      <c r="D1315">
        <v>0</v>
      </c>
      <c r="E1315">
        <v>0</v>
      </c>
      <c r="F1315">
        <v>0</v>
      </c>
    </row>
    <row r="1316" spans="1:6">
      <c r="A1316" t="s">
        <v>1491</v>
      </c>
      <c r="B1316" t="s">
        <v>2308</v>
      </c>
      <c r="C1316">
        <v>0</v>
      </c>
      <c r="D1316">
        <v>0</v>
      </c>
      <c r="E1316">
        <v>0</v>
      </c>
      <c r="F1316">
        <v>0</v>
      </c>
    </row>
    <row r="1317" spans="1:6">
      <c r="A1317" t="s">
        <v>1492</v>
      </c>
      <c r="B1317" t="s">
        <v>2308</v>
      </c>
      <c r="C1317">
        <v>0</v>
      </c>
      <c r="D1317">
        <v>0</v>
      </c>
      <c r="E1317">
        <v>0</v>
      </c>
      <c r="F1317">
        <v>0</v>
      </c>
    </row>
    <row r="1318" spans="1:6">
      <c r="A1318" t="s">
        <v>1493</v>
      </c>
      <c r="B1318" t="s">
        <v>2308</v>
      </c>
      <c r="C1318">
        <v>0</v>
      </c>
      <c r="D1318">
        <v>0</v>
      </c>
      <c r="E1318">
        <v>0</v>
      </c>
      <c r="F1318">
        <v>0</v>
      </c>
    </row>
    <row r="1319" spans="1:6">
      <c r="A1319" t="s">
        <v>1494</v>
      </c>
      <c r="B1319" t="s">
        <v>2308</v>
      </c>
      <c r="C1319">
        <v>0</v>
      </c>
      <c r="D1319">
        <v>0</v>
      </c>
      <c r="E1319">
        <v>0</v>
      </c>
      <c r="F1319">
        <v>0</v>
      </c>
    </row>
    <row r="1320" spans="1:6">
      <c r="A1320" t="s">
        <v>1495</v>
      </c>
      <c r="B1320" t="s">
        <v>2308</v>
      </c>
      <c r="C1320">
        <v>0</v>
      </c>
      <c r="D1320">
        <v>0</v>
      </c>
      <c r="E1320">
        <v>0</v>
      </c>
      <c r="F1320">
        <v>0</v>
      </c>
    </row>
    <row r="1321" spans="1:6">
      <c r="A1321" t="s">
        <v>1496</v>
      </c>
      <c r="B1321" t="s">
        <v>2308</v>
      </c>
      <c r="C1321">
        <v>0</v>
      </c>
      <c r="D1321">
        <v>0</v>
      </c>
      <c r="E1321">
        <v>0</v>
      </c>
      <c r="F1321">
        <v>0</v>
      </c>
    </row>
    <row r="1322" spans="1:6">
      <c r="A1322" t="s">
        <v>1497</v>
      </c>
      <c r="B1322" t="s">
        <v>2308</v>
      </c>
      <c r="C1322">
        <v>0</v>
      </c>
      <c r="D1322">
        <v>0</v>
      </c>
      <c r="E1322">
        <v>0</v>
      </c>
      <c r="F1322">
        <v>0</v>
      </c>
    </row>
    <row r="1323" spans="1:6">
      <c r="A1323" t="s">
        <v>1498</v>
      </c>
      <c r="B1323" t="s">
        <v>1499</v>
      </c>
      <c r="C1323" s="1">
        <v>3822939.92</v>
      </c>
      <c r="D1323" s="1">
        <v>1328229.31</v>
      </c>
      <c r="E1323" s="1">
        <v>131073.44</v>
      </c>
      <c r="F1323" s="1">
        <v>2625784.0499999998</v>
      </c>
    </row>
    <row r="1324" spans="1:6">
      <c r="A1324" t="s">
        <v>1500</v>
      </c>
      <c r="B1324" t="s">
        <v>1501</v>
      </c>
      <c r="C1324" s="1">
        <v>3822939.92</v>
      </c>
      <c r="D1324" s="1">
        <v>1327952.29</v>
      </c>
      <c r="E1324" s="1">
        <v>130796.42</v>
      </c>
      <c r="F1324" s="1">
        <v>2625784.0499999998</v>
      </c>
    </row>
    <row r="1325" spans="1:6">
      <c r="A1325" t="s">
        <v>1502</v>
      </c>
      <c r="B1325" t="s">
        <v>2309</v>
      </c>
      <c r="C1325" s="1">
        <v>7636.79</v>
      </c>
      <c r="D1325">
        <v>0</v>
      </c>
      <c r="E1325" s="1">
        <v>3839</v>
      </c>
      <c r="F1325" s="1">
        <v>11475.79</v>
      </c>
    </row>
    <row r="1326" spans="1:6">
      <c r="A1326" t="s">
        <v>1503</v>
      </c>
      <c r="B1326" t="s">
        <v>2309</v>
      </c>
      <c r="C1326">
        <v>0</v>
      </c>
      <c r="D1326">
        <v>92.8</v>
      </c>
      <c r="E1326">
        <v>92.8</v>
      </c>
      <c r="F1326">
        <v>0</v>
      </c>
    </row>
    <row r="1327" spans="1:6">
      <c r="A1327" t="s">
        <v>1504</v>
      </c>
      <c r="B1327" t="s">
        <v>2309</v>
      </c>
      <c r="C1327">
        <v>0</v>
      </c>
      <c r="D1327">
        <v>0</v>
      </c>
      <c r="E1327">
        <v>0</v>
      </c>
      <c r="F1327">
        <v>0</v>
      </c>
    </row>
    <row r="1328" spans="1:6">
      <c r="A1328" t="s">
        <v>1505</v>
      </c>
      <c r="B1328" t="s">
        <v>2309</v>
      </c>
      <c r="C1328">
        <v>117.11</v>
      </c>
      <c r="D1328">
        <v>0</v>
      </c>
      <c r="E1328">
        <v>0</v>
      </c>
      <c r="F1328">
        <v>117.11</v>
      </c>
    </row>
    <row r="1329" spans="1:6">
      <c r="A1329" t="s">
        <v>1506</v>
      </c>
      <c r="B1329" t="s">
        <v>2309</v>
      </c>
      <c r="C1329" s="1">
        <v>15307.71</v>
      </c>
      <c r="D1329">
        <v>0</v>
      </c>
      <c r="E1329">
        <v>0</v>
      </c>
      <c r="F1329" s="1">
        <v>15307.71</v>
      </c>
    </row>
    <row r="1330" spans="1:6">
      <c r="A1330" t="s">
        <v>1507</v>
      </c>
      <c r="B1330" t="s">
        <v>2309</v>
      </c>
      <c r="C1330">
        <v>0</v>
      </c>
      <c r="D1330">
        <v>0</v>
      </c>
      <c r="E1330">
        <v>0</v>
      </c>
      <c r="F1330">
        <v>0</v>
      </c>
    </row>
    <row r="1331" spans="1:6">
      <c r="A1331" t="s">
        <v>1508</v>
      </c>
      <c r="B1331" t="s">
        <v>2309</v>
      </c>
      <c r="C1331">
        <v>0</v>
      </c>
      <c r="D1331">
        <v>0</v>
      </c>
      <c r="E1331">
        <v>0</v>
      </c>
      <c r="F1331">
        <v>0</v>
      </c>
    </row>
    <row r="1332" spans="1:6">
      <c r="A1332" t="s">
        <v>1509</v>
      </c>
      <c r="B1332" t="s">
        <v>2309</v>
      </c>
      <c r="C1332">
        <v>0</v>
      </c>
      <c r="D1332">
        <v>0</v>
      </c>
      <c r="E1332">
        <v>0</v>
      </c>
      <c r="F1332">
        <v>0</v>
      </c>
    </row>
    <row r="1333" spans="1:6">
      <c r="A1333" t="s">
        <v>1510</v>
      </c>
      <c r="B1333" t="s">
        <v>2309</v>
      </c>
      <c r="C1333" s="1">
        <v>11193.09</v>
      </c>
      <c r="D1333" s="1">
        <v>1894.6</v>
      </c>
      <c r="E1333">
        <v>0</v>
      </c>
      <c r="F1333" s="1">
        <v>9298.49</v>
      </c>
    </row>
    <row r="1334" spans="1:6">
      <c r="A1334" t="s">
        <v>1511</v>
      </c>
      <c r="B1334" t="s">
        <v>2309</v>
      </c>
      <c r="C1334" s="1">
        <v>453904.56</v>
      </c>
      <c r="D1334" s="1">
        <v>22942.51</v>
      </c>
      <c r="E1334" s="1">
        <v>42972.29</v>
      </c>
      <c r="F1334" s="1">
        <v>473934.34</v>
      </c>
    </row>
    <row r="1335" spans="1:6">
      <c r="A1335" t="s">
        <v>1512</v>
      </c>
      <c r="B1335" t="s">
        <v>2309</v>
      </c>
      <c r="C1335">
        <v>0</v>
      </c>
      <c r="D1335">
        <v>0</v>
      </c>
      <c r="E1335">
        <v>0</v>
      </c>
      <c r="F1335">
        <v>0</v>
      </c>
    </row>
    <row r="1336" spans="1:6">
      <c r="A1336" t="s">
        <v>1513</v>
      </c>
      <c r="B1336" t="s">
        <v>2309</v>
      </c>
      <c r="C1336" s="1">
        <v>1731</v>
      </c>
      <c r="D1336">
        <v>0</v>
      </c>
      <c r="E1336">
        <v>0</v>
      </c>
      <c r="F1336" s="1">
        <v>1731</v>
      </c>
    </row>
    <row r="1337" spans="1:6">
      <c r="A1337" t="s">
        <v>1514</v>
      </c>
      <c r="B1337" t="s">
        <v>2309</v>
      </c>
      <c r="C1337">
        <v>798.42</v>
      </c>
      <c r="D1337" s="1">
        <v>2680.38</v>
      </c>
      <c r="E1337" s="1">
        <v>2363.98</v>
      </c>
      <c r="F1337">
        <v>482.02</v>
      </c>
    </row>
    <row r="1338" spans="1:6">
      <c r="A1338" t="s">
        <v>1515</v>
      </c>
      <c r="B1338" t="s">
        <v>2309</v>
      </c>
      <c r="C1338">
        <v>0</v>
      </c>
      <c r="D1338">
        <v>0</v>
      </c>
      <c r="E1338">
        <v>0</v>
      </c>
      <c r="F1338">
        <v>0</v>
      </c>
    </row>
    <row r="1339" spans="1:6">
      <c r="A1339" t="s">
        <v>1516</v>
      </c>
      <c r="B1339" t="s">
        <v>2309</v>
      </c>
      <c r="C1339">
        <v>0</v>
      </c>
      <c r="D1339">
        <v>0</v>
      </c>
      <c r="E1339" s="1">
        <v>66552.240000000005</v>
      </c>
      <c r="F1339" s="1">
        <v>66552.240000000005</v>
      </c>
    </row>
    <row r="1340" spans="1:6">
      <c r="A1340" t="s">
        <v>1517</v>
      </c>
      <c r="B1340" t="s">
        <v>2309</v>
      </c>
      <c r="C1340">
        <v>0</v>
      </c>
      <c r="D1340">
        <v>0</v>
      </c>
      <c r="E1340">
        <v>0</v>
      </c>
      <c r="F1340">
        <v>0</v>
      </c>
    </row>
    <row r="1341" spans="1:6">
      <c r="A1341" t="s">
        <v>1518</v>
      </c>
      <c r="B1341" t="s">
        <v>2309</v>
      </c>
      <c r="C1341">
        <v>0</v>
      </c>
      <c r="D1341">
        <v>0</v>
      </c>
      <c r="E1341">
        <v>0</v>
      </c>
      <c r="F1341">
        <v>0</v>
      </c>
    </row>
    <row r="1342" spans="1:6">
      <c r="A1342" t="s">
        <v>1519</v>
      </c>
      <c r="B1342" t="s">
        <v>2309</v>
      </c>
      <c r="C1342">
        <v>342</v>
      </c>
      <c r="D1342">
        <v>342</v>
      </c>
      <c r="E1342">
        <v>462</v>
      </c>
      <c r="F1342">
        <v>462</v>
      </c>
    </row>
    <row r="1343" spans="1:6">
      <c r="A1343" t="s">
        <v>1520</v>
      </c>
      <c r="B1343" t="s">
        <v>2309</v>
      </c>
      <c r="C1343" s="1">
        <v>1000000</v>
      </c>
      <c r="D1343" s="1">
        <v>1000000</v>
      </c>
      <c r="E1343">
        <v>0</v>
      </c>
      <c r="F1343">
        <v>0</v>
      </c>
    </row>
    <row r="1344" spans="1:6">
      <c r="A1344" t="s">
        <v>1521</v>
      </c>
      <c r="B1344" t="s">
        <v>2309</v>
      </c>
      <c r="C1344" s="1">
        <v>21844.74</v>
      </c>
      <c r="D1344">
        <v>0</v>
      </c>
      <c r="E1344" s="1">
        <v>11015.69</v>
      </c>
      <c r="F1344" s="1">
        <v>32860.43</v>
      </c>
    </row>
    <row r="1345" spans="1:6">
      <c r="A1345" t="s">
        <v>1522</v>
      </c>
      <c r="B1345" t="s">
        <v>2309</v>
      </c>
      <c r="C1345">
        <v>0</v>
      </c>
      <c r="D1345">
        <v>0</v>
      </c>
      <c r="E1345">
        <v>0</v>
      </c>
      <c r="F1345">
        <v>0</v>
      </c>
    </row>
    <row r="1346" spans="1:6">
      <c r="A1346" t="s">
        <v>1523</v>
      </c>
      <c r="B1346" t="s">
        <v>2309</v>
      </c>
      <c r="C1346">
        <v>0</v>
      </c>
      <c r="D1346">
        <v>0</v>
      </c>
      <c r="E1346">
        <v>0</v>
      </c>
      <c r="F1346">
        <v>0</v>
      </c>
    </row>
    <row r="1347" spans="1:6">
      <c r="A1347" t="s">
        <v>1524</v>
      </c>
      <c r="B1347" t="s">
        <v>2309</v>
      </c>
      <c r="C1347">
        <v>0</v>
      </c>
      <c r="D1347">
        <v>0</v>
      </c>
      <c r="E1347">
        <v>0</v>
      </c>
      <c r="F1347">
        <v>0</v>
      </c>
    </row>
    <row r="1348" spans="1:6">
      <c r="A1348" t="s">
        <v>1525</v>
      </c>
      <c r="B1348" t="s">
        <v>2309</v>
      </c>
      <c r="C1348" s="1">
        <v>6996.84</v>
      </c>
      <c r="D1348">
        <v>0</v>
      </c>
      <c r="E1348" s="1">
        <v>3498.42</v>
      </c>
      <c r="F1348" s="1">
        <v>10495.26</v>
      </c>
    </row>
    <row r="1349" spans="1:6">
      <c r="A1349" t="s">
        <v>1526</v>
      </c>
      <c r="B1349" t="s">
        <v>2309</v>
      </c>
      <c r="C1349">
        <v>0</v>
      </c>
      <c r="D1349">
        <v>0</v>
      </c>
      <c r="E1349">
        <v>0</v>
      </c>
      <c r="F1349">
        <v>0</v>
      </c>
    </row>
    <row r="1350" spans="1:6">
      <c r="A1350" t="s">
        <v>1527</v>
      </c>
      <c r="B1350" t="s">
        <v>2309</v>
      </c>
      <c r="C1350">
        <v>0</v>
      </c>
      <c r="D1350">
        <v>0</v>
      </c>
      <c r="E1350">
        <v>0</v>
      </c>
      <c r="F1350">
        <v>0</v>
      </c>
    </row>
    <row r="1351" spans="1:6">
      <c r="A1351" t="s">
        <v>1528</v>
      </c>
      <c r="B1351" t="s">
        <v>2309</v>
      </c>
      <c r="C1351">
        <v>0</v>
      </c>
      <c r="D1351">
        <v>0</v>
      </c>
      <c r="E1351">
        <v>0</v>
      </c>
      <c r="F1351">
        <v>0</v>
      </c>
    </row>
    <row r="1352" spans="1:6">
      <c r="A1352" t="s">
        <v>1529</v>
      </c>
      <c r="B1352" t="s">
        <v>2309</v>
      </c>
      <c r="C1352" s="1">
        <v>2303067.66</v>
      </c>
      <c r="D1352" s="1">
        <v>300000</v>
      </c>
      <c r="E1352">
        <v>0</v>
      </c>
      <c r="F1352" s="1">
        <v>2003067.66</v>
      </c>
    </row>
    <row r="1353" spans="1:6">
      <c r="A1353" t="s">
        <v>1530</v>
      </c>
      <c r="B1353" t="s">
        <v>1531</v>
      </c>
      <c r="C1353">
        <v>0</v>
      </c>
      <c r="D1353">
        <v>277.02</v>
      </c>
      <c r="E1353">
        <v>277.02</v>
      </c>
      <c r="F1353">
        <v>0</v>
      </c>
    </row>
    <row r="1354" spans="1:6">
      <c r="A1354" t="s">
        <v>1532</v>
      </c>
      <c r="B1354" t="s">
        <v>2310</v>
      </c>
      <c r="C1354">
        <v>0</v>
      </c>
      <c r="D1354">
        <v>0</v>
      </c>
      <c r="E1354">
        <v>0</v>
      </c>
      <c r="F1354">
        <v>0</v>
      </c>
    </row>
    <row r="1355" spans="1:6">
      <c r="A1355" t="s">
        <v>1533</v>
      </c>
      <c r="B1355" t="s">
        <v>2310</v>
      </c>
      <c r="C1355">
        <v>0</v>
      </c>
      <c r="D1355">
        <v>0</v>
      </c>
      <c r="E1355">
        <v>0</v>
      </c>
      <c r="F1355">
        <v>0</v>
      </c>
    </row>
    <row r="1356" spans="1:6">
      <c r="A1356" t="s">
        <v>1534</v>
      </c>
      <c r="B1356" t="s">
        <v>2310</v>
      </c>
      <c r="C1356">
        <v>0</v>
      </c>
      <c r="D1356">
        <v>0</v>
      </c>
      <c r="E1356">
        <v>0</v>
      </c>
      <c r="F1356">
        <v>0</v>
      </c>
    </row>
    <row r="1357" spans="1:6">
      <c r="A1357" t="s">
        <v>1535</v>
      </c>
      <c r="B1357" t="s">
        <v>2310</v>
      </c>
      <c r="C1357">
        <v>0</v>
      </c>
      <c r="D1357">
        <v>0</v>
      </c>
      <c r="E1357">
        <v>0</v>
      </c>
      <c r="F1357">
        <v>0</v>
      </c>
    </row>
    <row r="1358" spans="1:6">
      <c r="A1358" t="s">
        <v>1536</v>
      </c>
      <c r="B1358" t="s">
        <v>2310</v>
      </c>
      <c r="C1358">
        <v>0</v>
      </c>
      <c r="D1358">
        <v>17.25</v>
      </c>
      <c r="E1358">
        <v>17.25</v>
      </c>
      <c r="F1358">
        <v>0</v>
      </c>
    </row>
    <row r="1359" spans="1:6">
      <c r="A1359" t="s">
        <v>1537</v>
      </c>
      <c r="B1359" t="s">
        <v>2310</v>
      </c>
      <c r="C1359">
        <v>0</v>
      </c>
      <c r="D1359">
        <v>259.77</v>
      </c>
      <c r="E1359">
        <v>259.77</v>
      </c>
      <c r="F1359">
        <v>0</v>
      </c>
    </row>
    <row r="1360" spans="1:6">
      <c r="A1360" t="s">
        <v>1538</v>
      </c>
      <c r="B1360" t="s">
        <v>2310</v>
      </c>
      <c r="C1360">
        <v>0</v>
      </c>
      <c r="D1360">
        <v>0</v>
      </c>
      <c r="E1360">
        <v>0</v>
      </c>
      <c r="F1360">
        <v>0</v>
      </c>
    </row>
    <row r="1361" spans="1:6">
      <c r="A1361" t="s">
        <v>1539</v>
      </c>
      <c r="B1361" t="s">
        <v>2310</v>
      </c>
      <c r="C1361">
        <v>0</v>
      </c>
      <c r="D1361">
        <v>0</v>
      </c>
      <c r="E1361">
        <v>0</v>
      </c>
      <c r="F1361">
        <v>0</v>
      </c>
    </row>
    <row r="1362" spans="1:6">
      <c r="A1362" t="s">
        <v>1540</v>
      </c>
      <c r="B1362" t="s">
        <v>2310</v>
      </c>
      <c r="C1362">
        <v>0</v>
      </c>
      <c r="D1362">
        <v>0</v>
      </c>
      <c r="E1362">
        <v>0</v>
      </c>
      <c r="F1362">
        <v>0</v>
      </c>
    </row>
    <row r="1363" spans="1:6">
      <c r="A1363" t="s">
        <v>1541</v>
      </c>
      <c r="B1363" t="s">
        <v>2310</v>
      </c>
      <c r="C1363">
        <v>0</v>
      </c>
      <c r="D1363">
        <v>0</v>
      </c>
      <c r="E1363">
        <v>0</v>
      </c>
      <c r="F1363">
        <v>0</v>
      </c>
    </row>
    <row r="1364" spans="1:6">
      <c r="A1364" t="s">
        <v>1542</v>
      </c>
      <c r="B1364" t="s">
        <v>1543</v>
      </c>
      <c r="C1364">
        <v>0</v>
      </c>
      <c r="D1364">
        <v>0</v>
      </c>
      <c r="E1364">
        <v>0</v>
      </c>
      <c r="F1364">
        <v>0</v>
      </c>
    </row>
    <row r="1365" spans="1:6">
      <c r="A1365" t="s">
        <v>1544</v>
      </c>
      <c r="B1365" t="s">
        <v>2311</v>
      </c>
      <c r="C1365">
        <v>0</v>
      </c>
      <c r="D1365">
        <v>0</v>
      </c>
      <c r="E1365">
        <v>0</v>
      </c>
      <c r="F1365">
        <v>0</v>
      </c>
    </row>
    <row r="1366" spans="1:6">
      <c r="A1366" t="s">
        <v>1545</v>
      </c>
      <c r="B1366" t="s">
        <v>2311</v>
      </c>
      <c r="C1366">
        <v>0</v>
      </c>
      <c r="D1366">
        <v>0</v>
      </c>
      <c r="E1366">
        <v>0</v>
      </c>
      <c r="F1366">
        <v>0</v>
      </c>
    </row>
    <row r="1367" spans="1:6">
      <c r="A1367" t="s">
        <v>1546</v>
      </c>
      <c r="B1367" t="s">
        <v>1547</v>
      </c>
      <c r="C1367" s="1">
        <v>562205.77</v>
      </c>
      <c r="D1367" s="1">
        <v>297031.8</v>
      </c>
      <c r="E1367" s="1">
        <v>308733.05</v>
      </c>
      <c r="F1367" s="1">
        <v>573907.02</v>
      </c>
    </row>
    <row r="1368" spans="1:6">
      <c r="A1368" t="s">
        <v>1548</v>
      </c>
      <c r="B1368" t="s">
        <v>1549</v>
      </c>
      <c r="C1368" s="1">
        <v>240966</v>
      </c>
      <c r="D1368">
        <v>0</v>
      </c>
      <c r="E1368">
        <v>0</v>
      </c>
      <c r="F1368" s="1">
        <v>240966</v>
      </c>
    </row>
    <row r="1369" spans="1:6">
      <c r="A1369" t="s">
        <v>1550</v>
      </c>
      <c r="B1369" t="s">
        <v>1551</v>
      </c>
      <c r="C1369">
        <v>0</v>
      </c>
      <c r="D1369">
        <v>0</v>
      </c>
      <c r="E1369">
        <v>0</v>
      </c>
      <c r="F1369">
        <v>0</v>
      </c>
    </row>
    <row r="1370" spans="1:6">
      <c r="A1370" t="s">
        <v>1552</v>
      </c>
      <c r="B1370" t="s">
        <v>1553</v>
      </c>
      <c r="C1370" s="1">
        <v>1153.8900000000001</v>
      </c>
      <c r="D1370" s="1">
        <v>2307.7800000000002</v>
      </c>
      <c r="E1370" s="1">
        <v>3461.67</v>
      </c>
      <c r="F1370" s="1">
        <v>2307.7800000000002</v>
      </c>
    </row>
    <row r="1371" spans="1:6">
      <c r="A1371" t="s">
        <v>1554</v>
      </c>
      <c r="B1371" t="s">
        <v>1555</v>
      </c>
      <c r="C1371">
        <v>0</v>
      </c>
      <c r="D1371">
        <v>0</v>
      </c>
      <c r="E1371" s="1">
        <v>2307.7800000000002</v>
      </c>
      <c r="F1371" s="1">
        <v>2307.7800000000002</v>
      </c>
    </row>
    <row r="1372" spans="1:6">
      <c r="A1372" t="s">
        <v>1556</v>
      </c>
      <c r="B1372" t="s">
        <v>1557</v>
      </c>
      <c r="C1372" s="1">
        <v>1153.8900000000001</v>
      </c>
      <c r="D1372" s="1">
        <v>2307.7800000000002</v>
      </c>
      <c r="E1372" s="1">
        <v>1153.8900000000001</v>
      </c>
      <c r="F1372">
        <v>0</v>
      </c>
    </row>
    <row r="1373" spans="1:6">
      <c r="A1373" t="s">
        <v>1558</v>
      </c>
      <c r="B1373" t="s">
        <v>1559</v>
      </c>
      <c r="C1373" s="1">
        <v>60000</v>
      </c>
      <c r="D1373" s="1">
        <v>60000</v>
      </c>
      <c r="E1373">
        <v>0</v>
      </c>
      <c r="F1373">
        <v>0</v>
      </c>
    </row>
    <row r="1374" spans="1:6">
      <c r="A1374" t="s">
        <v>1560</v>
      </c>
      <c r="B1374" t="s">
        <v>1561</v>
      </c>
      <c r="C1374" s="1">
        <v>60000</v>
      </c>
      <c r="D1374" s="1">
        <v>60000</v>
      </c>
      <c r="E1374">
        <v>0</v>
      </c>
      <c r="F1374">
        <v>0</v>
      </c>
    </row>
    <row r="1375" spans="1:6">
      <c r="A1375" t="s">
        <v>1562</v>
      </c>
      <c r="B1375" t="s">
        <v>1563</v>
      </c>
      <c r="C1375">
        <v>0</v>
      </c>
      <c r="D1375">
        <v>0</v>
      </c>
      <c r="E1375">
        <v>0</v>
      </c>
      <c r="F1375">
        <v>0</v>
      </c>
    </row>
    <row r="1376" spans="1:6">
      <c r="A1376" t="s">
        <v>1564</v>
      </c>
      <c r="B1376" t="s">
        <v>1565</v>
      </c>
      <c r="C1376">
        <v>0</v>
      </c>
      <c r="D1376">
        <v>0</v>
      </c>
      <c r="E1376">
        <v>0</v>
      </c>
      <c r="F1376">
        <v>0</v>
      </c>
    </row>
    <row r="1377" spans="1:6">
      <c r="A1377" t="s">
        <v>1566</v>
      </c>
      <c r="B1377" t="s">
        <v>1567</v>
      </c>
      <c r="C1377" s="1">
        <v>91473.46</v>
      </c>
      <c r="D1377" s="1">
        <v>63908</v>
      </c>
      <c r="E1377" s="1">
        <v>62680.38</v>
      </c>
      <c r="F1377" s="1">
        <v>90245.84</v>
      </c>
    </row>
    <row r="1378" spans="1:6">
      <c r="A1378" t="s">
        <v>1568</v>
      </c>
      <c r="B1378" t="s">
        <v>1569</v>
      </c>
      <c r="C1378" s="1">
        <v>65230.8</v>
      </c>
      <c r="D1378" s="1">
        <v>67434.399999999994</v>
      </c>
      <c r="E1378" s="1">
        <v>5637.6</v>
      </c>
      <c r="F1378" s="1">
        <v>3434</v>
      </c>
    </row>
    <row r="1379" spans="1:6">
      <c r="A1379" t="s">
        <v>1570</v>
      </c>
      <c r="B1379" t="s">
        <v>1571</v>
      </c>
      <c r="C1379" s="1">
        <v>63999.6</v>
      </c>
      <c r="D1379" s="1">
        <v>64000</v>
      </c>
      <c r="E1379" s="1">
        <v>3434.4</v>
      </c>
      <c r="F1379" s="1">
        <v>3434</v>
      </c>
    </row>
    <row r="1380" spans="1:6">
      <c r="A1380" t="s">
        <v>1572</v>
      </c>
      <c r="B1380" t="s">
        <v>1573</v>
      </c>
      <c r="C1380" s="1">
        <v>1231.2</v>
      </c>
      <c r="D1380" s="1">
        <v>3434.4</v>
      </c>
      <c r="E1380" s="1">
        <v>2203.1999999999998</v>
      </c>
      <c r="F1380">
        <v>0</v>
      </c>
    </row>
    <row r="1381" spans="1:6">
      <c r="A1381" t="s">
        <v>1574</v>
      </c>
      <c r="B1381" t="s">
        <v>1575</v>
      </c>
      <c r="C1381" s="1">
        <v>103381.62</v>
      </c>
      <c r="D1381" s="1">
        <v>103381.62</v>
      </c>
      <c r="E1381" s="1">
        <v>236953.4</v>
      </c>
      <c r="F1381" s="1">
        <v>236953.4</v>
      </c>
    </row>
    <row r="1382" spans="1:6">
      <c r="A1382" t="s">
        <v>1576</v>
      </c>
      <c r="B1382" t="s">
        <v>1577</v>
      </c>
      <c r="C1382" s="1">
        <v>83305.62</v>
      </c>
      <c r="D1382" s="1">
        <v>83305.62</v>
      </c>
      <c r="E1382" s="1">
        <v>72187.09</v>
      </c>
      <c r="F1382" s="1">
        <v>72187.09</v>
      </c>
    </row>
    <row r="1383" spans="1:6">
      <c r="A1383" t="s">
        <v>1578</v>
      </c>
      <c r="B1383" t="s">
        <v>1579</v>
      </c>
      <c r="C1383">
        <v>0</v>
      </c>
      <c r="D1383">
        <v>0</v>
      </c>
      <c r="E1383" s="1">
        <v>73652.69</v>
      </c>
      <c r="F1383" s="1">
        <v>73652.69</v>
      </c>
    </row>
    <row r="1384" spans="1:6">
      <c r="A1384" t="s">
        <v>1580</v>
      </c>
      <c r="B1384" t="s">
        <v>1581</v>
      </c>
      <c r="C1384">
        <v>0</v>
      </c>
      <c r="D1384">
        <v>0</v>
      </c>
      <c r="E1384" s="1">
        <v>71618.62</v>
      </c>
      <c r="F1384" s="1">
        <v>71618.62</v>
      </c>
    </row>
    <row r="1385" spans="1:6">
      <c r="A1385" t="s">
        <v>1582</v>
      </c>
      <c r="B1385" t="s">
        <v>1583</v>
      </c>
      <c r="C1385" s="1">
        <v>20076</v>
      </c>
      <c r="D1385" s="1">
        <v>20076</v>
      </c>
      <c r="E1385" s="1">
        <v>19495</v>
      </c>
      <c r="F1385" s="1">
        <v>19495</v>
      </c>
    </row>
    <row r="1386" spans="1:6">
      <c r="A1386" t="s">
        <v>1584</v>
      </c>
      <c r="B1386" t="s">
        <v>1585</v>
      </c>
      <c r="C1386">
        <v>0</v>
      </c>
      <c r="D1386">
        <v>0</v>
      </c>
      <c r="E1386">
        <v>0</v>
      </c>
      <c r="F1386">
        <v>0</v>
      </c>
    </row>
    <row r="1387" spans="1:6">
      <c r="A1387" t="s">
        <v>1586</v>
      </c>
      <c r="B1387" t="s">
        <v>1587</v>
      </c>
      <c r="C1387">
        <v>0</v>
      </c>
      <c r="D1387">
        <v>0</v>
      </c>
      <c r="E1387">
        <v>0</v>
      </c>
      <c r="F1387">
        <v>0</v>
      </c>
    </row>
    <row r="1388" spans="1:6">
      <c r="A1388" t="s">
        <v>1588</v>
      </c>
      <c r="B1388" t="s">
        <v>1589</v>
      </c>
      <c r="C1388">
        <v>0</v>
      </c>
      <c r="D1388">
        <v>0</v>
      </c>
      <c r="E1388">
        <v>0</v>
      </c>
      <c r="F1388">
        <v>0</v>
      </c>
    </row>
    <row r="1389" spans="1:6">
      <c r="A1389" t="s">
        <v>1590</v>
      </c>
      <c r="B1389" t="s">
        <v>1591</v>
      </c>
      <c r="C1389">
        <v>0</v>
      </c>
      <c r="D1389">
        <v>0</v>
      </c>
      <c r="E1389">
        <v>0</v>
      </c>
      <c r="F1389">
        <v>0</v>
      </c>
    </row>
    <row r="1390" spans="1:6">
      <c r="A1390" t="s">
        <v>1592</v>
      </c>
      <c r="B1390" t="s">
        <v>1593</v>
      </c>
      <c r="C1390">
        <v>0</v>
      </c>
      <c r="D1390">
        <v>0</v>
      </c>
      <c r="E1390">
        <v>0</v>
      </c>
      <c r="F1390">
        <v>0</v>
      </c>
    </row>
    <row r="1391" spans="1:6">
      <c r="A1391" t="s">
        <v>1594</v>
      </c>
      <c r="B1391" t="s">
        <v>1595</v>
      </c>
      <c r="C1391" s="1">
        <v>488575.89</v>
      </c>
      <c r="D1391" s="1">
        <v>2517640.15</v>
      </c>
      <c r="E1391" s="1">
        <v>3108353.65</v>
      </c>
      <c r="F1391" s="1">
        <v>1079289.3899999999</v>
      </c>
    </row>
    <row r="1392" spans="1:6">
      <c r="A1392" t="s">
        <v>1596</v>
      </c>
      <c r="B1392" t="s">
        <v>1597</v>
      </c>
      <c r="C1392">
        <v>0</v>
      </c>
      <c r="D1392" s="1">
        <v>1222226.3899999999</v>
      </c>
      <c r="E1392" s="1">
        <v>1222226.3899999999</v>
      </c>
      <c r="F1392">
        <v>0</v>
      </c>
    </row>
    <row r="1393" spans="1:6">
      <c r="A1393" t="s">
        <v>1598</v>
      </c>
      <c r="B1393" t="s">
        <v>1599</v>
      </c>
      <c r="C1393" s="1">
        <v>488575.88</v>
      </c>
      <c r="D1393" s="1">
        <v>1295413.76</v>
      </c>
      <c r="E1393" s="1">
        <v>1886127.26</v>
      </c>
      <c r="F1393" s="1">
        <v>1079289.3799999999</v>
      </c>
    </row>
    <row r="1394" spans="1:6">
      <c r="A1394" t="s">
        <v>1600</v>
      </c>
      <c r="B1394" t="s">
        <v>1601</v>
      </c>
      <c r="C1394">
        <v>900.15</v>
      </c>
      <c r="D1394" s="1">
        <v>540693</v>
      </c>
      <c r="E1394" s="1">
        <v>540693</v>
      </c>
      <c r="F1394">
        <v>900.15</v>
      </c>
    </row>
    <row r="1395" spans="1:6">
      <c r="A1395" t="s">
        <v>1602</v>
      </c>
      <c r="B1395" t="s">
        <v>1603</v>
      </c>
      <c r="C1395">
        <v>900.15</v>
      </c>
      <c r="D1395" s="1">
        <v>540693</v>
      </c>
      <c r="E1395" s="1">
        <v>540693</v>
      </c>
      <c r="F1395">
        <v>900.15</v>
      </c>
    </row>
    <row r="1396" spans="1:6">
      <c r="A1396" t="s">
        <v>1604</v>
      </c>
      <c r="B1396" t="s">
        <v>1605</v>
      </c>
      <c r="C1396">
        <v>0</v>
      </c>
      <c r="D1396">
        <v>0</v>
      </c>
      <c r="E1396">
        <v>0</v>
      </c>
      <c r="F1396">
        <v>0</v>
      </c>
    </row>
    <row r="1397" spans="1:6">
      <c r="A1397" t="s">
        <v>1606</v>
      </c>
      <c r="B1397" t="s">
        <v>1607</v>
      </c>
      <c r="C1397" s="1">
        <v>726438</v>
      </c>
      <c r="D1397">
        <v>0</v>
      </c>
      <c r="E1397">
        <v>0</v>
      </c>
      <c r="F1397" s="1">
        <v>726438</v>
      </c>
    </row>
    <row r="1398" spans="1:6">
      <c r="A1398" t="s">
        <v>1608</v>
      </c>
      <c r="B1398" t="s">
        <v>1609</v>
      </c>
      <c r="C1398" s="1">
        <v>726438</v>
      </c>
      <c r="D1398">
        <v>0</v>
      </c>
      <c r="E1398">
        <v>0</v>
      </c>
      <c r="F1398" s="1">
        <v>726438</v>
      </c>
    </row>
    <row r="1399" spans="1:6">
      <c r="A1399" t="s">
        <v>1610</v>
      </c>
      <c r="B1399" t="s">
        <v>1611</v>
      </c>
      <c r="C1399" s="1">
        <v>457252.02</v>
      </c>
      <c r="D1399" s="1">
        <v>457252.02</v>
      </c>
      <c r="E1399">
        <v>0</v>
      </c>
      <c r="F1399">
        <v>0</v>
      </c>
    </row>
    <row r="1400" spans="1:6">
      <c r="A1400" t="s">
        <v>1612</v>
      </c>
      <c r="B1400" t="s">
        <v>1613</v>
      </c>
      <c r="C1400" s="1">
        <v>457252.02</v>
      </c>
      <c r="D1400" s="1">
        <v>457252.02</v>
      </c>
      <c r="E1400">
        <v>0</v>
      </c>
      <c r="F1400">
        <v>0</v>
      </c>
    </row>
    <row r="1401" spans="1:6">
      <c r="A1401" t="s">
        <v>1614</v>
      </c>
      <c r="B1401" t="s">
        <v>2312</v>
      </c>
      <c r="C1401">
        <v>0</v>
      </c>
      <c r="D1401">
        <v>0</v>
      </c>
      <c r="E1401">
        <v>0</v>
      </c>
      <c r="F1401">
        <v>0</v>
      </c>
    </row>
    <row r="1402" spans="1:6">
      <c r="A1402" t="s">
        <v>1615</v>
      </c>
      <c r="B1402" t="s">
        <v>2312</v>
      </c>
      <c r="C1402">
        <v>0</v>
      </c>
      <c r="D1402">
        <v>0</v>
      </c>
      <c r="E1402">
        <v>0</v>
      </c>
      <c r="F1402">
        <v>0</v>
      </c>
    </row>
    <row r="1403" spans="1:6">
      <c r="A1403" t="s">
        <v>1616</v>
      </c>
      <c r="B1403" t="s">
        <v>2312</v>
      </c>
      <c r="C1403">
        <v>0</v>
      </c>
      <c r="D1403">
        <v>0</v>
      </c>
      <c r="E1403">
        <v>0</v>
      </c>
      <c r="F1403">
        <v>0</v>
      </c>
    </row>
    <row r="1404" spans="1:6">
      <c r="A1404" t="s">
        <v>1617</v>
      </c>
      <c r="B1404" t="s">
        <v>2312</v>
      </c>
      <c r="C1404">
        <v>0</v>
      </c>
      <c r="D1404">
        <v>0</v>
      </c>
      <c r="E1404">
        <v>0</v>
      </c>
      <c r="F1404">
        <v>0</v>
      </c>
    </row>
    <row r="1405" spans="1:6">
      <c r="A1405" t="s">
        <v>1618</v>
      </c>
      <c r="B1405" t="s">
        <v>2312</v>
      </c>
      <c r="C1405" s="1">
        <v>388491.64</v>
      </c>
      <c r="D1405" s="1">
        <v>388491.64</v>
      </c>
      <c r="E1405">
        <v>0</v>
      </c>
      <c r="F1405">
        <v>0</v>
      </c>
    </row>
    <row r="1406" spans="1:6">
      <c r="A1406" t="s">
        <v>1619</v>
      </c>
      <c r="B1406" t="s">
        <v>2312</v>
      </c>
      <c r="C1406">
        <v>0</v>
      </c>
      <c r="D1406">
        <v>0</v>
      </c>
      <c r="E1406">
        <v>0</v>
      </c>
      <c r="F1406">
        <v>0</v>
      </c>
    </row>
    <row r="1407" spans="1:6">
      <c r="A1407" t="s">
        <v>1620</v>
      </c>
      <c r="B1407" t="s">
        <v>2312</v>
      </c>
      <c r="C1407" s="1">
        <v>61001.760000000002</v>
      </c>
      <c r="D1407" s="1">
        <v>61001.760000000002</v>
      </c>
      <c r="E1407">
        <v>0</v>
      </c>
      <c r="F1407">
        <v>0</v>
      </c>
    </row>
    <row r="1408" spans="1:6">
      <c r="A1408" t="s">
        <v>1621</v>
      </c>
      <c r="B1408" t="s">
        <v>2312</v>
      </c>
      <c r="C1408">
        <v>0</v>
      </c>
      <c r="D1408">
        <v>0</v>
      </c>
      <c r="E1408">
        <v>0</v>
      </c>
      <c r="F1408">
        <v>0</v>
      </c>
    </row>
    <row r="1409" spans="1:6">
      <c r="A1409" t="s">
        <v>1622</v>
      </c>
      <c r="B1409" t="s">
        <v>2312</v>
      </c>
      <c r="C1409" s="1">
        <v>7758.62</v>
      </c>
      <c r="D1409" s="1">
        <v>7758.62</v>
      </c>
      <c r="E1409">
        <v>0</v>
      </c>
      <c r="F1409">
        <v>0</v>
      </c>
    </row>
    <row r="1410" spans="1:6">
      <c r="A1410" t="s">
        <v>1623</v>
      </c>
      <c r="B1410" t="s">
        <v>1624</v>
      </c>
      <c r="C1410">
        <v>0</v>
      </c>
      <c r="D1410">
        <v>0</v>
      </c>
      <c r="E1410">
        <v>0</v>
      </c>
      <c r="F1410">
        <v>0</v>
      </c>
    </row>
    <row r="1411" spans="1:6">
      <c r="A1411" t="s">
        <v>1625</v>
      </c>
      <c r="B1411" t="s">
        <v>2313</v>
      </c>
      <c r="C1411">
        <v>0</v>
      </c>
      <c r="D1411">
        <v>0</v>
      </c>
      <c r="E1411">
        <v>0</v>
      </c>
      <c r="F1411">
        <v>0</v>
      </c>
    </row>
    <row r="1412" spans="1:6">
      <c r="A1412" t="s">
        <v>1626</v>
      </c>
      <c r="B1412" t="s">
        <v>2313</v>
      </c>
      <c r="C1412">
        <v>0</v>
      </c>
      <c r="D1412">
        <v>0</v>
      </c>
      <c r="E1412">
        <v>0</v>
      </c>
      <c r="F1412">
        <v>0</v>
      </c>
    </row>
    <row r="1413" spans="1:6">
      <c r="A1413" t="s">
        <v>1627</v>
      </c>
      <c r="B1413" t="s">
        <v>2313</v>
      </c>
      <c r="C1413">
        <v>0</v>
      </c>
      <c r="D1413">
        <v>0</v>
      </c>
      <c r="E1413">
        <v>0</v>
      </c>
      <c r="F1413">
        <v>0</v>
      </c>
    </row>
    <row r="1414" spans="1:6">
      <c r="A1414" t="s">
        <v>1628</v>
      </c>
      <c r="B1414" t="s">
        <v>2313</v>
      </c>
      <c r="C1414">
        <v>0</v>
      </c>
      <c r="D1414">
        <v>0</v>
      </c>
      <c r="E1414">
        <v>0</v>
      </c>
      <c r="F1414">
        <v>0</v>
      </c>
    </row>
    <row r="1415" spans="1:6">
      <c r="A1415" t="s">
        <v>1629</v>
      </c>
      <c r="B1415" t="s">
        <v>1630</v>
      </c>
      <c r="C1415">
        <v>0</v>
      </c>
      <c r="D1415">
        <v>0</v>
      </c>
      <c r="E1415">
        <v>0</v>
      </c>
      <c r="F1415">
        <v>0</v>
      </c>
    </row>
    <row r="1416" spans="1:6">
      <c r="A1416" t="s">
        <v>1631</v>
      </c>
      <c r="B1416" t="s">
        <v>2314</v>
      </c>
      <c r="C1416">
        <v>0</v>
      </c>
      <c r="D1416">
        <v>0</v>
      </c>
      <c r="E1416">
        <v>0</v>
      </c>
      <c r="F1416">
        <v>0</v>
      </c>
    </row>
    <row r="1417" spans="1:6">
      <c r="A1417" t="s">
        <v>1632</v>
      </c>
      <c r="B1417" t="s">
        <v>1633</v>
      </c>
      <c r="C1417">
        <v>0</v>
      </c>
      <c r="D1417">
        <v>0</v>
      </c>
      <c r="E1417">
        <v>0</v>
      </c>
      <c r="F1417">
        <v>0</v>
      </c>
    </row>
    <row r="1418" spans="1:6">
      <c r="A1418" t="s">
        <v>1634</v>
      </c>
      <c r="B1418" t="s">
        <v>1635</v>
      </c>
      <c r="C1418">
        <v>0</v>
      </c>
      <c r="D1418">
        <v>0</v>
      </c>
      <c r="E1418">
        <v>0</v>
      </c>
      <c r="F1418">
        <v>0</v>
      </c>
    </row>
    <row r="1419" spans="1:6">
      <c r="A1419" t="s">
        <v>1636</v>
      </c>
      <c r="B1419" t="s">
        <v>2314</v>
      </c>
      <c r="C1419">
        <v>0</v>
      </c>
      <c r="D1419">
        <v>0</v>
      </c>
      <c r="E1419">
        <v>0</v>
      </c>
      <c r="F1419">
        <v>0</v>
      </c>
    </row>
    <row r="1420" spans="1:6">
      <c r="A1420" t="s">
        <v>1638</v>
      </c>
      <c r="B1420" t="s">
        <v>1639</v>
      </c>
      <c r="C1420">
        <v>0</v>
      </c>
      <c r="D1420">
        <v>0</v>
      </c>
      <c r="E1420">
        <v>0</v>
      </c>
      <c r="F1420">
        <v>0</v>
      </c>
    </row>
    <row r="1421" spans="1:6">
      <c r="A1421" t="s">
        <v>1640</v>
      </c>
      <c r="B1421" t="s">
        <v>2314</v>
      </c>
      <c r="C1421">
        <v>0</v>
      </c>
      <c r="D1421">
        <v>0</v>
      </c>
      <c r="E1421">
        <v>0</v>
      </c>
      <c r="F1421">
        <v>0</v>
      </c>
    </row>
    <row r="1422" spans="1:6">
      <c r="A1422" t="s">
        <v>1641</v>
      </c>
      <c r="B1422" t="s">
        <v>1642</v>
      </c>
      <c r="C1422">
        <v>0</v>
      </c>
      <c r="D1422">
        <v>0</v>
      </c>
      <c r="E1422">
        <v>0</v>
      </c>
      <c r="F1422">
        <v>0</v>
      </c>
    </row>
    <row r="1423" spans="1:6">
      <c r="A1423" t="s">
        <v>1643</v>
      </c>
      <c r="B1423" t="s">
        <v>1644</v>
      </c>
      <c r="C1423">
        <v>0</v>
      </c>
      <c r="D1423">
        <v>0</v>
      </c>
      <c r="E1423">
        <v>0</v>
      </c>
      <c r="F1423">
        <v>0</v>
      </c>
    </row>
    <row r="1424" spans="1:6">
      <c r="A1424" t="s">
        <v>1645</v>
      </c>
      <c r="B1424" t="s">
        <v>2314</v>
      </c>
      <c r="C1424">
        <v>0</v>
      </c>
      <c r="D1424">
        <v>0</v>
      </c>
      <c r="E1424">
        <v>0</v>
      </c>
      <c r="F1424">
        <v>0</v>
      </c>
    </row>
    <row r="1425" spans="1:6">
      <c r="A1425" t="s">
        <v>1646</v>
      </c>
      <c r="B1425" t="s">
        <v>1647</v>
      </c>
      <c r="C1425">
        <v>0</v>
      </c>
      <c r="D1425">
        <v>0</v>
      </c>
      <c r="E1425">
        <v>0</v>
      </c>
      <c r="F1425">
        <v>0</v>
      </c>
    </row>
    <row r="1426" spans="1:6">
      <c r="A1426" t="s">
        <v>1648</v>
      </c>
      <c r="B1426" t="s">
        <v>2314</v>
      </c>
      <c r="C1426">
        <v>0</v>
      </c>
      <c r="D1426">
        <v>0</v>
      </c>
      <c r="E1426">
        <v>0</v>
      </c>
      <c r="F1426">
        <v>0</v>
      </c>
    </row>
    <row r="1427" spans="1:6">
      <c r="A1427" t="s">
        <v>1649</v>
      </c>
      <c r="B1427" t="s">
        <v>1650</v>
      </c>
      <c r="C1427">
        <v>0</v>
      </c>
      <c r="D1427">
        <v>0</v>
      </c>
      <c r="E1427">
        <v>0</v>
      </c>
      <c r="F1427">
        <v>0</v>
      </c>
    </row>
    <row r="1428" spans="1:6">
      <c r="A1428" t="s">
        <v>1651</v>
      </c>
      <c r="B1428" t="s">
        <v>1652</v>
      </c>
      <c r="C1428">
        <v>0</v>
      </c>
      <c r="D1428">
        <v>0</v>
      </c>
      <c r="E1428">
        <v>0</v>
      </c>
      <c r="F1428">
        <v>0</v>
      </c>
    </row>
    <row r="1429" spans="1:6">
      <c r="A1429" t="s">
        <v>1653</v>
      </c>
      <c r="B1429" t="s">
        <v>1637</v>
      </c>
      <c r="C1429">
        <v>0</v>
      </c>
      <c r="D1429">
        <v>0</v>
      </c>
      <c r="E1429">
        <v>0</v>
      </c>
      <c r="F1429">
        <v>0</v>
      </c>
    </row>
    <row r="1430" spans="1:6">
      <c r="A1430" t="s">
        <v>1654</v>
      </c>
      <c r="B1430" t="s">
        <v>1655</v>
      </c>
      <c r="C1430">
        <v>0</v>
      </c>
      <c r="D1430">
        <v>0</v>
      </c>
      <c r="E1430">
        <v>0</v>
      </c>
      <c r="F1430">
        <v>0</v>
      </c>
    </row>
    <row r="1431" spans="1:6">
      <c r="A1431" t="s">
        <v>1656</v>
      </c>
      <c r="B1431" t="s">
        <v>1637</v>
      </c>
      <c r="C1431">
        <v>0</v>
      </c>
      <c r="D1431">
        <v>0</v>
      </c>
      <c r="E1431">
        <v>0</v>
      </c>
      <c r="F1431">
        <v>0</v>
      </c>
    </row>
    <row r="1432" spans="1:6">
      <c r="A1432" t="s">
        <v>1657</v>
      </c>
      <c r="B1432" t="s">
        <v>1658</v>
      </c>
      <c r="C1432">
        <v>0</v>
      </c>
      <c r="D1432">
        <v>0</v>
      </c>
      <c r="E1432">
        <v>0</v>
      </c>
      <c r="F1432">
        <v>0</v>
      </c>
    </row>
    <row r="1433" spans="1:6">
      <c r="A1433" t="s">
        <v>1659</v>
      </c>
      <c r="B1433" t="s">
        <v>1660</v>
      </c>
      <c r="C1433">
        <v>0</v>
      </c>
      <c r="D1433">
        <v>0</v>
      </c>
      <c r="E1433">
        <v>0</v>
      </c>
      <c r="F1433">
        <v>0</v>
      </c>
    </row>
    <row r="1434" spans="1:6">
      <c r="A1434" t="s">
        <v>1661</v>
      </c>
      <c r="B1434" t="s">
        <v>1662</v>
      </c>
      <c r="C1434">
        <v>0</v>
      </c>
      <c r="D1434">
        <v>0</v>
      </c>
      <c r="E1434">
        <v>0</v>
      </c>
      <c r="F1434">
        <v>0</v>
      </c>
    </row>
    <row r="1435" spans="1:6">
      <c r="A1435" t="s">
        <v>1663</v>
      </c>
      <c r="B1435" t="s">
        <v>1664</v>
      </c>
      <c r="C1435" s="1">
        <v>46829</v>
      </c>
      <c r="D1435" s="1">
        <v>21160.66</v>
      </c>
      <c r="E1435" s="1">
        <v>62860.82</v>
      </c>
      <c r="F1435" s="1">
        <v>88529.16</v>
      </c>
    </row>
    <row r="1436" spans="1:6">
      <c r="A1436" t="s">
        <v>1665</v>
      </c>
      <c r="B1436" t="s">
        <v>1666</v>
      </c>
      <c r="C1436" s="1">
        <v>15647.65</v>
      </c>
      <c r="D1436" s="1">
        <v>16073.26</v>
      </c>
      <c r="E1436" s="1">
        <v>16850.16</v>
      </c>
      <c r="F1436" s="1">
        <v>16424.55</v>
      </c>
    </row>
    <row r="1437" spans="1:6">
      <c r="A1437" t="s">
        <v>1667</v>
      </c>
      <c r="B1437" t="s">
        <v>1668</v>
      </c>
      <c r="C1437">
        <v>0</v>
      </c>
      <c r="D1437">
        <v>0</v>
      </c>
      <c r="E1437" s="1">
        <v>16073.26</v>
      </c>
      <c r="F1437" s="1">
        <v>16073.26</v>
      </c>
    </row>
    <row r="1438" spans="1:6">
      <c r="A1438" t="s">
        <v>1669</v>
      </c>
      <c r="B1438" t="s">
        <v>1670</v>
      </c>
      <c r="C1438" s="1">
        <v>31181.35</v>
      </c>
      <c r="D1438">
        <v>0</v>
      </c>
      <c r="E1438" s="1">
        <v>24850</v>
      </c>
      <c r="F1438" s="1">
        <v>56031.35</v>
      </c>
    </row>
    <row r="1439" spans="1:6">
      <c r="A1439" t="s">
        <v>1671</v>
      </c>
      <c r="B1439" t="s">
        <v>1672</v>
      </c>
      <c r="C1439">
        <v>0</v>
      </c>
      <c r="D1439">
        <v>0</v>
      </c>
      <c r="E1439">
        <v>0</v>
      </c>
      <c r="F1439">
        <v>0</v>
      </c>
    </row>
    <row r="1440" spans="1:6">
      <c r="A1440" t="s">
        <v>1673</v>
      </c>
      <c r="B1440" t="s">
        <v>1674</v>
      </c>
      <c r="C1440">
        <v>0</v>
      </c>
      <c r="D1440" s="1">
        <v>5087.3999999999996</v>
      </c>
      <c r="E1440" s="1">
        <v>5087.3999999999996</v>
      </c>
      <c r="F1440">
        <v>0</v>
      </c>
    </row>
    <row r="1441" spans="1:6">
      <c r="A1441" t="s">
        <v>1675</v>
      </c>
      <c r="B1441" t="s">
        <v>1676</v>
      </c>
      <c r="C1441">
        <v>0</v>
      </c>
      <c r="D1441">
        <v>0</v>
      </c>
      <c r="E1441">
        <v>0</v>
      </c>
      <c r="F1441">
        <v>0</v>
      </c>
    </row>
    <row r="1442" spans="1:6">
      <c r="A1442" t="s">
        <v>1677</v>
      </c>
      <c r="B1442" t="s">
        <v>1678</v>
      </c>
      <c r="C1442">
        <v>0</v>
      </c>
      <c r="D1442">
        <v>0</v>
      </c>
      <c r="E1442">
        <v>0</v>
      </c>
      <c r="F1442">
        <v>0</v>
      </c>
    </row>
    <row r="1443" spans="1:6">
      <c r="A1443" t="s">
        <v>1679</v>
      </c>
      <c r="B1443" t="s">
        <v>1633</v>
      </c>
      <c r="C1443">
        <v>0</v>
      </c>
      <c r="D1443">
        <v>0</v>
      </c>
      <c r="E1443">
        <v>0</v>
      </c>
      <c r="F1443">
        <v>0</v>
      </c>
    </row>
    <row r="1444" spans="1:6">
      <c r="A1444" t="s">
        <v>1680</v>
      </c>
      <c r="B1444" t="s">
        <v>1635</v>
      </c>
      <c r="C1444">
        <v>0</v>
      </c>
      <c r="D1444">
        <v>0</v>
      </c>
      <c r="E1444">
        <v>0</v>
      </c>
      <c r="F1444">
        <v>0</v>
      </c>
    </row>
    <row r="1445" spans="1:6">
      <c r="A1445" t="s">
        <v>1681</v>
      </c>
      <c r="B1445" t="s">
        <v>1637</v>
      </c>
      <c r="C1445">
        <v>0</v>
      </c>
      <c r="D1445">
        <v>0</v>
      </c>
      <c r="E1445">
        <v>0</v>
      </c>
      <c r="F1445">
        <v>0</v>
      </c>
    </row>
    <row r="1446" spans="1:6">
      <c r="A1446" t="s">
        <v>1682</v>
      </c>
      <c r="B1446" t="s">
        <v>1639</v>
      </c>
      <c r="C1446">
        <v>0</v>
      </c>
      <c r="D1446">
        <v>0</v>
      </c>
      <c r="E1446">
        <v>0</v>
      </c>
      <c r="F1446">
        <v>0</v>
      </c>
    </row>
    <row r="1447" spans="1:6">
      <c r="A1447" t="s">
        <v>1683</v>
      </c>
      <c r="B1447" t="s">
        <v>1637</v>
      </c>
      <c r="C1447">
        <v>0</v>
      </c>
      <c r="D1447">
        <v>0</v>
      </c>
      <c r="E1447">
        <v>0</v>
      </c>
      <c r="F1447">
        <v>0</v>
      </c>
    </row>
    <row r="1448" spans="1:6">
      <c r="A1448" t="s">
        <v>1684</v>
      </c>
      <c r="B1448" t="s">
        <v>1642</v>
      </c>
      <c r="C1448">
        <v>0</v>
      </c>
      <c r="D1448">
        <v>0</v>
      </c>
      <c r="E1448">
        <v>0</v>
      </c>
      <c r="F1448">
        <v>0</v>
      </c>
    </row>
    <row r="1449" spans="1:6">
      <c r="A1449" t="s">
        <v>1685</v>
      </c>
      <c r="B1449" t="s">
        <v>1644</v>
      </c>
      <c r="C1449">
        <v>0</v>
      </c>
      <c r="D1449">
        <v>0</v>
      </c>
      <c r="E1449">
        <v>0</v>
      </c>
      <c r="F1449">
        <v>0</v>
      </c>
    </row>
    <row r="1450" spans="1:6">
      <c r="A1450" t="s">
        <v>1686</v>
      </c>
      <c r="B1450" t="s">
        <v>1637</v>
      </c>
      <c r="C1450">
        <v>0</v>
      </c>
      <c r="D1450">
        <v>0</v>
      </c>
      <c r="E1450">
        <v>0</v>
      </c>
      <c r="F1450">
        <v>0</v>
      </c>
    </row>
    <row r="1451" spans="1:6">
      <c r="A1451" t="s">
        <v>1687</v>
      </c>
      <c r="B1451" t="s">
        <v>1647</v>
      </c>
      <c r="C1451">
        <v>0</v>
      </c>
      <c r="D1451">
        <v>0</v>
      </c>
      <c r="E1451">
        <v>0</v>
      </c>
      <c r="F1451">
        <v>0</v>
      </c>
    </row>
    <row r="1452" spans="1:6">
      <c r="A1452" t="s">
        <v>1688</v>
      </c>
      <c r="B1452" t="s">
        <v>1637</v>
      </c>
      <c r="C1452">
        <v>0</v>
      </c>
      <c r="D1452">
        <v>0</v>
      </c>
      <c r="E1452">
        <v>0</v>
      </c>
      <c r="F1452">
        <v>0</v>
      </c>
    </row>
    <row r="1453" spans="1:6">
      <c r="A1453" t="s">
        <v>1689</v>
      </c>
      <c r="B1453" t="s">
        <v>1650</v>
      </c>
      <c r="C1453">
        <v>0</v>
      </c>
      <c r="D1453">
        <v>0</v>
      </c>
      <c r="E1453">
        <v>0</v>
      </c>
      <c r="F1453">
        <v>0</v>
      </c>
    </row>
    <row r="1454" spans="1:6">
      <c r="A1454" t="s">
        <v>1690</v>
      </c>
      <c r="B1454" t="s">
        <v>1652</v>
      </c>
      <c r="C1454">
        <v>0</v>
      </c>
      <c r="D1454">
        <v>0</v>
      </c>
      <c r="E1454">
        <v>0</v>
      </c>
      <c r="F1454">
        <v>0</v>
      </c>
    </row>
    <row r="1455" spans="1:6">
      <c r="A1455" t="s">
        <v>1691</v>
      </c>
      <c r="B1455" t="s">
        <v>1637</v>
      </c>
      <c r="C1455">
        <v>0</v>
      </c>
      <c r="D1455">
        <v>0</v>
      </c>
      <c r="E1455">
        <v>0</v>
      </c>
      <c r="F1455">
        <v>0</v>
      </c>
    </row>
    <row r="1456" spans="1:6">
      <c r="A1456" t="s">
        <v>1692</v>
      </c>
      <c r="B1456" t="s">
        <v>1655</v>
      </c>
      <c r="C1456">
        <v>0</v>
      </c>
      <c r="D1456">
        <v>0</v>
      </c>
      <c r="E1456">
        <v>0</v>
      </c>
      <c r="F1456">
        <v>0</v>
      </c>
    </row>
    <row r="1457" spans="1:6">
      <c r="A1457" t="s">
        <v>1693</v>
      </c>
      <c r="B1457" t="s">
        <v>1637</v>
      </c>
      <c r="C1457">
        <v>0</v>
      </c>
      <c r="D1457">
        <v>0</v>
      </c>
      <c r="E1457">
        <v>0</v>
      </c>
      <c r="F1457">
        <v>0</v>
      </c>
    </row>
    <row r="1458" spans="1:6">
      <c r="A1458" t="s">
        <v>1694</v>
      </c>
      <c r="B1458" t="s">
        <v>1695</v>
      </c>
      <c r="C1458">
        <v>0</v>
      </c>
      <c r="D1458">
        <v>0</v>
      </c>
      <c r="E1458">
        <v>0</v>
      </c>
      <c r="F1458">
        <v>0</v>
      </c>
    </row>
    <row r="1459" spans="1:6">
      <c r="A1459" t="s">
        <v>1696</v>
      </c>
      <c r="B1459" t="s">
        <v>1697</v>
      </c>
      <c r="C1459">
        <v>0</v>
      </c>
      <c r="D1459">
        <v>0</v>
      </c>
      <c r="E1459">
        <v>0</v>
      </c>
      <c r="F1459">
        <v>0</v>
      </c>
    </row>
    <row r="1460" spans="1:6">
      <c r="A1460" t="s">
        <v>1698</v>
      </c>
      <c r="B1460" t="s">
        <v>524</v>
      </c>
      <c r="C1460">
        <v>0</v>
      </c>
      <c r="D1460">
        <v>0</v>
      </c>
      <c r="E1460">
        <v>0</v>
      </c>
      <c r="F1460">
        <v>0</v>
      </c>
    </row>
    <row r="1461" spans="1:6">
      <c r="A1461" t="s">
        <v>1699</v>
      </c>
      <c r="B1461" t="s">
        <v>1700</v>
      </c>
      <c r="C1461">
        <v>0</v>
      </c>
      <c r="D1461">
        <v>0</v>
      </c>
      <c r="E1461">
        <v>0</v>
      </c>
      <c r="F1461">
        <v>0</v>
      </c>
    </row>
    <row r="1462" spans="1:6">
      <c r="A1462" t="s">
        <v>1701</v>
      </c>
      <c r="B1462" t="s">
        <v>524</v>
      </c>
      <c r="C1462">
        <v>0</v>
      </c>
      <c r="D1462">
        <v>0</v>
      </c>
      <c r="E1462">
        <v>0</v>
      </c>
      <c r="F1462">
        <v>0</v>
      </c>
    </row>
    <row r="1463" spans="1:6">
      <c r="A1463" t="s">
        <v>1702</v>
      </c>
      <c r="B1463" t="s">
        <v>1703</v>
      </c>
      <c r="C1463" s="1">
        <v>1441921.49</v>
      </c>
      <c r="D1463">
        <v>0</v>
      </c>
      <c r="E1463">
        <v>0</v>
      </c>
      <c r="F1463" s="1">
        <v>1441921.49</v>
      </c>
    </row>
    <row r="1464" spans="1:6">
      <c r="A1464" t="s">
        <v>1704</v>
      </c>
      <c r="B1464" t="s">
        <v>1705</v>
      </c>
      <c r="C1464" s="1">
        <v>1441921.49</v>
      </c>
      <c r="D1464">
        <v>0</v>
      </c>
      <c r="E1464">
        <v>0</v>
      </c>
      <c r="F1464" s="1">
        <v>1441921.49</v>
      </c>
    </row>
    <row r="1465" spans="1:6">
      <c r="A1465" t="s">
        <v>1706</v>
      </c>
      <c r="B1465" t="s">
        <v>1707</v>
      </c>
      <c r="C1465" s="1">
        <v>50000</v>
      </c>
      <c r="D1465">
        <v>0</v>
      </c>
      <c r="E1465">
        <v>0</v>
      </c>
      <c r="F1465" s="1">
        <v>50000</v>
      </c>
    </row>
    <row r="1466" spans="1:6">
      <c r="A1466" t="s">
        <v>1708</v>
      </c>
      <c r="B1466" t="s">
        <v>1709</v>
      </c>
      <c r="C1466" s="1">
        <v>50000</v>
      </c>
      <c r="D1466">
        <v>0</v>
      </c>
      <c r="E1466">
        <v>0</v>
      </c>
      <c r="F1466" s="1">
        <v>50000</v>
      </c>
    </row>
    <row r="1467" spans="1:6">
      <c r="A1467" t="s">
        <v>1710</v>
      </c>
      <c r="B1467" t="s">
        <v>1711</v>
      </c>
      <c r="C1467" s="1">
        <v>50000</v>
      </c>
      <c r="D1467">
        <v>0</v>
      </c>
      <c r="E1467">
        <v>0</v>
      </c>
      <c r="F1467" s="1">
        <v>50000</v>
      </c>
    </row>
    <row r="1468" spans="1:6">
      <c r="A1468" t="s">
        <v>1712</v>
      </c>
      <c r="B1468" t="s">
        <v>1713</v>
      </c>
      <c r="C1468">
        <v>0</v>
      </c>
      <c r="D1468">
        <v>0</v>
      </c>
      <c r="E1468">
        <v>0</v>
      </c>
      <c r="F1468">
        <v>0</v>
      </c>
    </row>
    <row r="1469" spans="1:6">
      <c r="A1469" t="s">
        <v>1714</v>
      </c>
      <c r="B1469" t="s">
        <v>1711</v>
      </c>
      <c r="C1469">
        <v>0</v>
      </c>
      <c r="D1469">
        <v>0</v>
      </c>
      <c r="E1469">
        <v>0</v>
      </c>
      <c r="F1469">
        <v>0</v>
      </c>
    </row>
    <row r="1470" spans="1:6">
      <c r="A1470" t="s">
        <v>1715</v>
      </c>
      <c r="B1470" t="s">
        <v>1716</v>
      </c>
      <c r="C1470">
        <v>0</v>
      </c>
      <c r="D1470">
        <v>0</v>
      </c>
      <c r="E1470">
        <v>0</v>
      </c>
      <c r="F1470">
        <v>0</v>
      </c>
    </row>
    <row r="1471" spans="1:6">
      <c r="A1471" t="s">
        <v>1717</v>
      </c>
      <c r="B1471" t="s">
        <v>1718</v>
      </c>
      <c r="C1471">
        <v>0</v>
      </c>
      <c r="D1471">
        <v>0</v>
      </c>
      <c r="E1471">
        <v>0</v>
      </c>
      <c r="F1471">
        <v>0</v>
      </c>
    </row>
    <row r="1472" spans="1:6">
      <c r="A1472" t="s">
        <v>1719</v>
      </c>
      <c r="B1472" t="s">
        <v>1711</v>
      </c>
      <c r="C1472">
        <v>0</v>
      </c>
      <c r="D1472">
        <v>0</v>
      </c>
      <c r="E1472">
        <v>0</v>
      </c>
      <c r="F1472">
        <v>0</v>
      </c>
    </row>
    <row r="1473" spans="1:6">
      <c r="A1473" t="s">
        <v>1720</v>
      </c>
      <c r="B1473" t="s">
        <v>1721</v>
      </c>
      <c r="C1473">
        <v>0</v>
      </c>
      <c r="D1473">
        <v>0</v>
      </c>
      <c r="E1473">
        <v>0</v>
      </c>
      <c r="F1473">
        <v>0</v>
      </c>
    </row>
    <row r="1474" spans="1:6">
      <c r="A1474" t="s">
        <v>1722</v>
      </c>
      <c r="B1474" t="s">
        <v>1718</v>
      </c>
      <c r="C1474">
        <v>0</v>
      </c>
      <c r="D1474">
        <v>0</v>
      </c>
      <c r="E1474">
        <v>0</v>
      </c>
      <c r="F1474">
        <v>0</v>
      </c>
    </row>
    <row r="1475" spans="1:6">
      <c r="A1475" t="s">
        <v>1723</v>
      </c>
      <c r="B1475" t="s">
        <v>1711</v>
      </c>
      <c r="C1475">
        <v>0</v>
      </c>
      <c r="D1475">
        <v>0</v>
      </c>
      <c r="E1475">
        <v>0</v>
      </c>
      <c r="F1475">
        <v>0</v>
      </c>
    </row>
    <row r="1476" spans="1:6">
      <c r="A1476" t="s">
        <v>1724</v>
      </c>
      <c r="B1476" t="s">
        <v>1725</v>
      </c>
      <c r="C1476" s="1">
        <v>13338033.74</v>
      </c>
      <c r="D1476">
        <v>0</v>
      </c>
      <c r="E1476">
        <v>0</v>
      </c>
      <c r="F1476" s="1">
        <v>13338033.74</v>
      </c>
    </row>
    <row r="1477" spans="1:6">
      <c r="A1477" t="s">
        <v>1726</v>
      </c>
      <c r="B1477" t="s">
        <v>1727</v>
      </c>
      <c r="C1477" s="1">
        <v>13338033.74</v>
      </c>
      <c r="D1477">
        <v>0</v>
      </c>
      <c r="E1477">
        <v>0</v>
      </c>
      <c r="F1477" s="1">
        <v>13338033.74</v>
      </c>
    </row>
    <row r="1478" spans="1:6">
      <c r="A1478" t="s">
        <v>1728</v>
      </c>
      <c r="B1478" t="s">
        <v>1729</v>
      </c>
      <c r="C1478" s="1">
        <v>11946112.25</v>
      </c>
      <c r="D1478">
        <v>0</v>
      </c>
      <c r="E1478">
        <v>0</v>
      </c>
      <c r="F1478" s="1">
        <v>11946112.25</v>
      </c>
    </row>
    <row r="1479" spans="1:6">
      <c r="A1479" t="s">
        <v>1730</v>
      </c>
      <c r="B1479" t="s">
        <v>1731</v>
      </c>
      <c r="C1479" s="1">
        <v>7763416.5800000001</v>
      </c>
      <c r="D1479">
        <v>0</v>
      </c>
      <c r="E1479">
        <v>0</v>
      </c>
      <c r="F1479" s="1">
        <v>7763416.5800000001</v>
      </c>
    </row>
    <row r="1480" spans="1:6">
      <c r="A1480" t="s">
        <v>1732</v>
      </c>
      <c r="B1480" t="s">
        <v>1733</v>
      </c>
      <c r="C1480" s="1">
        <v>4182695.67</v>
      </c>
      <c r="D1480">
        <v>0</v>
      </c>
      <c r="E1480">
        <v>0</v>
      </c>
      <c r="F1480" s="1">
        <v>4182695.67</v>
      </c>
    </row>
    <row r="1481" spans="1:6">
      <c r="A1481" t="s">
        <v>1734</v>
      </c>
      <c r="B1481" t="s">
        <v>1735</v>
      </c>
      <c r="C1481">
        <v>0</v>
      </c>
      <c r="D1481">
        <v>0</v>
      </c>
      <c r="E1481">
        <v>0</v>
      </c>
      <c r="F1481">
        <v>0</v>
      </c>
    </row>
    <row r="1482" spans="1:6">
      <c r="A1482" t="s">
        <v>1736</v>
      </c>
      <c r="B1482" t="s">
        <v>1737</v>
      </c>
      <c r="C1482">
        <v>0</v>
      </c>
      <c r="D1482">
        <v>0</v>
      </c>
      <c r="E1482">
        <v>0</v>
      </c>
      <c r="F1482">
        <v>0</v>
      </c>
    </row>
    <row r="1483" spans="1:6">
      <c r="A1483" t="s">
        <v>1738</v>
      </c>
      <c r="B1483" t="s">
        <v>1731</v>
      </c>
      <c r="C1483">
        <v>0</v>
      </c>
      <c r="D1483">
        <v>0</v>
      </c>
      <c r="E1483">
        <v>0</v>
      </c>
      <c r="F1483">
        <v>0</v>
      </c>
    </row>
    <row r="1484" spans="1:6">
      <c r="A1484" t="s">
        <v>1739</v>
      </c>
      <c r="B1484" t="s">
        <v>1740</v>
      </c>
      <c r="C1484" s="1">
        <v>4412026.2</v>
      </c>
      <c r="D1484">
        <v>0</v>
      </c>
      <c r="E1484" s="1">
        <v>11788295.34</v>
      </c>
      <c r="F1484" s="1">
        <v>16200321.539999999</v>
      </c>
    </row>
    <row r="1485" spans="1:6">
      <c r="A1485" t="s">
        <v>1741</v>
      </c>
      <c r="B1485" t="s">
        <v>1742</v>
      </c>
      <c r="C1485" s="1">
        <v>4412026.2</v>
      </c>
      <c r="D1485">
        <v>0</v>
      </c>
      <c r="E1485" s="1">
        <v>11788295.34</v>
      </c>
      <c r="F1485" s="1">
        <v>16200321.539999999</v>
      </c>
    </row>
    <row r="1486" spans="1:6">
      <c r="A1486" t="s">
        <v>1743</v>
      </c>
      <c r="B1486" t="s">
        <v>1744</v>
      </c>
      <c r="C1486" s="1">
        <v>4412026.2</v>
      </c>
      <c r="D1486">
        <v>0</v>
      </c>
      <c r="E1486" s="1">
        <v>11788295.34</v>
      </c>
      <c r="F1486" s="1">
        <v>16200321.539999999</v>
      </c>
    </row>
    <row r="1487" spans="1:6">
      <c r="A1487" t="s">
        <v>1745</v>
      </c>
      <c r="B1487" t="s">
        <v>1746</v>
      </c>
      <c r="C1487" s="1">
        <v>4412026.2</v>
      </c>
      <c r="D1487">
        <v>0</v>
      </c>
      <c r="E1487" s="1">
        <v>11788295.34</v>
      </c>
      <c r="F1487" s="1">
        <v>16200321.539999999</v>
      </c>
    </row>
    <row r="1488" spans="1:6">
      <c r="A1488" t="s">
        <v>1747</v>
      </c>
      <c r="B1488" t="s">
        <v>1748</v>
      </c>
      <c r="C1488" s="1">
        <v>4412026.2</v>
      </c>
      <c r="D1488">
        <v>0</v>
      </c>
      <c r="E1488" s="1">
        <v>11788295.34</v>
      </c>
      <c r="F1488" s="1">
        <v>16200321.539999999</v>
      </c>
    </row>
    <row r="1489" spans="1:6">
      <c r="A1489" t="s">
        <v>1749</v>
      </c>
      <c r="B1489" t="s">
        <v>1750</v>
      </c>
      <c r="C1489">
        <v>0</v>
      </c>
      <c r="D1489">
        <v>0</v>
      </c>
      <c r="E1489">
        <v>0</v>
      </c>
      <c r="F1489">
        <v>0</v>
      </c>
    </row>
    <row r="1490" spans="1:6">
      <c r="A1490" t="s">
        <v>1751</v>
      </c>
      <c r="B1490" t="s">
        <v>1752</v>
      </c>
      <c r="C1490">
        <v>0</v>
      </c>
      <c r="D1490">
        <v>0</v>
      </c>
      <c r="E1490">
        <v>0</v>
      </c>
      <c r="F1490">
        <v>0</v>
      </c>
    </row>
    <row r="1491" spans="1:6">
      <c r="A1491" t="s">
        <v>1753</v>
      </c>
      <c r="B1491" t="s">
        <v>1754</v>
      </c>
      <c r="C1491">
        <v>0</v>
      </c>
      <c r="D1491">
        <v>0</v>
      </c>
      <c r="E1491">
        <v>0</v>
      </c>
      <c r="F1491">
        <v>0</v>
      </c>
    </row>
    <row r="1492" spans="1:6">
      <c r="A1492" t="s">
        <v>1755</v>
      </c>
      <c r="B1492" t="s">
        <v>1756</v>
      </c>
      <c r="C1492">
        <v>0</v>
      </c>
      <c r="D1492">
        <v>0</v>
      </c>
      <c r="E1492">
        <v>0</v>
      </c>
      <c r="F1492">
        <v>0</v>
      </c>
    </row>
    <row r="1493" spans="1:6">
      <c r="A1493" t="s">
        <v>1757</v>
      </c>
      <c r="B1493" t="s">
        <v>1758</v>
      </c>
      <c r="C1493">
        <v>0</v>
      </c>
      <c r="D1493">
        <v>0</v>
      </c>
      <c r="E1493">
        <v>0</v>
      </c>
      <c r="F1493">
        <v>0</v>
      </c>
    </row>
    <row r="1494" spans="1:6">
      <c r="A1494" t="s">
        <v>1759</v>
      </c>
      <c r="B1494" t="s">
        <v>1748</v>
      </c>
      <c r="C1494">
        <v>0</v>
      </c>
      <c r="D1494">
        <v>0</v>
      </c>
      <c r="E1494">
        <v>0</v>
      </c>
      <c r="F1494">
        <v>0</v>
      </c>
    </row>
    <row r="1495" spans="1:6">
      <c r="A1495" t="s">
        <v>1760</v>
      </c>
      <c r="B1495" t="s">
        <v>1750</v>
      </c>
      <c r="C1495">
        <v>0</v>
      </c>
      <c r="D1495">
        <v>0</v>
      </c>
      <c r="E1495">
        <v>0</v>
      </c>
      <c r="F1495">
        <v>0</v>
      </c>
    </row>
    <row r="1496" spans="1:6">
      <c r="A1496" t="s">
        <v>1761</v>
      </c>
      <c r="B1496" t="s">
        <v>1752</v>
      </c>
      <c r="C1496">
        <v>0</v>
      </c>
      <c r="D1496">
        <v>0</v>
      </c>
      <c r="E1496">
        <v>0</v>
      </c>
      <c r="F1496">
        <v>0</v>
      </c>
    </row>
    <row r="1497" spans="1:6">
      <c r="A1497" t="s">
        <v>1762</v>
      </c>
      <c r="B1497" t="s">
        <v>1763</v>
      </c>
      <c r="C1497" s="1">
        <v>1375276.45</v>
      </c>
      <c r="D1497" s="1">
        <v>2865471.41</v>
      </c>
      <c r="E1497" s="1">
        <v>54904.52</v>
      </c>
      <c r="F1497" s="1">
        <v>4185843.34</v>
      </c>
    </row>
    <row r="1498" spans="1:6">
      <c r="A1498" t="s">
        <v>1764</v>
      </c>
      <c r="B1498" t="s">
        <v>1765</v>
      </c>
      <c r="C1498" s="1">
        <v>1375276.45</v>
      </c>
      <c r="D1498" s="1">
        <v>2865471.41</v>
      </c>
      <c r="E1498" s="1">
        <v>54904.52</v>
      </c>
      <c r="F1498" s="1">
        <v>4185843.34</v>
      </c>
    </row>
    <row r="1499" spans="1:6">
      <c r="A1499" t="s">
        <v>1766</v>
      </c>
      <c r="B1499" t="s">
        <v>1765</v>
      </c>
      <c r="C1499" s="1">
        <v>1578466.23</v>
      </c>
      <c r="D1499" s="1">
        <v>2864711.41</v>
      </c>
      <c r="E1499">
        <v>0</v>
      </c>
      <c r="F1499" s="1">
        <v>4443177.6399999997</v>
      </c>
    </row>
    <row r="1500" spans="1:6">
      <c r="A1500" t="s">
        <v>1767</v>
      </c>
      <c r="B1500" t="s">
        <v>1768</v>
      </c>
      <c r="C1500" s="1">
        <v>1320005.6299999999</v>
      </c>
      <c r="D1500" s="1">
        <v>2640166.83</v>
      </c>
      <c r="E1500">
        <v>0</v>
      </c>
      <c r="F1500" s="1">
        <v>3960172.46</v>
      </c>
    </row>
    <row r="1501" spans="1:6">
      <c r="A1501" t="s">
        <v>1769</v>
      </c>
      <c r="B1501" t="s">
        <v>1770</v>
      </c>
      <c r="C1501" s="1">
        <v>258460.6</v>
      </c>
      <c r="D1501" s="1">
        <v>224544.58</v>
      </c>
      <c r="E1501">
        <v>0</v>
      </c>
      <c r="F1501" s="1">
        <v>483005.18</v>
      </c>
    </row>
    <row r="1502" spans="1:6">
      <c r="A1502" t="s">
        <v>1771</v>
      </c>
      <c r="B1502" t="s">
        <v>1772</v>
      </c>
      <c r="C1502" s="1">
        <v>258460.6</v>
      </c>
      <c r="D1502" s="1">
        <v>224544.58</v>
      </c>
      <c r="E1502">
        <v>0</v>
      </c>
      <c r="F1502" s="1">
        <v>483005.18</v>
      </c>
    </row>
    <row r="1503" spans="1:6">
      <c r="A1503" t="s">
        <v>1773</v>
      </c>
      <c r="B1503" t="s">
        <v>1774</v>
      </c>
      <c r="C1503">
        <v>0</v>
      </c>
      <c r="D1503">
        <v>0</v>
      </c>
      <c r="E1503">
        <v>0</v>
      </c>
      <c r="F1503">
        <v>0</v>
      </c>
    </row>
    <row r="1504" spans="1:6">
      <c r="A1504" t="s">
        <v>1775</v>
      </c>
      <c r="B1504" t="s">
        <v>1776</v>
      </c>
      <c r="C1504">
        <v>0</v>
      </c>
      <c r="D1504">
        <v>0</v>
      </c>
      <c r="E1504">
        <v>0</v>
      </c>
      <c r="F1504">
        <v>0</v>
      </c>
    </row>
    <row r="1505" spans="1:6">
      <c r="A1505" t="s">
        <v>1777</v>
      </c>
      <c r="B1505" t="s">
        <v>1778</v>
      </c>
      <c r="C1505">
        <v>0</v>
      </c>
      <c r="D1505">
        <v>0</v>
      </c>
      <c r="E1505">
        <v>0</v>
      </c>
      <c r="F1505">
        <v>0</v>
      </c>
    </row>
    <row r="1506" spans="1:6">
      <c r="A1506" t="s">
        <v>1779</v>
      </c>
      <c r="B1506" t="s">
        <v>1780</v>
      </c>
      <c r="C1506">
        <v>0</v>
      </c>
      <c r="D1506">
        <v>0</v>
      </c>
      <c r="E1506">
        <v>0</v>
      </c>
      <c r="F1506">
        <v>0</v>
      </c>
    </row>
    <row r="1507" spans="1:6">
      <c r="A1507" t="s">
        <v>1781</v>
      </c>
      <c r="B1507" t="s">
        <v>1782</v>
      </c>
      <c r="C1507">
        <v>0</v>
      </c>
      <c r="D1507">
        <v>0</v>
      </c>
      <c r="E1507">
        <v>0</v>
      </c>
      <c r="F1507">
        <v>0</v>
      </c>
    </row>
    <row r="1508" spans="1:6">
      <c r="A1508" t="s">
        <v>1783</v>
      </c>
      <c r="B1508" t="s">
        <v>1784</v>
      </c>
      <c r="C1508">
        <v>0</v>
      </c>
      <c r="D1508">
        <v>0</v>
      </c>
      <c r="E1508">
        <v>0</v>
      </c>
      <c r="F1508">
        <v>0</v>
      </c>
    </row>
    <row r="1509" spans="1:6">
      <c r="A1509" t="s">
        <v>1785</v>
      </c>
      <c r="B1509" t="s">
        <v>1786</v>
      </c>
      <c r="C1509">
        <v>0</v>
      </c>
      <c r="D1509">
        <v>0</v>
      </c>
      <c r="E1509">
        <v>0</v>
      </c>
      <c r="F1509">
        <v>0</v>
      </c>
    </row>
    <row r="1510" spans="1:6">
      <c r="A1510" t="s">
        <v>1787</v>
      </c>
      <c r="B1510" t="s">
        <v>1788</v>
      </c>
      <c r="C1510">
        <v>0</v>
      </c>
      <c r="D1510">
        <v>0</v>
      </c>
      <c r="E1510">
        <v>0</v>
      </c>
      <c r="F1510">
        <v>0</v>
      </c>
    </row>
    <row r="1511" spans="1:6">
      <c r="A1511" t="s">
        <v>1789</v>
      </c>
      <c r="B1511" t="s">
        <v>1790</v>
      </c>
      <c r="C1511">
        <v>0</v>
      </c>
      <c r="D1511">
        <v>0</v>
      </c>
      <c r="E1511">
        <v>0</v>
      </c>
      <c r="F1511">
        <v>0</v>
      </c>
    </row>
    <row r="1512" spans="1:6">
      <c r="A1512" t="s">
        <v>1791</v>
      </c>
      <c r="B1512" t="s">
        <v>1792</v>
      </c>
      <c r="C1512">
        <v>0</v>
      </c>
      <c r="D1512">
        <v>0</v>
      </c>
      <c r="E1512">
        <v>0</v>
      </c>
      <c r="F1512">
        <v>0</v>
      </c>
    </row>
    <row r="1513" spans="1:6">
      <c r="A1513" t="s">
        <v>1793</v>
      </c>
      <c r="B1513" t="s">
        <v>1794</v>
      </c>
      <c r="C1513">
        <v>0</v>
      </c>
      <c r="D1513">
        <v>0</v>
      </c>
      <c r="E1513">
        <v>0</v>
      </c>
      <c r="F1513">
        <v>0</v>
      </c>
    </row>
    <row r="1514" spans="1:6">
      <c r="A1514" t="s">
        <v>1795</v>
      </c>
      <c r="B1514" t="s">
        <v>1796</v>
      </c>
      <c r="C1514">
        <v>0</v>
      </c>
      <c r="D1514">
        <v>0</v>
      </c>
      <c r="E1514">
        <v>0</v>
      </c>
      <c r="F1514">
        <v>0</v>
      </c>
    </row>
    <row r="1515" spans="1:6">
      <c r="A1515" t="s">
        <v>1797</v>
      </c>
      <c r="B1515" t="s">
        <v>1798</v>
      </c>
      <c r="C1515">
        <v>0</v>
      </c>
      <c r="D1515">
        <v>0</v>
      </c>
      <c r="E1515">
        <v>0</v>
      </c>
      <c r="F1515">
        <v>0</v>
      </c>
    </row>
    <row r="1516" spans="1:6">
      <c r="A1516" t="s">
        <v>1799</v>
      </c>
      <c r="B1516" t="s">
        <v>1800</v>
      </c>
      <c r="C1516">
        <v>0</v>
      </c>
      <c r="D1516">
        <v>0</v>
      </c>
      <c r="E1516">
        <v>0</v>
      </c>
      <c r="F1516">
        <v>0</v>
      </c>
    </row>
    <row r="1517" spans="1:6">
      <c r="A1517" t="s">
        <v>1801</v>
      </c>
      <c r="B1517" t="s">
        <v>1802</v>
      </c>
      <c r="C1517">
        <v>0</v>
      </c>
      <c r="D1517">
        <v>0</v>
      </c>
      <c r="E1517">
        <v>0</v>
      </c>
      <c r="F1517">
        <v>0</v>
      </c>
    </row>
    <row r="1518" spans="1:6">
      <c r="A1518" t="s">
        <v>1803</v>
      </c>
      <c r="B1518" t="s">
        <v>1804</v>
      </c>
      <c r="C1518">
        <v>0</v>
      </c>
      <c r="D1518">
        <v>0</v>
      </c>
      <c r="E1518">
        <v>0</v>
      </c>
      <c r="F1518">
        <v>0</v>
      </c>
    </row>
    <row r="1519" spans="1:6">
      <c r="A1519" t="s">
        <v>1805</v>
      </c>
      <c r="B1519" t="s">
        <v>1806</v>
      </c>
      <c r="C1519">
        <v>0</v>
      </c>
      <c r="D1519">
        <v>760</v>
      </c>
      <c r="E1519">
        <v>0</v>
      </c>
      <c r="F1519">
        <v>760</v>
      </c>
    </row>
    <row r="1520" spans="1:6">
      <c r="A1520" t="s">
        <v>1807</v>
      </c>
      <c r="B1520" t="s">
        <v>1808</v>
      </c>
      <c r="C1520">
        <v>0</v>
      </c>
      <c r="D1520">
        <v>0</v>
      </c>
      <c r="E1520">
        <v>0</v>
      </c>
      <c r="F1520">
        <v>0</v>
      </c>
    </row>
    <row r="1521" spans="1:6">
      <c r="A1521" t="s">
        <v>1809</v>
      </c>
      <c r="B1521" t="s">
        <v>1810</v>
      </c>
      <c r="C1521">
        <v>0</v>
      </c>
      <c r="D1521">
        <v>760</v>
      </c>
      <c r="E1521">
        <v>0</v>
      </c>
      <c r="F1521">
        <v>760</v>
      </c>
    </row>
    <row r="1522" spans="1:6">
      <c r="A1522" t="s">
        <v>1811</v>
      </c>
      <c r="B1522" t="s">
        <v>1812</v>
      </c>
      <c r="C1522">
        <v>0</v>
      </c>
      <c r="D1522">
        <v>0</v>
      </c>
      <c r="E1522">
        <v>0</v>
      </c>
      <c r="F1522">
        <v>0</v>
      </c>
    </row>
    <row r="1523" spans="1:6">
      <c r="A1523" t="s">
        <v>1813</v>
      </c>
      <c r="B1523" t="s">
        <v>1814</v>
      </c>
      <c r="C1523">
        <v>0</v>
      </c>
      <c r="D1523">
        <v>0</v>
      </c>
      <c r="E1523">
        <v>0</v>
      </c>
      <c r="F1523">
        <v>0</v>
      </c>
    </row>
    <row r="1524" spans="1:6">
      <c r="A1524" t="s">
        <v>1815</v>
      </c>
      <c r="B1524" t="s">
        <v>1816</v>
      </c>
      <c r="C1524">
        <v>0</v>
      </c>
      <c r="D1524">
        <v>0</v>
      </c>
      <c r="E1524">
        <v>0</v>
      </c>
      <c r="F1524">
        <v>0</v>
      </c>
    </row>
    <row r="1525" spans="1:6">
      <c r="A1525" t="s">
        <v>1817</v>
      </c>
      <c r="B1525" t="s">
        <v>1818</v>
      </c>
      <c r="C1525">
        <v>0</v>
      </c>
      <c r="D1525">
        <v>0</v>
      </c>
      <c r="E1525">
        <v>0</v>
      </c>
      <c r="F1525">
        <v>0</v>
      </c>
    </row>
    <row r="1526" spans="1:6">
      <c r="A1526" t="s">
        <v>1819</v>
      </c>
      <c r="B1526" t="s">
        <v>1820</v>
      </c>
      <c r="C1526">
        <v>0</v>
      </c>
      <c r="D1526">
        <v>0</v>
      </c>
      <c r="E1526">
        <v>0</v>
      </c>
      <c r="F1526">
        <v>0</v>
      </c>
    </row>
    <row r="1527" spans="1:6">
      <c r="A1527" t="s">
        <v>1821</v>
      </c>
      <c r="B1527" t="s">
        <v>1822</v>
      </c>
      <c r="C1527">
        <v>0</v>
      </c>
      <c r="D1527">
        <v>0</v>
      </c>
      <c r="E1527">
        <v>0</v>
      </c>
      <c r="F1527">
        <v>0</v>
      </c>
    </row>
    <row r="1528" spans="1:6">
      <c r="A1528" t="s">
        <v>1823</v>
      </c>
      <c r="B1528" t="s">
        <v>1824</v>
      </c>
      <c r="C1528">
        <v>0</v>
      </c>
      <c r="D1528">
        <v>0</v>
      </c>
      <c r="E1528">
        <v>0</v>
      </c>
      <c r="F1528">
        <v>0</v>
      </c>
    </row>
    <row r="1529" spans="1:6">
      <c r="A1529" t="s">
        <v>1825</v>
      </c>
      <c r="B1529" t="s">
        <v>1826</v>
      </c>
      <c r="C1529">
        <v>0</v>
      </c>
      <c r="D1529">
        <v>0</v>
      </c>
      <c r="E1529">
        <v>0</v>
      </c>
      <c r="F1529">
        <v>0</v>
      </c>
    </row>
    <row r="1530" spans="1:6">
      <c r="A1530" t="s">
        <v>1827</v>
      </c>
      <c r="B1530" t="s">
        <v>1828</v>
      </c>
      <c r="C1530">
        <v>0</v>
      </c>
      <c r="D1530">
        <v>0</v>
      </c>
      <c r="E1530">
        <v>0</v>
      </c>
      <c r="F1530">
        <v>0</v>
      </c>
    </row>
    <row r="1531" spans="1:6">
      <c r="A1531" t="s">
        <v>1829</v>
      </c>
      <c r="B1531" t="s">
        <v>1830</v>
      </c>
      <c r="C1531">
        <v>0</v>
      </c>
      <c r="D1531">
        <v>0</v>
      </c>
      <c r="E1531">
        <v>0</v>
      </c>
      <c r="F1531">
        <v>0</v>
      </c>
    </row>
    <row r="1532" spans="1:6">
      <c r="A1532" t="s">
        <v>1831</v>
      </c>
      <c r="B1532" t="s">
        <v>1832</v>
      </c>
      <c r="C1532" s="1">
        <v>203189.78</v>
      </c>
      <c r="D1532">
        <v>0</v>
      </c>
      <c r="E1532" s="1">
        <v>54904.52</v>
      </c>
      <c r="F1532" s="1">
        <v>258094.3</v>
      </c>
    </row>
    <row r="1533" spans="1:6">
      <c r="A1533" t="s">
        <v>1833</v>
      </c>
      <c r="B1533" t="s">
        <v>1834</v>
      </c>
      <c r="C1533" s="1">
        <v>203189.78</v>
      </c>
      <c r="D1533">
        <v>0</v>
      </c>
      <c r="E1533" s="1">
        <v>54904.52</v>
      </c>
      <c r="F1533" s="1">
        <v>258094.3</v>
      </c>
    </row>
    <row r="1534" spans="1:6">
      <c r="A1534" t="s">
        <v>1835</v>
      </c>
      <c r="B1534" t="s">
        <v>1836</v>
      </c>
      <c r="C1534" s="1">
        <v>203189.78</v>
      </c>
      <c r="D1534">
        <v>0</v>
      </c>
      <c r="E1534" s="1">
        <v>54904.52</v>
      </c>
      <c r="F1534" s="1">
        <v>258094.3</v>
      </c>
    </row>
    <row r="1535" spans="1:6">
      <c r="A1535" t="s">
        <v>1837</v>
      </c>
      <c r="B1535" t="s">
        <v>1838</v>
      </c>
      <c r="C1535">
        <v>0</v>
      </c>
      <c r="D1535">
        <v>0</v>
      </c>
      <c r="E1535">
        <v>0</v>
      </c>
      <c r="F1535">
        <v>0</v>
      </c>
    </row>
    <row r="1536" spans="1:6">
      <c r="A1536" t="s">
        <v>1839</v>
      </c>
      <c r="B1536" t="s">
        <v>1840</v>
      </c>
      <c r="C1536">
        <v>0</v>
      </c>
      <c r="D1536">
        <v>0</v>
      </c>
      <c r="E1536">
        <v>0</v>
      </c>
      <c r="F1536">
        <v>0</v>
      </c>
    </row>
    <row r="1537" spans="1:6">
      <c r="A1537" t="s">
        <v>1841</v>
      </c>
      <c r="B1537" t="s">
        <v>1842</v>
      </c>
      <c r="C1537" s="1">
        <v>1468665.7</v>
      </c>
      <c r="D1537" s="1">
        <v>1078284.1399999999</v>
      </c>
      <c r="E1537" s="1">
        <v>19481</v>
      </c>
      <c r="F1537" s="1">
        <v>2527468.84</v>
      </c>
    </row>
    <row r="1538" spans="1:6">
      <c r="A1538" t="s">
        <v>1843</v>
      </c>
      <c r="B1538" t="s">
        <v>1844</v>
      </c>
      <c r="C1538" s="1">
        <v>1468665.7</v>
      </c>
      <c r="D1538" s="1">
        <v>1078284.1399999999</v>
      </c>
      <c r="E1538" s="1">
        <v>19481</v>
      </c>
      <c r="F1538" s="1">
        <v>2527468.84</v>
      </c>
    </row>
    <row r="1539" spans="1:6">
      <c r="A1539" t="s">
        <v>1845</v>
      </c>
      <c r="B1539" t="s">
        <v>1846</v>
      </c>
      <c r="C1539" s="1">
        <v>514113.78</v>
      </c>
      <c r="D1539" s="1">
        <v>662258.02</v>
      </c>
      <c r="E1539">
        <v>0</v>
      </c>
      <c r="F1539" s="1">
        <v>1176371.8</v>
      </c>
    </row>
    <row r="1540" spans="1:6">
      <c r="A1540" t="s">
        <v>1847</v>
      </c>
      <c r="B1540" t="s">
        <v>1772</v>
      </c>
      <c r="C1540" s="1">
        <v>410591</v>
      </c>
      <c r="D1540" s="1">
        <v>425304.62</v>
      </c>
      <c r="E1540">
        <v>0</v>
      </c>
      <c r="F1540" s="1">
        <v>835895.62</v>
      </c>
    </row>
    <row r="1541" spans="1:6">
      <c r="A1541" t="s">
        <v>1848</v>
      </c>
      <c r="B1541" t="s">
        <v>1774</v>
      </c>
      <c r="C1541">
        <v>0</v>
      </c>
      <c r="D1541">
        <v>0</v>
      </c>
      <c r="E1541">
        <v>0</v>
      </c>
      <c r="F1541">
        <v>0</v>
      </c>
    </row>
    <row r="1542" spans="1:6">
      <c r="A1542" t="s">
        <v>1849</v>
      </c>
      <c r="B1542" t="s">
        <v>1776</v>
      </c>
      <c r="C1542">
        <v>141.16</v>
      </c>
      <c r="D1542">
        <v>0</v>
      </c>
      <c r="E1542">
        <v>0</v>
      </c>
      <c r="F1542">
        <v>141.16</v>
      </c>
    </row>
    <row r="1543" spans="1:6">
      <c r="A1543" t="s">
        <v>1850</v>
      </c>
      <c r="B1543" t="s">
        <v>1778</v>
      </c>
      <c r="C1543">
        <v>0</v>
      </c>
      <c r="D1543">
        <v>0</v>
      </c>
      <c r="E1543">
        <v>0</v>
      </c>
      <c r="F1543">
        <v>0</v>
      </c>
    </row>
    <row r="1544" spans="1:6">
      <c r="A1544" t="s">
        <v>1851</v>
      </c>
      <c r="B1544" t="s">
        <v>1780</v>
      </c>
      <c r="C1544">
        <v>0</v>
      </c>
      <c r="D1544">
        <v>0</v>
      </c>
      <c r="E1544">
        <v>0</v>
      </c>
      <c r="F1544">
        <v>0</v>
      </c>
    </row>
    <row r="1545" spans="1:6">
      <c r="A1545" t="s">
        <v>1852</v>
      </c>
      <c r="B1545" t="s">
        <v>1782</v>
      </c>
      <c r="C1545">
        <v>0</v>
      </c>
      <c r="D1545">
        <v>0</v>
      </c>
      <c r="E1545">
        <v>0</v>
      </c>
      <c r="F1545">
        <v>0</v>
      </c>
    </row>
    <row r="1546" spans="1:6">
      <c r="A1546" t="s">
        <v>1853</v>
      </c>
      <c r="B1546" t="s">
        <v>1784</v>
      </c>
      <c r="C1546">
        <v>0</v>
      </c>
      <c r="D1546">
        <v>0</v>
      </c>
      <c r="E1546">
        <v>0</v>
      </c>
      <c r="F1546">
        <v>0</v>
      </c>
    </row>
    <row r="1547" spans="1:6">
      <c r="A1547" t="s">
        <v>1854</v>
      </c>
      <c r="B1547" t="s">
        <v>1786</v>
      </c>
      <c r="C1547">
        <v>0</v>
      </c>
      <c r="D1547">
        <v>0</v>
      </c>
      <c r="E1547">
        <v>0</v>
      </c>
      <c r="F1547">
        <v>0</v>
      </c>
    </row>
    <row r="1548" spans="1:6">
      <c r="A1548" t="s">
        <v>1855</v>
      </c>
      <c r="B1548" t="s">
        <v>1790</v>
      </c>
      <c r="C1548">
        <v>0</v>
      </c>
      <c r="D1548">
        <v>0</v>
      </c>
      <c r="E1548">
        <v>0</v>
      </c>
      <c r="F1548">
        <v>0</v>
      </c>
    </row>
    <row r="1549" spans="1:6">
      <c r="A1549" t="s">
        <v>1856</v>
      </c>
      <c r="B1549" t="s">
        <v>1792</v>
      </c>
      <c r="C1549">
        <v>0</v>
      </c>
      <c r="D1549">
        <v>0</v>
      </c>
      <c r="E1549">
        <v>0</v>
      </c>
      <c r="F1549">
        <v>0</v>
      </c>
    </row>
    <row r="1550" spans="1:6">
      <c r="A1550" t="s">
        <v>1857</v>
      </c>
      <c r="B1550" t="s">
        <v>1858</v>
      </c>
      <c r="C1550">
        <v>0</v>
      </c>
      <c r="D1550">
        <v>0</v>
      </c>
      <c r="E1550">
        <v>0</v>
      </c>
      <c r="F1550">
        <v>0</v>
      </c>
    </row>
    <row r="1551" spans="1:6">
      <c r="A1551" t="s">
        <v>1859</v>
      </c>
      <c r="B1551" t="s">
        <v>1796</v>
      </c>
      <c r="C1551">
        <v>0</v>
      </c>
      <c r="D1551">
        <v>0</v>
      </c>
      <c r="E1551">
        <v>0</v>
      </c>
      <c r="F1551">
        <v>0</v>
      </c>
    </row>
    <row r="1552" spans="1:6">
      <c r="A1552" t="s">
        <v>1860</v>
      </c>
      <c r="B1552" t="s">
        <v>1676</v>
      </c>
      <c r="C1552">
        <v>0</v>
      </c>
      <c r="D1552">
        <v>0</v>
      </c>
      <c r="E1552">
        <v>0</v>
      </c>
      <c r="F1552">
        <v>0</v>
      </c>
    </row>
    <row r="1553" spans="1:6">
      <c r="A1553" t="s">
        <v>1861</v>
      </c>
      <c r="B1553" t="s">
        <v>1800</v>
      </c>
      <c r="C1553">
        <v>0</v>
      </c>
      <c r="D1553">
        <v>0</v>
      </c>
      <c r="E1553">
        <v>0</v>
      </c>
      <c r="F1553">
        <v>0</v>
      </c>
    </row>
    <row r="1554" spans="1:6">
      <c r="A1554" t="s">
        <v>1862</v>
      </c>
      <c r="B1554" t="s">
        <v>1802</v>
      </c>
      <c r="C1554">
        <v>0</v>
      </c>
      <c r="D1554">
        <v>0</v>
      </c>
      <c r="E1554">
        <v>0</v>
      </c>
      <c r="F1554">
        <v>0</v>
      </c>
    </row>
    <row r="1555" spans="1:6">
      <c r="A1555" t="s">
        <v>1863</v>
      </c>
      <c r="B1555" t="s">
        <v>1864</v>
      </c>
      <c r="C1555" s="1">
        <v>83305.62</v>
      </c>
      <c r="D1555" s="1">
        <v>72187.09</v>
      </c>
      <c r="E1555">
        <v>0</v>
      </c>
      <c r="F1555" s="1">
        <v>155492.71</v>
      </c>
    </row>
    <row r="1556" spans="1:6">
      <c r="A1556" t="s">
        <v>1865</v>
      </c>
      <c r="B1556" t="s">
        <v>1866</v>
      </c>
      <c r="C1556">
        <v>0</v>
      </c>
      <c r="D1556" s="1">
        <v>73652.69</v>
      </c>
      <c r="E1556">
        <v>0</v>
      </c>
      <c r="F1556" s="1">
        <v>73652.69</v>
      </c>
    </row>
    <row r="1557" spans="1:6">
      <c r="A1557" t="s">
        <v>1867</v>
      </c>
      <c r="B1557" t="s">
        <v>1868</v>
      </c>
      <c r="C1557">
        <v>0</v>
      </c>
      <c r="D1557" s="1">
        <v>71618.62</v>
      </c>
      <c r="E1557">
        <v>0</v>
      </c>
      <c r="F1557" s="1">
        <v>71618.62</v>
      </c>
    </row>
    <row r="1558" spans="1:6">
      <c r="A1558" t="s">
        <v>1869</v>
      </c>
      <c r="B1558" t="s">
        <v>1870</v>
      </c>
      <c r="C1558" s="1">
        <v>20076</v>
      </c>
      <c r="D1558" s="1">
        <v>19495</v>
      </c>
      <c r="E1558">
        <v>0</v>
      </c>
      <c r="F1558" s="1">
        <v>39571</v>
      </c>
    </row>
    <row r="1559" spans="1:6">
      <c r="A1559" t="s">
        <v>1871</v>
      </c>
      <c r="B1559" t="s">
        <v>1872</v>
      </c>
      <c r="C1559">
        <v>0</v>
      </c>
      <c r="D1559">
        <v>0</v>
      </c>
      <c r="E1559">
        <v>0</v>
      </c>
      <c r="F1559">
        <v>0</v>
      </c>
    </row>
    <row r="1560" spans="1:6">
      <c r="A1560" t="s">
        <v>1873</v>
      </c>
      <c r="B1560" t="s">
        <v>1874</v>
      </c>
      <c r="C1560">
        <v>0</v>
      </c>
      <c r="D1560">
        <v>0</v>
      </c>
      <c r="E1560">
        <v>0</v>
      </c>
      <c r="F1560">
        <v>0</v>
      </c>
    </row>
    <row r="1561" spans="1:6">
      <c r="A1561" t="s">
        <v>1875</v>
      </c>
      <c r="B1561" t="s">
        <v>1876</v>
      </c>
      <c r="C1561">
        <v>0</v>
      </c>
      <c r="D1561">
        <v>0</v>
      </c>
      <c r="E1561">
        <v>0</v>
      </c>
      <c r="F1561">
        <v>0</v>
      </c>
    </row>
    <row r="1562" spans="1:6">
      <c r="A1562" t="s">
        <v>1877</v>
      </c>
      <c r="B1562" t="s">
        <v>1878</v>
      </c>
      <c r="C1562" s="1">
        <v>4897.53</v>
      </c>
      <c r="D1562">
        <v>0</v>
      </c>
      <c r="E1562">
        <v>0</v>
      </c>
      <c r="F1562" s="1">
        <v>4897.53</v>
      </c>
    </row>
    <row r="1563" spans="1:6">
      <c r="A1563" t="s">
        <v>1879</v>
      </c>
      <c r="B1563" t="s">
        <v>1880</v>
      </c>
      <c r="C1563" s="1">
        <v>13952.66</v>
      </c>
      <c r="D1563" s="1">
        <v>11538.87</v>
      </c>
      <c r="E1563">
        <v>0</v>
      </c>
      <c r="F1563" s="1">
        <v>25491.53</v>
      </c>
    </row>
    <row r="1564" spans="1:6">
      <c r="A1564" t="s">
        <v>1881</v>
      </c>
      <c r="B1564" t="s">
        <v>1882</v>
      </c>
      <c r="C1564" s="1">
        <v>67811.83</v>
      </c>
      <c r="D1564" s="1">
        <v>61994.61</v>
      </c>
      <c r="E1564">
        <v>0</v>
      </c>
      <c r="F1564" s="1">
        <v>129806.44</v>
      </c>
    </row>
    <row r="1565" spans="1:6">
      <c r="A1565" t="s">
        <v>1883</v>
      </c>
      <c r="B1565" t="s">
        <v>1884</v>
      </c>
      <c r="C1565" s="1">
        <v>2568.66</v>
      </c>
      <c r="D1565" s="1">
        <v>3164</v>
      </c>
      <c r="E1565">
        <v>0</v>
      </c>
      <c r="F1565" s="1">
        <v>5732.66</v>
      </c>
    </row>
    <row r="1566" spans="1:6">
      <c r="A1566" t="s">
        <v>1885</v>
      </c>
      <c r="B1566" t="s">
        <v>1886</v>
      </c>
      <c r="C1566" s="1">
        <v>50754.59</v>
      </c>
      <c r="D1566" s="1">
        <v>48744.7</v>
      </c>
      <c r="E1566">
        <v>0</v>
      </c>
      <c r="F1566" s="1">
        <v>99499.29</v>
      </c>
    </row>
    <row r="1567" spans="1:6">
      <c r="A1567" t="s">
        <v>1887</v>
      </c>
      <c r="B1567" t="s">
        <v>1888</v>
      </c>
      <c r="C1567">
        <v>223.28</v>
      </c>
      <c r="D1567">
        <v>405.17</v>
      </c>
      <c r="E1567">
        <v>0</v>
      </c>
      <c r="F1567">
        <v>628.45000000000005</v>
      </c>
    </row>
    <row r="1568" spans="1:6">
      <c r="A1568" t="s">
        <v>1889</v>
      </c>
      <c r="B1568" t="s">
        <v>1890</v>
      </c>
      <c r="C1568" s="1">
        <v>14265.3</v>
      </c>
      <c r="D1568" s="1">
        <v>9680.74</v>
      </c>
      <c r="E1568">
        <v>0</v>
      </c>
      <c r="F1568" s="1">
        <v>23946.04</v>
      </c>
    </row>
    <row r="1569" spans="1:6">
      <c r="A1569" t="s">
        <v>1891</v>
      </c>
      <c r="B1569" t="s">
        <v>1892</v>
      </c>
      <c r="C1569">
        <v>0</v>
      </c>
      <c r="D1569">
        <v>0</v>
      </c>
      <c r="E1569">
        <v>0</v>
      </c>
      <c r="F1569">
        <v>0</v>
      </c>
    </row>
    <row r="1570" spans="1:6">
      <c r="A1570" t="s">
        <v>1893</v>
      </c>
      <c r="B1570" t="s">
        <v>1894</v>
      </c>
      <c r="C1570" s="1">
        <v>49961.19</v>
      </c>
      <c r="D1570" s="1">
        <v>34919.440000000002</v>
      </c>
      <c r="E1570">
        <v>0</v>
      </c>
      <c r="F1570" s="1">
        <v>84880.63</v>
      </c>
    </row>
    <row r="1571" spans="1:6">
      <c r="A1571" t="s">
        <v>1895</v>
      </c>
      <c r="B1571" t="s">
        <v>1896</v>
      </c>
      <c r="C1571">
        <v>0</v>
      </c>
      <c r="D1571">
        <v>0</v>
      </c>
      <c r="E1571">
        <v>0</v>
      </c>
      <c r="F1571">
        <v>0</v>
      </c>
    </row>
    <row r="1572" spans="1:6">
      <c r="A1572" t="s">
        <v>1897</v>
      </c>
      <c r="B1572" t="s">
        <v>1898</v>
      </c>
      <c r="C1572" s="1">
        <v>11392.04</v>
      </c>
      <c r="D1572" s="1">
        <v>15325.1</v>
      </c>
      <c r="E1572">
        <v>0</v>
      </c>
      <c r="F1572" s="1">
        <v>26717.14</v>
      </c>
    </row>
    <row r="1573" spans="1:6">
      <c r="A1573" t="s">
        <v>1899</v>
      </c>
      <c r="B1573" t="s">
        <v>1900</v>
      </c>
      <c r="C1573" s="1">
        <v>7150.71</v>
      </c>
      <c r="D1573" s="1">
        <v>18573.439999999999</v>
      </c>
      <c r="E1573">
        <v>0</v>
      </c>
      <c r="F1573" s="1">
        <v>25724.15</v>
      </c>
    </row>
    <row r="1574" spans="1:6">
      <c r="A1574" t="s">
        <v>1901</v>
      </c>
      <c r="B1574" t="s">
        <v>1902</v>
      </c>
      <c r="C1574" s="1">
        <v>13196.31</v>
      </c>
      <c r="D1574">
        <v>0</v>
      </c>
      <c r="E1574">
        <v>0</v>
      </c>
      <c r="F1574" s="1">
        <v>13196.31</v>
      </c>
    </row>
    <row r="1575" spans="1:6">
      <c r="A1575" t="s">
        <v>1903</v>
      </c>
      <c r="B1575" t="s">
        <v>1904</v>
      </c>
      <c r="C1575">
        <v>0</v>
      </c>
      <c r="D1575">
        <v>0</v>
      </c>
      <c r="E1575">
        <v>0</v>
      </c>
      <c r="F1575">
        <v>0</v>
      </c>
    </row>
    <row r="1576" spans="1:6">
      <c r="A1576" t="s">
        <v>1905</v>
      </c>
      <c r="B1576" t="s">
        <v>1906</v>
      </c>
      <c r="C1576" s="1">
        <v>600000</v>
      </c>
      <c r="D1576">
        <v>0</v>
      </c>
      <c r="E1576">
        <v>0</v>
      </c>
      <c r="F1576" s="1">
        <v>600000</v>
      </c>
    </row>
    <row r="1577" spans="1:6">
      <c r="A1577" t="s">
        <v>1907</v>
      </c>
      <c r="B1577" t="s">
        <v>1908</v>
      </c>
      <c r="C1577" s="1">
        <v>600000</v>
      </c>
      <c r="D1577">
        <v>0</v>
      </c>
      <c r="E1577">
        <v>0</v>
      </c>
      <c r="F1577" s="1">
        <v>600000</v>
      </c>
    </row>
    <row r="1578" spans="1:6">
      <c r="A1578" t="s">
        <v>1909</v>
      </c>
      <c r="B1578" t="s">
        <v>1910</v>
      </c>
      <c r="C1578">
        <v>0</v>
      </c>
      <c r="D1578">
        <v>0</v>
      </c>
      <c r="E1578">
        <v>0</v>
      </c>
      <c r="F1578">
        <v>0</v>
      </c>
    </row>
    <row r="1579" spans="1:6">
      <c r="A1579" t="s">
        <v>1911</v>
      </c>
      <c r="B1579" t="s">
        <v>1912</v>
      </c>
      <c r="C1579" s="1">
        <v>10850</v>
      </c>
      <c r="D1579">
        <v>0</v>
      </c>
      <c r="E1579">
        <v>0</v>
      </c>
      <c r="F1579" s="1">
        <v>10850</v>
      </c>
    </row>
    <row r="1580" spans="1:6">
      <c r="A1580" t="s">
        <v>1913</v>
      </c>
      <c r="B1580" t="s">
        <v>1914</v>
      </c>
      <c r="C1580">
        <v>0</v>
      </c>
      <c r="D1580">
        <v>0</v>
      </c>
      <c r="E1580">
        <v>0</v>
      </c>
      <c r="F1580">
        <v>0</v>
      </c>
    </row>
    <row r="1581" spans="1:6">
      <c r="A1581" t="s">
        <v>1915</v>
      </c>
      <c r="B1581" t="s">
        <v>1916</v>
      </c>
      <c r="C1581">
        <v>0</v>
      </c>
      <c r="D1581">
        <v>0</v>
      </c>
      <c r="E1581">
        <v>0</v>
      </c>
      <c r="F1581">
        <v>0</v>
      </c>
    </row>
    <row r="1582" spans="1:6">
      <c r="A1582" t="s">
        <v>1917</v>
      </c>
      <c r="B1582" t="s">
        <v>1918</v>
      </c>
      <c r="C1582">
        <v>0</v>
      </c>
      <c r="D1582">
        <v>0</v>
      </c>
      <c r="E1582">
        <v>0</v>
      </c>
      <c r="F1582">
        <v>0</v>
      </c>
    </row>
    <row r="1583" spans="1:6">
      <c r="A1583" t="s">
        <v>1919</v>
      </c>
      <c r="B1583" t="s">
        <v>1920</v>
      </c>
      <c r="C1583" s="1">
        <v>12684.96</v>
      </c>
      <c r="D1583">
        <v>0</v>
      </c>
      <c r="E1583">
        <v>0</v>
      </c>
      <c r="F1583" s="1">
        <v>12684.96</v>
      </c>
    </row>
    <row r="1584" spans="1:6">
      <c r="A1584" t="s">
        <v>1921</v>
      </c>
      <c r="B1584" t="s">
        <v>1922</v>
      </c>
      <c r="C1584">
        <v>0</v>
      </c>
      <c r="D1584">
        <v>0</v>
      </c>
      <c r="E1584">
        <v>0</v>
      </c>
      <c r="F1584">
        <v>0</v>
      </c>
    </row>
    <row r="1585" spans="1:6">
      <c r="A1585" t="s">
        <v>1923</v>
      </c>
      <c r="B1585" t="s">
        <v>1924</v>
      </c>
      <c r="C1585">
        <v>0</v>
      </c>
      <c r="D1585">
        <v>0</v>
      </c>
      <c r="E1585">
        <v>0</v>
      </c>
      <c r="F1585">
        <v>0</v>
      </c>
    </row>
    <row r="1586" spans="1:6">
      <c r="A1586" t="s">
        <v>1925</v>
      </c>
      <c r="B1586" t="s">
        <v>1926</v>
      </c>
      <c r="C1586">
        <v>0</v>
      </c>
      <c r="D1586">
        <v>0</v>
      </c>
      <c r="E1586">
        <v>0</v>
      </c>
      <c r="F1586">
        <v>0</v>
      </c>
    </row>
    <row r="1587" spans="1:6">
      <c r="A1587" t="s">
        <v>1927</v>
      </c>
      <c r="B1587" t="s">
        <v>1928</v>
      </c>
      <c r="C1587" s="1">
        <v>14417</v>
      </c>
      <c r="D1587" s="1">
        <v>2290</v>
      </c>
      <c r="E1587">
        <v>0</v>
      </c>
      <c r="F1587" s="1">
        <v>16707</v>
      </c>
    </row>
    <row r="1588" spans="1:6">
      <c r="A1588" t="s">
        <v>1929</v>
      </c>
      <c r="B1588" t="s">
        <v>1930</v>
      </c>
      <c r="C1588" s="1">
        <v>14417</v>
      </c>
      <c r="D1588" s="1">
        <v>2290</v>
      </c>
      <c r="E1588">
        <v>0</v>
      </c>
      <c r="F1588" s="1">
        <v>16707</v>
      </c>
    </row>
    <row r="1589" spans="1:6">
      <c r="A1589" t="s">
        <v>1931</v>
      </c>
      <c r="B1589" t="s">
        <v>1932</v>
      </c>
      <c r="C1589">
        <v>0</v>
      </c>
      <c r="D1589">
        <v>0</v>
      </c>
      <c r="E1589">
        <v>0</v>
      </c>
      <c r="F1589">
        <v>0</v>
      </c>
    </row>
    <row r="1590" spans="1:6">
      <c r="A1590" t="s">
        <v>1933</v>
      </c>
      <c r="B1590" t="s">
        <v>1934</v>
      </c>
      <c r="C1590">
        <v>0</v>
      </c>
      <c r="D1590">
        <v>0</v>
      </c>
      <c r="E1590">
        <v>0</v>
      </c>
      <c r="F1590">
        <v>0</v>
      </c>
    </row>
    <row r="1591" spans="1:6">
      <c r="A1591" t="s">
        <v>1935</v>
      </c>
      <c r="B1591" t="s">
        <v>1936</v>
      </c>
      <c r="C1591">
        <v>0</v>
      </c>
      <c r="D1591">
        <v>0</v>
      </c>
      <c r="E1591">
        <v>0</v>
      </c>
      <c r="F1591">
        <v>0</v>
      </c>
    </row>
    <row r="1592" spans="1:6">
      <c r="A1592" t="s">
        <v>1937</v>
      </c>
      <c r="B1592" t="s">
        <v>1938</v>
      </c>
      <c r="C1592">
        <v>0</v>
      </c>
      <c r="D1592">
        <v>0</v>
      </c>
      <c r="E1592">
        <v>0</v>
      </c>
      <c r="F1592">
        <v>0</v>
      </c>
    </row>
    <row r="1593" spans="1:6">
      <c r="A1593" t="s">
        <v>1939</v>
      </c>
      <c r="B1593" t="s">
        <v>1940</v>
      </c>
      <c r="C1593">
        <v>0</v>
      </c>
      <c r="D1593">
        <v>0</v>
      </c>
      <c r="E1593">
        <v>0</v>
      </c>
      <c r="F1593">
        <v>0</v>
      </c>
    </row>
    <row r="1594" spans="1:6">
      <c r="A1594" t="s">
        <v>1941</v>
      </c>
      <c r="B1594" t="s">
        <v>1942</v>
      </c>
      <c r="C1594">
        <v>0</v>
      </c>
      <c r="D1594">
        <v>0</v>
      </c>
      <c r="E1594">
        <v>0</v>
      </c>
      <c r="F1594">
        <v>0</v>
      </c>
    </row>
    <row r="1595" spans="1:6">
      <c r="A1595" t="s">
        <v>1943</v>
      </c>
      <c r="B1595" t="s">
        <v>1944</v>
      </c>
      <c r="C1595">
        <v>0</v>
      </c>
      <c r="D1595">
        <v>0</v>
      </c>
      <c r="E1595">
        <v>0</v>
      </c>
      <c r="F1595">
        <v>0</v>
      </c>
    </row>
    <row r="1596" spans="1:6">
      <c r="A1596" t="s">
        <v>1945</v>
      </c>
      <c r="B1596" t="s">
        <v>1946</v>
      </c>
      <c r="C1596">
        <v>0</v>
      </c>
      <c r="D1596">
        <v>0</v>
      </c>
      <c r="E1596">
        <v>0</v>
      </c>
      <c r="F1596">
        <v>0</v>
      </c>
    </row>
    <row r="1597" spans="1:6">
      <c r="A1597" t="s">
        <v>1947</v>
      </c>
      <c r="B1597" t="s">
        <v>1948</v>
      </c>
      <c r="C1597">
        <v>0</v>
      </c>
      <c r="D1597">
        <v>0</v>
      </c>
      <c r="E1597">
        <v>0</v>
      </c>
      <c r="F1597">
        <v>0</v>
      </c>
    </row>
    <row r="1598" spans="1:6">
      <c r="A1598" t="s">
        <v>1949</v>
      </c>
      <c r="B1598" t="s">
        <v>1950</v>
      </c>
      <c r="C1598">
        <v>0</v>
      </c>
      <c r="D1598">
        <v>0</v>
      </c>
      <c r="E1598">
        <v>0</v>
      </c>
      <c r="F1598">
        <v>0</v>
      </c>
    </row>
    <row r="1599" spans="1:6">
      <c r="A1599" t="s">
        <v>1951</v>
      </c>
      <c r="B1599" t="s">
        <v>1952</v>
      </c>
      <c r="C1599">
        <v>0</v>
      </c>
      <c r="D1599">
        <v>0</v>
      </c>
      <c r="E1599">
        <v>0</v>
      </c>
      <c r="F1599">
        <v>0</v>
      </c>
    </row>
    <row r="1600" spans="1:6">
      <c r="A1600" t="s">
        <v>1953</v>
      </c>
      <c r="B1600" t="s">
        <v>1954</v>
      </c>
      <c r="C1600" s="1">
        <v>32319</v>
      </c>
      <c r="D1600" s="1">
        <v>2762</v>
      </c>
      <c r="E1600">
        <v>0</v>
      </c>
      <c r="F1600" s="1">
        <v>35081</v>
      </c>
    </row>
    <row r="1601" spans="1:6">
      <c r="A1601" t="s">
        <v>1955</v>
      </c>
      <c r="B1601" t="s">
        <v>1956</v>
      </c>
      <c r="C1601" s="1">
        <v>24800.62</v>
      </c>
      <c r="D1601">
        <v>667.82</v>
      </c>
      <c r="E1601">
        <v>0</v>
      </c>
      <c r="F1601" s="1">
        <v>25468.44</v>
      </c>
    </row>
    <row r="1602" spans="1:6">
      <c r="A1602" t="s">
        <v>1957</v>
      </c>
      <c r="B1602" t="s">
        <v>1958</v>
      </c>
      <c r="C1602">
        <v>264.33</v>
      </c>
      <c r="D1602">
        <v>603.04999999999995</v>
      </c>
      <c r="E1602">
        <v>0</v>
      </c>
      <c r="F1602">
        <v>867.38</v>
      </c>
    </row>
    <row r="1603" spans="1:6">
      <c r="A1603" t="s">
        <v>1959</v>
      </c>
      <c r="B1603" t="s">
        <v>1960</v>
      </c>
      <c r="C1603" s="1">
        <v>24536.29</v>
      </c>
      <c r="D1603">
        <v>64.77</v>
      </c>
      <c r="E1603">
        <v>0</v>
      </c>
      <c r="F1603" s="1">
        <v>24601.06</v>
      </c>
    </row>
    <row r="1604" spans="1:6">
      <c r="A1604" t="s">
        <v>1961</v>
      </c>
      <c r="B1604" t="s">
        <v>1812</v>
      </c>
      <c r="C1604">
        <v>0</v>
      </c>
      <c r="D1604">
        <v>0</v>
      </c>
      <c r="E1604">
        <v>0</v>
      </c>
      <c r="F1604">
        <v>0</v>
      </c>
    </row>
    <row r="1605" spans="1:6">
      <c r="A1605" t="s">
        <v>1962</v>
      </c>
      <c r="B1605" t="s">
        <v>1814</v>
      </c>
      <c r="C1605">
        <v>0</v>
      </c>
      <c r="D1605">
        <v>0</v>
      </c>
      <c r="E1605">
        <v>0</v>
      </c>
      <c r="F1605">
        <v>0</v>
      </c>
    </row>
    <row r="1606" spans="1:6">
      <c r="A1606" t="s">
        <v>1963</v>
      </c>
      <c r="B1606" t="s">
        <v>1816</v>
      </c>
      <c r="C1606">
        <v>0</v>
      </c>
      <c r="D1606">
        <v>0</v>
      </c>
      <c r="E1606">
        <v>0</v>
      </c>
      <c r="F1606">
        <v>0</v>
      </c>
    </row>
    <row r="1607" spans="1:6">
      <c r="A1607" t="s">
        <v>1964</v>
      </c>
      <c r="B1607" t="s">
        <v>1818</v>
      </c>
      <c r="C1607">
        <v>0</v>
      </c>
      <c r="D1607">
        <v>0</v>
      </c>
      <c r="E1607">
        <v>0</v>
      </c>
      <c r="F1607">
        <v>0</v>
      </c>
    </row>
    <row r="1608" spans="1:6">
      <c r="A1608" t="s">
        <v>1965</v>
      </c>
      <c r="B1608" t="s">
        <v>1820</v>
      </c>
      <c r="C1608">
        <v>0</v>
      </c>
      <c r="D1608">
        <v>0</v>
      </c>
      <c r="E1608">
        <v>0</v>
      </c>
      <c r="F1608">
        <v>0</v>
      </c>
    </row>
    <row r="1609" spans="1:6">
      <c r="A1609" t="s">
        <v>1966</v>
      </c>
      <c r="B1609" t="s">
        <v>1824</v>
      </c>
      <c r="C1609">
        <v>0</v>
      </c>
      <c r="D1609">
        <v>0</v>
      </c>
      <c r="E1609">
        <v>0</v>
      </c>
      <c r="F1609">
        <v>0</v>
      </c>
    </row>
    <row r="1610" spans="1:6">
      <c r="A1610" t="s">
        <v>1967</v>
      </c>
      <c r="B1610" t="s">
        <v>1826</v>
      </c>
      <c r="C1610">
        <v>0</v>
      </c>
      <c r="D1610">
        <v>0</v>
      </c>
      <c r="E1610">
        <v>0</v>
      </c>
      <c r="F1610">
        <v>0</v>
      </c>
    </row>
    <row r="1611" spans="1:6">
      <c r="A1611" t="s">
        <v>1968</v>
      </c>
      <c r="B1611" t="s">
        <v>1969</v>
      </c>
      <c r="C1611">
        <v>279.35000000000002</v>
      </c>
      <c r="D1611">
        <v>238.81</v>
      </c>
      <c r="E1611">
        <v>0</v>
      </c>
      <c r="F1611">
        <v>518.16</v>
      </c>
    </row>
    <row r="1612" spans="1:6">
      <c r="A1612" t="s">
        <v>1970</v>
      </c>
      <c r="B1612" t="s">
        <v>1971</v>
      </c>
      <c r="C1612" s="1">
        <v>6284.75</v>
      </c>
      <c r="D1612" s="1">
        <v>6284.75</v>
      </c>
      <c r="E1612">
        <v>0</v>
      </c>
      <c r="F1612" s="1">
        <v>12569.5</v>
      </c>
    </row>
    <row r="1613" spans="1:6">
      <c r="A1613" t="s">
        <v>1972</v>
      </c>
      <c r="B1613" t="s">
        <v>1973</v>
      </c>
      <c r="C1613">
        <v>0</v>
      </c>
      <c r="D1613">
        <v>0</v>
      </c>
      <c r="E1613">
        <v>0</v>
      </c>
      <c r="F1613">
        <v>0</v>
      </c>
    </row>
    <row r="1614" spans="1:6">
      <c r="A1614" t="s">
        <v>1974</v>
      </c>
      <c r="B1614" t="s">
        <v>1975</v>
      </c>
      <c r="C1614">
        <v>0</v>
      </c>
      <c r="D1614">
        <v>0</v>
      </c>
      <c r="E1614">
        <v>0</v>
      </c>
      <c r="F1614">
        <v>0</v>
      </c>
    </row>
    <row r="1615" spans="1:6">
      <c r="A1615" t="s">
        <v>1976</v>
      </c>
      <c r="B1615" t="s">
        <v>1977</v>
      </c>
      <c r="C1615">
        <v>66.37</v>
      </c>
      <c r="D1615">
        <v>77.59</v>
      </c>
      <c r="E1615">
        <v>0</v>
      </c>
      <c r="F1615">
        <v>143.96</v>
      </c>
    </row>
    <row r="1616" spans="1:6">
      <c r="A1616" t="s">
        <v>1978</v>
      </c>
      <c r="B1616" t="s">
        <v>1979</v>
      </c>
      <c r="C1616" s="1">
        <v>9490.5</v>
      </c>
      <c r="D1616" s="1">
        <v>9490.5</v>
      </c>
      <c r="E1616">
        <v>0</v>
      </c>
      <c r="F1616" s="1">
        <v>18981</v>
      </c>
    </row>
    <row r="1617" spans="1:6">
      <c r="A1617" t="s">
        <v>1980</v>
      </c>
      <c r="B1617" t="s">
        <v>1981</v>
      </c>
      <c r="C1617" s="1">
        <v>1610.35</v>
      </c>
      <c r="D1617">
        <v>0</v>
      </c>
      <c r="E1617">
        <v>0</v>
      </c>
      <c r="F1617" s="1">
        <v>1610.35</v>
      </c>
    </row>
    <row r="1618" spans="1:6">
      <c r="A1618" t="s">
        <v>1982</v>
      </c>
      <c r="B1618" t="s">
        <v>1983</v>
      </c>
      <c r="C1618" s="1">
        <v>43773.72</v>
      </c>
      <c r="D1618" s="1">
        <v>222250.16</v>
      </c>
      <c r="E1618" s="1">
        <v>19481</v>
      </c>
      <c r="F1618" s="1">
        <v>246542.88</v>
      </c>
    </row>
    <row r="1619" spans="1:6">
      <c r="A1619" t="s">
        <v>1984</v>
      </c>
      <c r="B1619" t="s">
        <v>1985</v>
      </c>
      <c r="C1619">
        <v>0</v>
      </c>
      <c r="D1619">
        <v>0</v>
      </c>
      <c r="E1619">
        <v>0</v>
      </c>
      <c r="F1619">
        <v>0</v>
      </c>
    </row>
    <row r="1620" spans="1:6">
      <c r="A1620" t="s">
        <v>1986</v>
      </c>
      <c r="B1620" t="s">
        <v>1987</v>
      </c>
      <c r="C1620" s="1">
        <v>29613.03</v>
      </c>
      <c r="D1620" s="1">
        <v>29613.03</v>
      </c>
      <c r="E1620">
        <v>0</v>
      </c>
      <c r="F1620" s="1">
        <v>59226.06</v>
      </c>
    </row>
    <row r="1621" spans="1:6">
      <c r="A1621" t="s">
        <v>1988</v>
      </c>
      <c r="B1621" t="s">
        <v>1989</v>
      </c>
      <c r="C1621">
        <v>0</v>
      </c>
      <c r="D1621">
        <v>0</v>
      </c>
      <c r="E1621">
        <v>0</v>
      </c>
      <c r="F1621">
        <v>0</v>
      </c>
    </row>
    <row r="1622" spans="1:6">
      <c r="A1622" t="s">
        <v>1990</v>
      </c>
      <c r="B1622" t="s">
        <v>1991</v>
      </c>
      <c r="C1622">
        <v>0</v>
      </c>
      <c r="D1622">
        <v>0</v>
      </c>
      <c r="E1622">
        <v>0</v>
      </c>
      <c r="F1622">
        <v>0</v>
      </c>
    </row>
    <row r="1623" spans="1:6">
      <c r="A1623" t="s">
        <v>1992</v>
      </c>
      <c r="B1623" t="s">
        <v>1993</v>
      </c>
      <c r="C1623" s="1">
        <v>29613.03</v>
      </c>
      <c r="D1623" s="1">
        <v>29613.03</v>
      </c>
      <c r="E1623">
        <v>0</v>
      </c>
      <c r="F1623" s="1">
        <v>59226.06</v>
      </c>
    </row>
    <row r="1624" spans="1:6">
      <c r="A1624" t="s">
        <v>1994</v>
      </c>
      <c r="B1624" t="s">
        <v>1995</v>
      </c>
      <c r="C1624">
        <v>0</v>
      </c>
      <c r="D1624">
        <v>0</v>
      </c>
      <c r="E1624">
        <v>0</v>
      </c>
      <c r="F1624">
        <v>0</v>
      </c>
    </row>
    <row r="1625" spans="1:6">
      <c r="A1625" t="s">
        <v>1996</v>
      </c>
      <c r="B1625" t="s">
        <v>1997</v>
      </c>
      <c r="C1625">
        <v>0</v>
      </c>
      <c r="D1625">
        <v>0</v>
      </c>
      <c r="E1625">
        <v>0</v>
      </c>
      <c r="F1625">
        <v>0</v>
      </c>
    </row>
    <row r="1626" spans="1:6">
      <c r="A1626" t="s">
        <v>1998</v>
      </c>
      <c r="B1626" t="s">
        <v>1999</v>
      </c>
      <c r="C1626" s="1">
        <v>17721.5</v>
      </c>
      <c r="D1626" s="1">
        <v>17721.5</v>
      </c>
      <c r="E1626">
        <v>0</v>
      </c>
      <c r="F1626" s="1">
        <v>35443</v>
      </c>
    </row>
    <row r="1627" spans="1:6">
      <c r="A1627" t="s">
        <v>2000</v>
      </c>
      <c r="B1627" t="s">
        <v>2001</v>
      </c>
      <c r="C1627">
        <v>385.04</v>
      </c>
      <c r="D1627">
        <v>385.04</v>
      </c>
      <c r="E1627">
        <v>0</v>
      </c>
      <c r="F1627">
        <v>770.08</v>
      </c>
    </row>
    <row r="1628" spans="1:6">
      <c r="A1628" t="s">
        <v>2002</v>
      </c>
      <c r="B1628" t="s">
        <v>2003</v>
      </c>
      <c r="C1628" s="1">
        <v>11506.49</v>
      </c>
      <c r="D1628" s="1">
        <v>11506.49</v>
      </c>
      <c r="E1628">
        <v>0</v>
      </c>
      <c r="F1628" s="1">
        <v>23012.98</v>
      </c>
    </row>
    <row r="1629" spans="1:6">
      <c r="A1629" t="s">
        <v>2004</v>
      </c>
      <c r="B1629" t="s">
        <v>2005</v>
      </c>
      <c r="C1629">
        <v>0</v>
      </c>
      <c r="D1629">
        <v>0</v>
      </c>
      <c r="E1629">
        <v>0</v>
      </c>
      <c r="F1629">
        <v>0</v>
      </c>
    </row>
    <row r="1630" spans="1:6">
      <c r="A1630" t="s">
        <v>2006</v>
      </c>
      <c r="B1630" t="s">
        <v>2007</v>
      </c>
      <c r="C1630">
        <v>0</v>
      </c>
      <c r="D1630">
        <v>0</v>
      </c>
      <c r="E1630">
        <v>0</v>
      </c>
      <c r="F1630">
        <v>0</v>
      </c>
    </row>
    <row r="1631" spans="1:6">
      <c r="A1631" t="s">
        <v>2008</v>
      </c>
      <c r="B1631" t="s">
        <v>2009</v>
      </c>
      <c r="C1631">
        <v>0</v>
      </c>
      <c r="D1631">
        <v>0</v>
      </c>
      <c r="E1631">
        <v>0</v>
      </c>
      <c r="F1631">
        <v>0</v>
      </c>
    </row>
    <row r="1632" spans="1:6">
      <c r="A1632" t="s">
        <v>2010</v>
      </c>
      <c r="B1632" t="s">
        <v>2011</v>
      </c>
      <c r="C1632">
        <v>0</v>
      </c>
      <c r="D1632">
        <v>0</v>
      </c>
      <c r="E1632">
        <v>0</v>
      </c>
      <c r="F1632">
        <v>0</v>
      </c>
    </row>
    <row r="1633" spans="1:6">
      <c r="A1633" t="s">
        <v>2012</v>
      </c>
      <c r="B1633" t="s">
        <v>2013</v>
      </c>
      <c r="C1633">
        <v>0</v>
      </c>
      <c r="D1633">
        <v>0</v>
      </c>
      <c r="E1633">
        <v>0</v>
      </c>
      <c r="F1633">
        <v>0</v>
      </c>
    </row>
    <row r="1634" spans="1:6">
      <c r="A1634" t="s">
        <v>2014</v>
      </c>
      <c r="B1634" t="s">
        <v>2015</v>
      </c>
      <c r="C1634">
        <v>0</v>
      </c>
      <c r="D1634">
        <v>0</v>
      </c>
      <c r="E1634">
        <v>0</v>
      </c>
      <c r="F1634">
        <v>0</v>
      </c>
    </row>
    <row r="1635" spans="1:6">
      <c r="A1635" t="s">
        <v>2016</v>
      </c>
      <c r="B1635" t="s">
        <v>2017</v>
      </c>
      <c r="C1635">
        <v>0</v>
      </c>
      <c r="D1635">
        <v>0</v>
      </c>
      <c r="E1635">
        <v>0</v>
      </c>
      <c r="F1635">
        <v>0</v>
      </c>
    </row>
    <row r="1636" spans="1:6">
      <c r="A1636" t="s">
        <v>2018</v>
      </c>
      <c r="B1636" t="s">
        <v>2019</v>
      </c>
      <c r="C1636">
        <v>0</v>
      </c>
      <c r="D1636">
        <v>0</v>
      </c>
      <c r="E1636">
        <v>0</v>
      </c>
      <c r="F1636">
        <v>0</v>
      </c>
    </row>
    <row r="1637" spans="1:6">
      <c r="A1637" t="s">
        <v>2020</v>
      </c>
      <c r="B1637" t="s">
        <v>2021</v>
      </c>
      <c r="C1637">
        <v>0</v>
      </c>
      <c r="D1637">
        <v>0</v>
      </c>
      <c r="E1637">
        <v>0</v>
      </c>
      <c r="F1637">
        <v>0</v>
      </c>
    </row>
    <row r="1638" spans="1:6">
      <c r="A1638" t="s">
        <v>2022</v>
      </c>
      <c r="B1638" t="s">
        <v>2023</v>
      </c>
      <c r="C1638">
        <v>0</v>
      </c>
      <c r="D1638">
        <v>0</v>
      </c>
      <c r="E1638">
        <v>0</v>
      </c>
      <c r="F1638">
        <v>0</v>
      </c>
    </row>
    <row r="1639" spans="1:6">
      <c r="A1639" t="s">
        <v>2024</v>
      </c>
      <c r="B1639" t="s">
        <v>2025</v>
      </c>
      <c r="C1639">
        <v>0</v>
      </c>
      <c r="D1639">
        <v>0</v>
      </c>
      <c r="E1639">
        <v>0</v>
      </c>
      <c r="F1639">
        <v>0</v>
      </c>
    </row>
    <row r="1640" spans="1:6">
      <c r="A1640" t="s">
        <v>2026</v>
      </c>
      <c r="B1640" t="s">
        <v>2027</v>
      </c>
      <c r="C1640">
        <v>0</v>
      </c>
      <c r="D1640">
        <v>0</v>
      </c>
      <c r="E1640">
        <v>0</v>
      </c>
      <c r="F1640">
        <v>0</v>
      </c>
    </row>
    <row r="1641" spans="1:6">
      <c r="A1641" t="s">
        <v>2028</v>
      </c>
      <c r="B1641" t="s">
        <v>2029</v>
      </c>
      <c r="C1641">
        <v>0</v>
      </c>
      <c r="D1641">
        <v>0</v>
      </c>
      <c r="E1641">
        <v>0</v>
      </c>
      <c r="F1641">
        <v>0</v>
      </c>
    </row>
    <row r="1642" spans="1:6">
      <c r="A1642" t="s">
        <v>2030</v>
      </c>
      <c r="B1642" t="s">
        <v>2031</v>
      </c>
      <c r="C1642">
        <v>0</v>
      </c>
      <c r="D1642">
        <v>0</v>
      </c>
      <c r="E1642">
        <v>0</v>
      </c>
      <c r="F1642">
        <v>0</v>
      </c>
    </row>
    <row r="1643" spans="1:6">
      <c r="A1643" t="s">
        <v>2032</v>
      </c>
      <c r="B1643" t="s">
        <v>2033</v>
      </c>
      <c r="C1643">
        <v>0</v>
      </c>
      <c r="D1643">
        <v>0</v>
      </c>
      <c r="E1643">
        <v>0</v>
      </c>
      <c r="F1643">
        <v>0</v>
      </c>
    </row>
    <row r="1644" spans="1:6">
      <c r="A1644" t="s">
        <v>2034</v>
      </c>
      <c r="B1644" t="s">
        <v>2035</v>
      </c>
      <c r="C1644">
        <v>0</v>
      </c>
      <c r="D1644">
        <v>0</v>
      </c>
      <c r="E1644">
        <v>0</v>
      </c>
      <c r="F1644">
        <v>0</v>
      </c>
    </row>
    <row r="1645" spans="1:6">
      <c r="A1645" t="s">
        <v>2036</v>
      </c>
      <c r="B1645" t="s">
        <v>2037</v>
      </c>
      <c r="C1645">
        <v>0</v>
      </c>
      <c r="D1645">
        <v>0</v>
      </c>
      <c r="E1645">
        <v>0</v>
      </c>
      <c r="F1645">
        <v>0</v>
      </c>
    </row>
    <row r="1646" spans="1:6">
      <c r="A1646" t="s">
        <v>2038</v>
      </c>
      <c r="B1646" t="s">
        <v>2039</v>
      </c>
      <c r="C1646">
        <v>0</v>
      </c>
      <c r="D1646">
        <v>0</v>
      </c>
      <c r="E1646">
        <v>0</v>
      </c>
      <c r="F1646">
        <v>0</v>
      </c>
    </row>
    <row r="1647" spans="1:6">
      <c r="A1647" t="s">
        <v>2040</v>
      </c>
      <c r="B1647" t="s">
        <v>2041</v>
      </c>
      <c r="C1647">
        <v>0</v>
      </c>
      <c r="D1647">
        <v>0</v>
      </c>
      <c r="E1647">
        <v>0</v>
      </c>
      <c r="F1647">
        <v>0</v>
      </c>
    </row>
    <row r="1648" spans="1:6">
      <c r="A1648" t="s">
        <v>2042</v>
      </c>
      <c r="B1648" t="s">
        <v>2043</v>
      </c>
      <c r="C1648">
        <v>0</v>
      </c>
      <c r="D1648">
        <v>0</v>
      </c>
      <c r="E1648">
        <v>0</v>
      </c>
      <c r="F1648">
        <v>0</v>
      </c>
    </row>
    <row r="1649" spans="1:6">
      <c r="A1649" t="s">
        <v>2044</v>
      </c>
      <c r="B1649" t="s">
        <v>2045</v>
      </c>
      <c r="C1649">
        <v>0</v>
      </c>
      <c r="D1649">
        <v>0</v>
      </c>
      <c r="E1649">
        <v>0</v>
      </c>
      <c r="F1649">
        <v>0</v>
      </c>
    </row>
    <row r="1650" spans="1:6">
      <c r="A1650" t="s">
        <v>2046</v>
      </c>
      <c r="B1650" t="s">
        <v>2047</v>
      </c>
      <c r="C1650">
        <v>0</v>
      </c>
      <c r="D1650">
        <v>0</v>
      </c>
      <c r="E1650">
        <v>0</v>
      </c>
      <c r="F1650">
        <v>0</v>
      </c>
    </row>
    <row r="1651" spans="1:6">
      <c r="A1651" t="s">
        <v>2048</v>
      </c>
      <c r="B1651" t="s">
        <v>2049</v>
      </c>
      <c r="C1651">
        <v>0</v>
      </c>
      <c r="D1651">
        <v>0</v>
      </c>
      <c r="E1651">
        <v>0</v>
      </c>
      <c r="F1651">
        <v>0</v>
      </c>
    </row>
    <row r="1652" spans="1:6">
      <c r="A1652" t="s">
        <v>2050</v>
      </c>
      <c r="B1652" t="s">
        <v>2051</v>
      </c>
      <c r="C1652">
        <v>0</v>
      </c>
      <c r="D1652">
        <v>0</v>
      </c>
      <c r="E1652">
        <v>0</v>
      </c>
      <c r="F1652">
        <v>0</v>
      </c>
    </row>
    <row r="1653" spans="1:6">
      <c r="A1653" t="s">
        <v>2052</v>
      </c>
      <c r="B1653" t="s">
        <v>2053</v>
      </c>
      <c r="C1653">
        <v>0</v>
      </c>
      <c r="D1653">
        <v>0</v>
      </c>
      <c r="E1653">
        <v>0</v>
      </c>
      <c r="F1653">
        <v>0</v>
      </c>
    </row>
    <row r="1654" spans="1:6">
      <c r="A1654" t="s">
        <v>2054</v>
      </c>
      <c r="B1654" t="s">
        <v>2055</v>
      </c>
      <c r="C1654">
        <v>0</v>
      </c>
      <c r="D1654">
        <v>0</v>
      </c>
      <c r="E1654">
        <v>0</v>
      </c>
      <c r="F1654">
        <v>0</v>
      </c>
    </row>
    <row r="1655" spans="1:6">
      <c r="A1655" t="s">
        <v>2056</v>
      </c>
      <c r="B1655" t="s">
        <v>2057</v>
      </c>
      <c r="C1655">
        <v>0</v>
      </c>
      <c r="D1655">
        <v>0</v>
      </c>
      <c r="E1655">
        <v>0</v>
      </c>
      <c r="F1655">
        <v>0</v>
      </c>
    </row>
    <row r="1656" spans="1:6">
      <c r="A1656" t="s">
        <v>2058</v>
      </c>
      <c r="B1656" t="s">
        <v>2059</v>
      </c>
      <c r="C1656">
        <v>0</v>
      </c>
      <c r="D1656">
        <v>0</v>
      </c>
      <c r="E1656">
        <v>0</v>
      </c>
      <c r="F1656">
        <v>0</v>
      </c>
    </row>
    <row r="1657" spans="1:6">
      <c r="A1657" t="s">
        <v>2060</v>
      </c>
      <c r="B1657" t="s">
        <v>2061</v>
      </c>
      <c r="C1657">
        <v>0</v>
      </c>
      <c r="D1657">
        <v>0</v>
      </c>
      <c r="E1657">
        <v>0</v>
      </c>
      <c r="F1657">
        <v>0</v>
      </c>
    </row>
    <row r="1658" spans="1:6">
      <c r="A1658" t="s">
        <v>2062</v>
      </c>
      <c r="B1658" t="s">
        <v>2063</v>
      </c>
      <c r="C1658">
        <v>0</v>
      </c>
      <c r="D1658">
        <v>0</v>
      </c>
      <c r="E1658">
        <v>0</v>
      </c>
      <c r="F1658">
        <v>0</v>
      </c>
    </row>
    <row r="1659" spans="1:6">
      <c r="A1659" t="s">
        <v>2064</v>
      </c>
      <c r="B1659" t="s">
        <v>2065</v>
      </c>
      <c r="C1659">
        <v>0</v>
      </c>
      <c r="D1659">
        <v>0</v>
      </c>
      <c r="E1659">
        <v>0</v>
      </c>
      <c r="F1659">
        <v>0</v>
      </c>
    </row>
    <row r="1660" spans="1:6">
      <c r="A1660" t="s">
        <v>2066</v>
      </c>
      <c r="B1660" t="s">
        <v>2067</v>
      </c>
      <c r="C1660">
        <v>0</v>
      </c>
      <c r="D1660">
        <v>0</v>
      </c>
      <c r="E1660">
        <v>0</v>
      </c>
      <c r="F1660">
        <v>0</v>
      </c>
    </row>
    <row r="1661" spans="1:6">
      <c r="A1661" t="s">
        <v>2068</v>
      </c>
      <c r="B1661" t="s">
        <v>2069</v>
      </c>
      <c r="C1661">
        <v>0</v>
      </c>
      <c r="D1661">
        <v>0</v>
      </c>
      <c r="E1661">
        <v>0</v>
      </c>
      <c r="F1661">
        <v>0</v>
      </c>
    </row>
    <row r="1662" spans="1:6">
      <c r="A1662" t="s">
        <v>2070</v>
      </c>
      <c r="B1662" t="s">
        <v>2071</v>
      </c>
      <c r="C1662">
        <v>0</v>
      </c>
      <c r="D1662">
        <v>0</v>
      </c>
      <c r="E1662">
        <v>0</v>
      </c>
      <c r="F1662">
        <v>0</v>
      </c>
    </row>
    <row r="1663" spans="1:6">
      <c r="A1663" t="s">
        <v>2072</v>
      </c>
      <c r="B1663" t="s">
        <v>2073</v>
      </c>
      <c r="C1663">
        <v>0</v>
      </c>
      <c r="D1663">
        <v>0</v>
      </c>
      <c r="E1663">
        <v>0</v>
      </c>
      <c r="F1663">
        <v>0</v>
      </c>
    </row>
    <row r="1664" spans="1:6">
      <c r="A1664" t="s">
        <v>2074</v>
      </c>
      <c r="B1664" t="s">
        <v>2075</v>
      </c>
      <c r="C1664">
        <v>0</v>
      </c>
      <c r="D1664">
        <v>0</v>
      </c>
      <c r="E1664">
        <v>0</v>
      </c>
      <c r="F1664">
        <v>0</v>
      </c>
    </row>
    <row r="1665" spans="1:6">
      <c r="A1665" t="s">
        <v>2076</v>
      </c>
      <c r="B1665" t="s">
        <v>2077</v>
      </c>
      <c r="C1665">
        <v>0</v>
      </c>
      <c r="D1665">
        <v>0</v>
      </c>
      <c r="E1665">
        <v>0</v>
      </c>
      <c r="F1665">
        <v>0</v>
      </c>
    </row>
    <row r="1666" spans="1:6">
      <c r="A1666" t="s">
        <v>2078</v>
      </c>
      <c r="B1666" t="s">
        <v>2079</v>
      </c>
      <c r="C1666">
        <v>0</v>
      </c>
      <c r="D1666">
        <v>0</v>
      </c>
      <c r="E1666">
        <v>0</v>
      </c>
      <c r="F1666">
        <v>0</v>
      </c>
    </row>
    <row r="1667" spans="1:6">
      <c r="A1667" t="s">
        <v>2080</v>
      </c>
      <c r="B1667" t="s">
        <v>1906</v>
      </c>
      <c r="C1667">
        <v>0</v>
      </c>
      <c r="D1667">
        <v>0</v>
      </c>
      <c r="E1667">
        <v>0</v>
      </c>
      <c r="F1667">
        <v>0</v>
      </c>
    </row>
    <row r="1668" spans="1:6">
      <c r="A1668" t="s">
        <v>2081</v>
      </c>
      <c r="B1668" t="s">
        <v>2082</v>
      </c>
      <c r="C1668">
        <v>0</v>
      </c>
      <c r="D1668">
        <v>0</v>
      </c>
      <c r="E1668">
        <v>0</v>
      </c>
      <c r="F1668">
        <v>0</v>
      </c>
    </row>
    <row r="1669" spans="1:6">
      <c r="A1669" t="s">
        <v>2083</v>
      </c>
      <c r="B1669" t="s">
        <v>2084</v>
      </c>
      <c r="C1669">
        <v>0</v>
      </c>
      <c r="D1669">
        <v>0</v>
      </c>
      <c r="E1669">
        <v>0</v>
      </c>
      <c r="F1669">
        <v>0</v>
      </c>
    </row>
    <row r="1670" spans="1:6">
      <c r="A1670" t="s">
        <v>2085</v>
      </c>
      <c r="B1670" t="s">
        <v>2061</v>
      </c>
      <c r="C1670">
        <v>0</v>
      </c>
      <c r="D1670">
        <v>0</v>
      </c>
      <c r="E1670">
        <v>0</v>
      </c>
      <c r="F1670">
        <v>0</v>
      </c>
    </row>
    <row r="1671" spans="1:6">
      <c r="A1671" t="s">
        <v>2086</v>
      </c>
      <c r="B1671" t="s">
        <v>2087</v>
      </c>
      <c r="C1671">
        <v>0</v>
      </c>
      <c r="D1671">
        <v>0</v>
      </c>
      <c r="E1671">
        <v>0</v>
      </c>
      <c r="F1671">
        <v>0</v>
      </c>
    </row>
    <row r="1672" spans="1:6">
      <c r="A1672" t="s">
        <v>2088</v>
      </c>
      <c r="B1672" t="s">
        <v>2089</v>
      </c>
      <c r="C1672">
        <v>0</v>
      </c>
      <c r="D1672">
        <v>0</v>
      </c>
      <c r="E1672">
        <v>0</v>
      </c>
      <c r="F1672">
        <v>0</v>
      </c>
    </row>
    <row r="1673" spans="1:6">
      <c r="A1673" t="s">
        <v>2090</v>
      </c>
      <c r="B1673" t="s">
        <v>2091</v>
      </c>
      <c r="C1673">
        <v>0</v>
      </c>
      <c r="D1673">
        <v>0</v>
      </c>
      <c r="E1673">
        <v>0</v>
      </c>
      <c r="F1673">
        <v>0</v>
      </c>
    </row>
    <row r="1674" spans="1:6">
      <c r="A1674" t="s">
        <v>2092</v>
      </c>
      <c r="B1674" t="s">
        <v>2093</v>
      </c>
      <c r="C1674">
        <v>0</v>
      </c>
      <c r="D1674">
        <v>0</v>
      </c>
      <c r="E1674">
        <v>0</v>
      </c>
      <c r="F1674">
        <v>0</v>
      </c>
    </row>
    <row r="1675" spans="1:6">
      <c r="A1675" t="s">
        <v>2094</v>
      </c>
      <c r="B1675" t="s">
        <v>2095</v>
      </c>
      <c r="C1675">
        <v>0</v>
      </c>
      <c r="D1675">
        <v>0</v>
      </c>
      <c r="E1675">
        <v>0</v>
      </c>
      <c r="F1675">
        <v>0</v>
      </c>
    </row>
    <row r="1676" spans="1:6">
      <c r="A1676" t="s">
        <v>2096</v>
      </c>
      <c r="B1676" t="s">
        <v>2097</v>
      </c>
      <c r="C1676">
        <v>0</v>
      </c>
      <c r="D1676">
        <v>0</v>
      </c>
      <c r="E1676">
        <v>0</v>
      </c>
      <c r="F1676">
        <v>0</v>
      </c>
    </row>
    <row r="1677" spans="1:6">
      <c r="A1677" t="s">
        <v>2098</v>
      </c>
      <c r="B1677" t="s">
        <v>2099</v>
      </c>
      <c r="C1677">
        <v>0</v>
      </c>
      <c r="D1677">
        <v>0</v>
      </c>
      <c r="E1677">
        <v>0</v>
      </c>
      <c r="F1677">
        <v>0</v>
      </c>
    </row>
    <row r="1678" spans="1:6">
      <c r="A1678" t="s">
        <v>2100</v>
      </c>
      <c r="B1678" t="s">
        <v>2097</v>
      </c>
      <c r="C1678">
        <v>0</v>
      </c>
      <c r="D1678">
        <v>0</v>
      </c>
      <c r="E1678">
        <v>0</v>
      </c>
      <c r="F1678">
        <v>0</v>
      </c>
    </row>
    <row r="1679" spans="1:6">
      <c r="A1679" t="s">
        <v>2101</v>
      </c>
      <c r="B1679" t="s">
        <v>2102</v>
      </c>
      <c r="C1679">
        <v>0</v>
      </c>
      <c r="D1679">
        <v>0</v>
      </c>
      <c r="E1679">
        <v>0</v>
      </c>
      <c r="F1679">
        <v>0</v>
      </c>
    </row>
    <row r="1680" spans="1:6">
      <c r="A1680" t="s">
        <v>2103</v>
      </c>
      <c r="B1680" t="s">
        <v>2097</v>
      </c>
      <c r="C1680">
        <v>0</v>
      </c>
      <c r="D1680">
        <v>0</v>
      </c>
      <c r="E1680">
        <v>0</v>
      </c>
      <c r="F1680">
        <v>0</v>
      </c>
    </row>
    <row r="1681" spans="1:6">
      <c r="A1681" t="s">
        <v>2104</v>
      </c>
      <c r="B1681" t="s">
        <v>2105</v>
      </c>
      <c r="C1681">
        <v>0</v>
      </c>
      <c r="D1681">
        <v>0</v>
      </c>
      <c r="E1681">
        <v>0</v>
      </c>
      <c r="F1681">
        <v>0</v>
      </c>
    </row>
    <row r="1682" spans="1:6">
      <c r="A1682" t="s">
        <v>2106</v>
      </c>
      <c r="B1682" t="s">
        <v>2097</v>
      </c>
      <c r="C1682">
        <v>0</v>
      </c>
      <c r="D1682">
        <v>0</v>
      </c>
      <c r="E1682">
        <v>0</v>
      </c>
      <c r="F1682">
        <v>0</v>
      </c>
    </row>
    <row r="1683" spans="1:6">
      <c r="A1683" t="s">
        <v>2107</v>
      </c>
      <c r="B1683" t="s">
        <v>2108</v>
      </c>
      <c r="C1683">
        <v>0</v>
      </c>
      <c r="D1683">
        <v>0</v>
      </c>
      <c r="E1683">
        <v>0</v>
      </c>
      <c r="F1683">
        <v>0</v>
      </c>
    </row>
    <row r="1684" spans="1:6">
      <c r="A1684" t="s">
        <v>2109</v>
      </c>
      <c r="B1684" t="s">
        <v>2097</v>
      </c>
      <c r="C1684">
        <v>0</v>
      </c>
      <c r="D1684">
        <v>0</v>
      </c>
      <c r="E1684">
        <v>0</v>
      </c>
      <c r="F1684">
        <v>0</v>
      </c>
    </row>
    <row r="1685" spans="1:6">
      <c r="A1685" t="s">
        <v>2110</v>
      </c>
      <c r="B1685" t="s">
        <v>2111</v>
      </c>
      <c r="C1685">
        <v>0</v>
      </c>
      <c r="D1685">
        <v>0</v>
      </c>
      <c r="E1685">
        <v>0</v>
      </c>
      <c r="F1685">
        <v>0</v>
      </c>
    </row>
    <row r="1686" spans="1:6">
      <c r="A1686" t="s">
        <v>2112</v>
      </c>
      <c r="B1686" t="s">
        <v>2097</v>
      </c>
      <c r="C1686">
        <v>0</v>
      </c>
      <c r="D1686">
        <v>0</v>
      </c>
      <c r="E1686">
        <v>0</v>
      </c>
      <c r="F1686">
        <v>0</v>
      </c>
    </row>
    <row r="1687" spans="1:6">
      <c r="A1687" t="s">
        <v>2113</v>
      </c>
      <c r="B1687" t="s">
        <v>2114</v>
      </c>
      <c r="C1687">
        <v>0</v>
      </c>
      <c r="D1687">
        <v>0</v>
      </c>
      <c r="E1687">
        <v>0</v>
      </c>
      <c r="F1687">
        <v>0</v>
      </c>
    </row>
    <row r="1688" spans="1:6">
      <c r="A1688" t="s">
        <v>2115</v>
      </c>
      <c r="B1688" t="s">
        <v>2097</v>
      </c>
      <c r="C1688">
        <v>0</v>
      </c>
      <c r="D1688">
        <v>0</v>
      </c>
      <c r="E1688">
        <v>0</v>
      </c>
      <c r="F1688">
        <v>0</v>
      </c>
    </row>
    <row r="1689" spans="1:6">
      <c r="A1689" t="s">
        <v>2116</v>
      </c>
      <c r="B1689" t="s">
        <v>2117</v>
      </c>
      <c r="C1689">
        <v>0</v>
      </c>
      <c r="D1689">
        <v>0</v>
      </c>
      <c r="E1689">
        <v>0</v>
      </c>
      <c r="F1689">
        <v>0</v>
      </c>
    </row>
    <row r="1690" spans="1:6">
      <c r="A1690" t="s">
        <v>2118</v>
      </c>
      <c r="B1690" t="s">
        <v>2119</v>
      </c>
      <c r="C1690">
        <v>0</v>
      </c>
      <c r="D1690">
        <v>0</v>
      </c>
      <c r="E1690">
        <v>0</v>
      </c>
      <c r="F1690">
        <v>0</v>
      </c>
    </row>
    <row r="1691" spans="1:6">
      <c r="A1691" t="s">
        <v>2120</v>
      </c>
      <c r="B1691" t="s">
        <v>2097</v>
      </c>
      <c r="C1691">
        <v>0</v>
      </c>
      <c r="D1691">
        <v>0</v>
      </c>
      <c r="E1691">
        <v>0</v>
      </c>
      <c r="F1691">
        <v>0</v>
      </c>
    </row>
    <row r="1692" spans="1:6">
      <c r="A1692" t="s">
        <v>2121</v>
      </c>
      <c r="B1692" t="s">
        <v>2122</v>
      </c>
      <c r="C1692">
        <v>0</v>
      </c>
      <c r="D1692">
        <v>0</v>
      </c>
      <c r="E1692">
        <v>0</v>
      </c>
      <c r="F1692">
        <v>0</v>
      </c>
    </row>
    <row r="1693" spans="1:6">
      <c r="A1693" t="s">
        <v>2123</v>
      </c>
      <c r="B1693" t="s">
        <v>2097</v>
      </c>
      <c r="C1693">
        <v>0</v>
      </c>
      <c r="D1693">
        <v>0</v>
      </c>
      <c r="E1693">
        <v>0</v>
      </c>
      <c r="F1693">
        <v>0</v>
      </c>
    </row>
    <row r="1694" spans="1:6">
      <c r="A1694" t="s">
        <v>2124</v>
      </c>
      <c r="B1694" t="s">
        <v>2125</v>
      </c>
      <c r="C1694" s="1">
        <v>-31830.6</v>
      </c>
      <c r="D1694" s="1">
        <v>5110.3</v>
      </c>
      <c r="E1694" s="1">
        <v>13221.45</v>
      </c>
      <c r="F1694" s="1">
        <v>-39941.75</v>
      </c>
    </row>
    <row r="1695" spans="1:6">
      <c r="A1695" t="s">
        <v>2126</v>
      </c>
      <c r="B1695" t="s">
        <v>2127</v>
      </c>
      <c r="C1695" s="1">
        <v>-31830.6</v>
      </c>
      <c r="D1695" s="1">
        <v>5110.3</v>
      </c>
      <c r="E1695" s="1">
        <v>13221.45</v>
      </c>
      <c r="F1695" s="1">
        <v>-39941.75</v>
      </c>
    </row>
    <row r="1696" spans="1:6">
      <c r="A1696" t="s">
        <v>2128</v>
      </c>
      <c r="B1696" t="s">
        <v>2129</v>
      </c>
      <c r="C1696" s="1">
        <v>17188.8</v>
      </c>
      <c r="D1696" s="1">
        <v>5109.37</v>
      </c>
      <c r="E1696">
        <v>0</v>
      </c>
      <c r="F1696" s="1">
        <v>22298.17</v>
      </c>
    </row>
    <row r="1697" spans="1:6">
      <c r="A1697" t="s">
        <v>2130</v>
      </c>
      <c r="B1697" t="s">
        <v>2131</v>
      </c>
      <c r="C1697" s="1">
        <v>17188.8</v>
      </c>
      <c r="D1697" s="1">
        <v>5109.37</v>
      </c>
      <c r="E1697">
        <v>0</v>
      </c>
      <c r="F1697" s="1">
        <v>22298.17</v>
      </c>
    </row>
    <row r="1698" spans="1:6">
      <c r="A1698" t="s">
        <v>2132</v>
      </c>
      <c r="B1698" t="s">
        <v>2133</v>
      </c>
      <c r="C1698">
        <v>0</v>
      </c>
      <c r="D1698">
        <v>0</v>
      </c>
      <c r="E1698">
        <v>0</v>
      </c>
      <c r="F1698">
        <v>0</v>
      </c>
    </row>
    <row r="1699" spans="1:6">
      <c r="A1699" t="s">
        <v>2134</v>
      </c>
      <c r="B1699" t="s">
        <v>2135</v>
      </c>
      <c r="C1699">
        <v>0</v>
      </c>
      <c r="D1699">
        <v>0</v>
      </c>
      <c r="E1699">
        <v>0</v>
      </c>
      <c r="F1699">
        <v>0</v>
      </c>
    </row>
    <row r="1700" spans="1:6">
      <c r="A1700" t="s">
        <v>2136</v>
      </c>
      <c r="B1700" t="s">
        <v>2137</v>
      </c>
      <c r="C1700">
        <v>0</v>
      </c>
      <c r="D1700">
        <v>0</v>
      </c>
      <c r="E1700">
        <v>0</v>
      </c>
      <c r="F1700">
        <v>0</v>
      </c>
    </row>
    <row r="1701" spans="1:6">
      <c r="A1701" t="s">
        <v>2138</v>
      </c>
      <c r="B1701" t="s">
        <v>2139</v>
      </c>
      <c r="C1701">
        <v>0</v>
      </c>
      <c r="D1701">
        <v>0</v>
      </c>
      <c r="E1701">
        <v>0</v>
      </c>
      <c r="F1701">
        <v>0</v>
      </c>
    </row>
    <row r="1702" spans="1:6">
      <c r="A1702" t="s">
        <v>2140</v>
      </c>
      <c r="B1702" t="s">
        <v>2141</v>
      </c>
      <c r="C1702">
        <v>0</v>
      </c>
      <c r="D1702">
        <v>0</v>
      </c>
      <c r="E1702">
        <v>0</v>
      </c>
      <c r="F1702">
        <v>0</v>
      </c>
    </row>
    <row r="1703" spans="1:6">
      <c r="A1703" t="s">
        <v>2142</v>
      </c>
      <c r="B1703" t="s">
        <v>2143</v>
      </c>
      <c r="C1703" s="1">
        <v>49044.94</v>
      </c>
      <c r="D1703">
        <v>0</v>
      </c>
      <c r="E1703" s="1">
        <v>13221.27</v>
      </c>
      <c r="F1703" s="1">
        <v>62266.2</v>
      </c>
    </row>
    <row r="1704" spans="1:6">
      <c r="A1704" t="s">
        <v>2144</v>
      </c>
      <c r="B1704" t="s">
        <v>2145</v>
      </c>
      <c r="C1704" s="1">
        <v>48786.879999999997</v>
      </c>
      <c r="D1704">
        <v>0</v>
      </c>
      <c r="E1704" s="1">
        <v>5844.28</v>
      </c>
      <c r="F1704" s="1">
        <v>54631.15</v>
      </c>
    </row>
    <row r="1705" spans="1:6">
      <c r="A1705" t="s">
        <v>2146</v>
      </c>
      <c r="B1705" t="s">
        <v>2147</v>
      </c>
      <c r="C1705">
        <v>258.06</v>
      </c>
      <c r="D1705">
        <v>0</v>
      </c>
      <c r="E1705" s="1">
        <v>7376.99</v>
      </c>
      <c r="F1705" s="1">
        <v>7635.05</v>
      </c>
    </row>
    <row r="1706" spans="1:6">
      <c r="A1706" t="s">
        <v>2148</v>
      </c>
      <c r="B1706" t="s">
        <v>2149</v>
      </c>
      <c r="C1706">
        <v>0</v>
      </c>
      <c r="D1706">
        <v>0</v>
      </c>
      <c r="E1706">
        <v>0</v>
      </c>
      <c r="F1706">
        <v>0</v>
      </c>
    </row>
    <row r="1707" spans="1:6">
      <c r="A1707" t="s">
        <v>2150</v>
      </c>
      <c r="B1707" t="s">
        <v>2151</v>
      </c>
      <c r="C1707">
        <v>0</v>
      </c>
      <c r="D1707">
        <v>0</v>
      </c>
      <c r="E1707">
        <v>0</v>
      </c>
      <c r="F1707">
        <v>0</v>
      </c>
    </row>
    <row r="1708" spans="1:6">
      <c r="A1708" t="s">
        <v>2152</v>
      </c>
      <c r="B1708" t="s">
        <v>2153</v>
      </c>
      <c r="C1708">
        <v>0</v>
      </c>
      <c r="D1708">
        <v>0</v>
      </c>
      <c r="E1708">
        <v>0</v>
      </c>
      <c r="F1708">
        <v>0</v>
      </c>
    </row>
    <row r="1709" spans="1:6">
      <c r="A1709" t="s">
        <v>2154</v>
      </c>
      <c r="B1709" t="s">
        <v>2155</v>
      </c>
      <c r="C1709">
        <v>25.54</v>
      </c>
      <c r="D1709">
        <v>0.93</v>
      </c>
      <c r="E1709">
        <v>0.18</v>
      </c>
      <c r="F1709">
        <v>26.29</v>
      </c>
    </row>
    <row r="1710" spans="1:6">
      <c r="A1710" t="s">
        <v>2156</v>
      </c>
      <c r="B1710" t="s">
        <v>2157</v>
      </c>
      <c r="C1710">
        <v>26.52</v>
      </c>
      <c r="D1710">
        <v>0.93</v>
      </c>
      <c r="E1710">
        <v>0</v>
      </c>
      <c r="F1710">
        <v>27.45</v>
      </c>
    </row>
    <row r="1711" spans="1:6">
      <c r="A1711" t="s">
        <v>2158</v>
      </c>
      <c r="B1711" t="s">
        <v>2159</v>
      </c>
      <c r="C1711">
        <v>0</v>
      </c>
      <c r="D1711">
        <v>0</v>
      </c>
      <c r="E1711">
        <v>0</v>
      </c>
      <c r="F1711">
        <v>0</v>
      </c>
    </row>
    <row r="1712" spans="1:6">
      <c r="A1712" t="s">
        <v>2160</v>
      </c>
      <c r="B1712" t="s">
        <v>2161</v>
      </c>
      <c r="C1712">
        <v>0</v>
      </c>
      <c r="D1712">
        <v>0</v>
      </c>
      <c r="E1712">
        <v>0</v>
      </c>
      <c r="F1712">
        <v>0</v>
      </c>
    </row>
    <row r="1713" spans="1:6">
      <c r="A1713" t="s">
        <v>2162</v>
      </c>
      <c r="B1713" t="s">
        <v>2163</v>
      </c>
      <c r="C1713">
        <v>26.52</v>
      </c>
      <c r="D1713">
        <v>0.93</v>
      </c>
      <c r="E1713">
        <v>0</v>
      </c>
      <c r="F1713">
        <v>27.45</v>
      </c>
    </row>
    <row r="1714" spans="1:6">
      <c r="A1714" t="s">
        <v>2164</v>
      </c>
      <c r="B1714" t="s">
        <v>2165</v>
      </c>
      <c r="C1714">
        <v>0.98</v>
      </c>
      <c r="D1714">
        <v>0</v>
      </c>
      <c r="E1714">
        <v>0.18</v>
      </c>
      <c r="F1714">
        <v>1.1599999999999999</v>
      </c>
    </row>
    <row r="1715" spans="1:6">
      <c r="A1715" t="s">
        <v>2166</v>
      </c>
      <c r="B1715" t="s">
        <v>2167</v>
      </c>
      <c r="C1715">
        <v>0</v>
      </c>
      <c r="D1715">
        <v>0</v>
      </c>
      <c r="E1715">
        <v>0</v>
      </c>
      <c r="F1715">
        <v>0</v>
      </c>
    </row>
    <row r="1716" spans="1:6">
      <c r="A1716" t="s">
        <v>2168</v>
      </c>
      <c r="B1716" t="s">
        <v>2169</v>
      </c>
      <c r="C1716">
        <v>0</v>
      </c>
      <c r="D1716">
        <v>0</v>
      </c>
      <c r="E1716">
        <v>0</v>
      </c>
      <c r="F1716">
        <v>0</v>
      </c>
    </row>
    <row r="1717" spans="1:6">
      <c r="A1717" t="s">
        <v>2170</v>
      </c>
      <c r="B1717" t="s">
        <v>2163</v>
      </c>
      <c r="C1717">
        <v>0.98</v>
      </c>
      <c r="D1717">
        <v>0</v>
      </c>
      <c r="E1717">
        <v>0.18</v>
      </c>
      <c r="F1717">
        <v>1.1599999999999999</v>
      </c>
    </row>
    <row r="1718" spans="1:6">
      <c r="A1718" t="s">
        <v>2171</v>
      </c>
      <c r="B1718" t="s">
        <v>2172</v>
      </c>
      <c r="C1718">
        <v>0</v>
      </c>
      <c r="D1718">
        <v>0</v>
      </c>
      <c r="E1718">
        <v>0</v>
      </c>
      <c r="F1718">
        <v>0</v>
      </c>
    </row>
    <row r="1719" spans="1:6">
      <c r="A1719" t="s">
        <v>2173</v>
      </c>
      <c r="B1719" t="s">
        <v>2174</v>
      </c>
      <c r="C1719">
        <v>0</v>
      </c>
      <c r="D1719">
        <v>0</v>
      </c>
      <c r="E1719">
        <v>0</v>
      </c>
      <c r="F1719">
        <v>0</v>
      </c>
    </row>
    <row r="1720" spans="1:6">
      <c r="A1720" t="s">
        <v>2175</v>
      </c>
      <c r="B1720" t="s">
        <v>2176</v>
      </c>
      <c r="C1720">
        <v>0</v>
      </c>
      <c r="D1720">
        <v>0</v>
      </c>
      <c r="E1720">
        <v>0</v>
      </c>
      <c r="F1720">
        <v>0</v>
      </c>
    </row>
    <row r="1721" spans="1:6">
      <c r="A1721" t="s">
        <v>2177</v>
      </c>
      <c r="B1721" t="s">
        <v>1549</v>
      </c>
      <c r="C1721">
        <v>0</v>
      </c>
      <c r="D1721">
        <v>0</v>
      </c>
      <c r="E1721">
        <v>0</v>
      </c>
      <c r="F1721">
        <v>0</v>
      </c>
    </row>
    <row r="1722" spans="1:6">
      <c r="A1722" t="s">
        <v>2178</v>
      </c>
      <c r="B1722" t="s">
        <v>1607</v>
      </c>
      <c r="C1722">
        <v>0</v>
      </c>
      <c r="D1722">
        <v>0</v>
      </c>
      <c r="E1722">
        <v>0</v>
      </c>
      <c r="F1722">
        <v>0</v>
      </c>
    </row>
    <row r="1723" spans="1:6">
      <c r="A1723" t="s">
        <v>2179</v>
      </c>
      <c r="B1723" t="s">
        <v>2180</v>
      </c>
      <c r="C1723">
        <v>0</v>
      </c>
      <c r="D1723">
        <v>0</v>
      </c>
      <c r="E1723">
        <v>0</v>
      </c>
      <c r="F1723">
        <v>0</v>
      </c>
    </row>
    <row r="1724" spans="1:6">
      <c r="A1724" t="s">
        <v>2181</v>
      </c>
      <c r="B1724" t="s">
        <v>2182</v>
      </c>
      <c r="C1724">
        <v>0</v>
      </c>
      <c r="D1724" s="1">
        <v>44236.38</v>
      </c>
      <c r="E1724" s="1">
        <v>44236.38</v>
      </c>
      <c r="F1724">
        <v>0</v>
      </c>
    </row>
    <row r="1725" spans="1:6">
      <c r="A1725" t="s">
        <v>2183</v>
      </c>
      <c r="B1725" t="s">
        <v>2182</v>
      </c>
      <c r="C1725">
        <v>0</v>
      </c>
      <c r="D1725" s="1">
        <v>44236.38</v>
      </c>
      <c r="E1725" s="1">
        <v>44236.38</v>
      </c>
      <c r="F1725">
        <v>0</v>
      </c>
    </row>
    <row r="1726" spans="1:6">
      <c r="A1726" t="s">
        <v>2184</v>
      </c>
      <c r="B1726" t="s">
        <v>2185</v>
      </c>
      <c r="C1726">
        <v>0</v>
      </c>
      <c r="D1726">
        <v>0</v>
      </c>
      <c r="E1726">
        <v>0</v>
      </c>
      <c r="F1726">
        <v>0</v>
      </c>
    </row>
    <row r="1727" spans="1:6">
      <c r="A1727" t="s">
        <v>2186</v>
      </c>
      <c r="B1727" t="s">
        <v>2187</v>
      </c>
      <c r="C1727">
        <v>0</v>
      </c>
      <c r="D1727">
        <v>0</v>
      </c>
      <c r="E1727">
        <v>0</v>
      </c>
      <c r="F1727">
        <v>0</v>
      </c>
    </row>
    <row r="1728" spans="1:6">
      <c r="A1728" t="s">
        <v>2188</v>
      </c>
      <c r="B1728" t="s">
        <v>2189</v>
      </c>
      <c r="C1728">
        <v>0</v>
      </c>
      <c r="D1728">
        <v>0</v>
      </c>
      <c r="E1728">
        <v>0</v>
      </c>
      <c r="F1728">
        <v>0</v>
      </c>
    </row>
    <row r="1729" spans="1:6">
      <c r="A1729" t="s">
        <v>2190</v>
      </c>
      <c r="B1729" t="s">
        <v>2191</v>
      </c>
      <c r="C1729">
        <v>0</v>
      </c>
      <c r="D1729">
        <v>0</v>
      </c>
      <c r="E1729">
        <v>0</v>
      </c>
      <c r="F1729">
        <v>0</v>
      </c>
    </row>
    <row r="1730" spans="1:6">
      <c r="A1730" t="s">
        <v>2192</v>
      </c>
      <c r="B1730" t="s">
        <v>2189</v>
      </c>
      <c r="C1730">
        <v>0</v>
      </c>
      <c r="D1730">
        <v>0</v>
      </c>
      <c r="E1730">
        <v>0</v>
      </c>
      <c r="F1730">
        <v>0</v>
      </c>
    </row>
    <row r="1731" spans="1:6">
      <c r="A1731" t="s">
        <v>2193</v>
      </c>
      <c r="B1731" t="s">
        <v>2194</v>
      </c>
      <c r="C1731">
        <v>0</v>
      </c>
      <c r="D1731">
        <v>0</v>
      </c>
      <c r="E1731">
        <v>0</v>
      </c>
      <c r="F1731">
        <v>0</v>
      </c>
    </row>
    <row r="1732" spans="1:6">
      <c r="A1732" t="s">
        <v>2195</v>
      </c>
      <c r="B1732" t="s">
        <v>2196</v>
      </c>
      <c r="C1732">
        <v>0</v>
      </c>
      <c r="D1732">
        <v>0</v>
      </c>
      <c r="E1732">
        <v>0</v>
      </c>
      <c r="F1732">
        <v>0</v>
      </c>
    </row>
    <row r="1733" spans="1:6">
      <c r="A1733" t="s">
        <v>2197</v>
      </c>
      <c r="B1733" t="s">
        <v>2198</v>
      </c>
      <c r="C1733">
        <v>0</v>
      </c>
      <c r="D1733">
        <v>0</v>
      </c>
      <c r="E1733">
        <v>0</v>
      </c>
      <c r="F1733">
        <v>0</v>
      </c>
    </row>
    <row r="1734" spans="1:6">
      <c r="A1734" t="s">
        <v>2199</v>
      </c>
      <c r="B1734" t="s">
        <v>2200</v>
      </c>
      <c r="C1734">
        <v>0</v>
      </c>
      <c r="D1734">
        <v>0</v>
      </c>
      <c r="E1734">
        <v>0</v>
      </c>
      <c r="F1734">
        <v>0</v>
      </c>
    </row>
    <row r="1735" spans="1:6">
      <c r="A1735" t="s">
        <v>2201</v>
      </c>
      <c r="B1735" t="s">
        <v>2198</v>
      </c>
      <c r="C1735">
        <v>0</v>
      </c>
      <c r="D1735">
        <v>0</v>
      </c>
      <c r="E1735">
        <v>0</v>
      </c>
      <c r="F1735">
        <v>0</v>
      </c>
    </row>
    <row r="1736" spans="1:6">
      <c r="A1736" t="s">
        <v>2202</v>
      </c>
      <c r="B1736" t="s">
        <v>2203</v>
      </c>
      <c r="C1736">
        <v>0</v>
      </c>
      <c r="D1736">
        <v>0</v>
      </c>
      <c r="E1736">
        <v>0</v>
      </c>
      <c r="F1736">
        <v>0</v>
      </c>
    </row>
    <row r="1737" spans="1:6">
      <c r="A1737" t="s">
        <v>2204</v>
      </c>
      <c r="B1737" t="s">
        <v>2205</v>
      </c>
      <c r="C1737">
        <v>0</v>
      </c>
      <c r="D1737">
        <v>0</v>
      </c>
      <c r="E1737">
        <v>0</v>
      </c>
      <c r="F1737">
        <v>0</v>
      </c>
    </row>
    <row r="1738" spans="1:6">
      <c r="A1738" t="s">
        <v>2206</v>
      </c>
      <c r="B1738" t="s">
        <v>2198</v>
      </c>
      <c r="C1738">
        <v>0</v>
      </c>
      <c r="D1738">
        <v>0</v>
      </c>
      <c r="E1738">
        <v>0</v>
      </c>
      <c r="F1738">
        <v>0</v>
      </c>
    </row>
    <row r="1739" spans="1:6">
      <c r="A1739" t="s">
        <v>2207</v>
      </c>
      <c r="B1739" t="s">
        <v>2208</v>
      </c>
      <c r="C1739">
        <v>0</v>
      </c>
      <c r="D1739">
        <v>0</v>
      </c>
      <c r="E1739">
        <v>0</v>
      </c>
      <c r="F1739">
        <v>0</v>
      </c>
    </row>
    <row r="1740" spans="1:6">
      <c r="A1740" t="s">
        <v>2209</v>
      </c>
      <c r="B1740" t="s">
        <v>2198</v>
      </c>
      <c r="C1740">
        <v>0</v>
      </c>
      <c r="D1740">
        <v>0</v>
      </c>
      <c r="E1740">
        <v>0</v>
      </c>
      <c r="F1740">
        <v>0</v>
      </c>
    </row>
    <row r="1741" spans="1:6">
      <c r="A1741" t="s">
        <v>2210</v>
      </c>
      <c r="B1741" t="s">
        <v>2211</v>
      </c>
      <c r="C1741">
        <v>0</v>
      </c>
      <c r="D1741">
        <v>0</v>
      </c>
      <c r="E1741">
        <v>0</v>
      </c>
      <c r="F1741">
        <v>0</v>
      </c>
    </row>
    <row r="1742" spans="1:6">
      <c r="A1742" t="s">
        <v>2212</v>
      </c>
      <c r="B1742" t="s">
        <v>2213</v>
      </c>
      <c r="C1742">
        <v>0</v>
      </c>
      <c r="D1742">
        <v>0</v>
      </c>
      <c r="E1742">
        <v>0</v>
      </c>
      <c r="F1742">
        <v>0</v>
      </c>
    </row>
    <row r="1743" spans="1:6">
      <c r="A1743" t="s">
        <v>2214</v>
      </c>
      <c r="B1743" t="s">
        <v>2215</v>
      </c>
      <c r="C1743">
        <v>0</v>
      </c>
      <c r="D1743">
        <v>0</v>
      </c>
      <c r="E1743">
        <v>0</v>
      </c>
      <c r="F1743">
        <v>0</v>
      </c>
    </row>
    <row r="1744" spans="1:6">
      <c r="A1744" t="s">
        <v>2216</v>
      </c>
      <c r="B1744" t="s">
        <v>2217</v>
      </c>
      <c r="C1744">
        <v>0</v>
      </c>
      <c r="D1744">
        <v>0</v>
      </c>
      <c r="E1744">
        <v>0</v>
      </c>
      <c r="F1744">
        <v>0</v>
      </c>
    </row>
    <row r="1745" spans="1:6">
      <c r="A1745" t="s">
        <v>2218</v>
      </c>
      <c r="B1745" t="s">
        <v>2215</v>
      </c>
      <c r="C1745">
        <v>0</v>
      </c>
      <c r="D1745">
        <v>0</v>
      </c>
      <c r="E1745">
        <v>0</v>
      </c>
      <c r="F1745">
        <v>0</v>
      </c>
    </row>
    <row r="1746" spans="1:6">
      <c r="A1746" t="s">
        <v>2219</v>
      </c>
      <c r="B1746" t="s">
        <v>2220</v>
      </c>
      <c r="C1746">
        <v>0</v>
      </c>
      <c r="D1746">
        <v>0</v>
      </c>
      <c r="E1746">
        <v>0</v>
      </c>
      <c r="F1746">
        <v>0</v>
      </c>
    </row>
    <row r="1747" spans="1:6">
      <c r="A1747" t="s">
        <v>2221</v>
      </c>
      <c r="B1747" t="s">
        <v>2222</v>
      </c>
      <c r="C1747">
        <v>0</v>
      </c>
      <c r="D1747">
        <v>0</v>
      </c>
      <c r="E1747">
        <v>0</v>
      </c>
      <c r="F1747">
        <v>0</v>
      </c>
    </row>
    <row r="1748" spans="1:6">
      <c r="A1748" t="s">
        <v>2223</v>
      </c>
      <c r="B1748" t="s">
        <v>2215</v>
      </c>
      <c r="C1748">
        <v>0</v>
      </c>
      <c r="D1748">
        <v>0</v>
      </c>
      <c r="E1748">
        <v>0</v>
      </c>
      <c r="F1748">
        <v>0</v>
      </c>
    </row>
    <row r="1749" spans="1:6">
      <c r="A1749" t="s">
        <v>2224</v>
      </c>
      <c r="B1749" t="s">
        <v>2225</v>
      </c>
      <c r="C1749">
        <v>0</v>
      </c>
      <c r="D1749">
        <v>0</v>
      </c>
      <c r="E1749">
        <v>0</v>
      </c>
      <c r="F1749">
        <v>0</v>
      </c>
    </row>
    <row r="1750" spans="1:6">
      <c r="A1750" t="s">
        <v>2226</v>
      </c>
      <c r="B1750" t="s">
        <v>2215</v>
      </c>
      <c r="C1750">
        <v>0</v>
      </c>
      <c r="D1750">
        <v>0</v>
      </c>
      <c r="E1750">
        <v>0</v>
      </c>
      <c r="F1750">
        <v>0</v>
      </c>
    </row>
    <row r="1751" spans="1:6">
      <c r="A1751" t="s">
        <v>2227</v>
      </c>
      <c r="B1751" t="s">
        <v>2228</v>
      </c>
      <c r="C1751">
        <v>0</v>
      </c>
      <c r="D1751">
        <v>0</v>
      </c>
      <c r="E1751">
        <v>0</v>
      </c>
      <c r="F1751">
        <v>0</v>
      </c>
    </row>
    <row r="1752" spans="1:6">
      <c r="A1752" t="s">
        <v>2229</v>
      </c>
      <c r="B1752" t="s">
        <v>2230</v>
      </c>
      <c r="C1752">
        <v>0</v>
      </c>
      <c r="D1752">
        <v>0</v>
      </c>
      <c r="E1752">
        <v>0</v>
      </c>
      <c r="F1752">
        <v>0</v>
      </c>
    </row>
    <row r="1753" spans="1:6">
      <c r="A1753" t="s">
        <v>2231</v>
      </c>
      <c r="B1753" t="s">
        <v>2232</v>
      </c>
      <c r="C1753">
        <v>0</v>
      </c>
      <c r="D1753">
        <v>0</v>
      </c>
      <c r="E1753">
        <v>0</v>
      </c>
      <c r="F1753">
        <v>0</v>
      </c>
    </row>
    <row r="1754" spans="1:6">
      <c r="A1754" t="s">
        <v>2233</v>
      </c>
      <c r="B1754" t="s">
        <v>2234</v>
      </c>
      <c r="C1754">
        <v>0</v>
      </c>
      <c r="D1754">
        <v>0</v>
      </c>
      <c r="E1754">
        <v>0</v>
      </c>
      <c r="F1754">
        <v>0</v>
      </c>
    </row>
    <row r="1755" spans="1:6">
      <c r="A1755" t="s">
        <v>2235</v>
      </c>
      <c r="B1755" t="s">
        <v>2232</v>
      </c>
      <c r="C1755">
        <v>0</v>
      </c>
      <c r="D1755">
        <v>0</v>
      </c>
      <c r="E1755">
        <v>0</v>
      </c>
      <c r="F1755">
        <v>0</v>
      </c>
    </row>
    <row r="1756" spans="1:6">
      <c r="A1756" t="s">
        <v>2236</v>
      </c>
      <c r="B1756" t="s">
        <v>2237</v>
      </c>
      <c r="C1756">
        <v>0</v>
      </c>
      <c r="D1756">
        <v>0</v>
      </c>
      <c r="E1756">
        <v>0</v>
      </c>
      <c r="F1756">
        <v>0</v>
      </c>
    </row>
    <row r="1757" spans="1:6">
      <c r="A1757" t="s">
        <v>2238</v>
      </c>
      <c r="B1757" t="s">
        <v>2239</v>
      </c>
      <c r="C1757">
        <v>0</v>
      </c>
      <c r="D1757">
        <v>0</v>
      </c>
      <c r="E1757">
        <v>0</v>
      </c>
      <c r="F1757">
        <v>0</v>
      </c>
    </row>
    <row r="1758" spans="1:6">
      <c r="A1758" t="s">
        <v>2240</v>
      </c>
      <c r="B1758" t="s">
        <v>2241</v>
      </c>
      <c r="C1758">
        <v>0</v>
      </c>
      <c r="D1758">
        <v>0</v>
      </c>
      <c r="E1758">
        <v>0</v>
      </c>
      <c r="F1758">
        <v>0</v>
      </c>
    </row>
    <row r="1759" spans="1:6">
      <c r="A1759" t="s">
        <v>2242</v>
      </c>
      <c r="B1759" t="s">
        <v>2243</v>
      </c>
      <c r="C1759">
        <v>0</v>
      </c>
      <c r="D1759">
        <v>0</v>
      </c>
      <c r="E1759">
        <v>0</v>
      </c>
      <c r="F1759">
        <v>0</v>
      </c>
    </row>
    <row r="1760" spans="1:6">
      <c r="A1760" t="s">
        <v>2244</v>
      </c>
      <c r="B1760" t="s">
        <v>2241</v>
      </c>
      <c r="C1760">
        <v>0</v>
      </c>
      <c r="D1760">
        <v>0</v>
      </c>
      <c r="E1760">
        <v>0</v>
      </c>
      <c r="F1760">
        <v>0</v>
      </c>
    </row>
    <row r="1761" spans="1:6">
      <c r="A1761" t="s">
        <v>2245</v>
      </c>
      <c r="B1761" t="s">
        <v>2246</v>
      </c>
      <c r="C1761">
        <v>0</v>
      </c>
      <c r="D1761">
        <v>0</v>
      </c>
      <c r="E1761">
        <v>0</v>
      </c>
      <c r="F1761">
        <v>0</v>
      </c>
    </row>
    <row r="1762" spans="1:6">
      <c r="A1762" t="s">
        <v>2247</v>
      </c>
      <c r="B1762" t="s">
        <v>2248</v>
      </c>
      <c r="C1762">
        <v>0</v>
      </c>
      <c r="D1762">
        <v>0</v>
      </c>
      <c r="E1762">
        <v>0</v>
      </c>
      <c r="F1762">
        <v>0</v>
      </c>
    </row>
    <row r="1763" spans="1:6">
      <c r="A1763" t="s">
        <v>2249</v>
      </c>
      <c r="B1763" t="s">
        <v>2250</v>
      </c>
      <c r="C1763">
        <v>0</v>
      </c>
      <c r="D1763">
        <v>0</v>
      </c>
      <c r="E1763">
        <v>0</v>
      </c>
      <c r="F1763">
        <v>0</v>
      </c>
    </row>
    <row r="1764" spans="1:6">
      <c r="A1764" t="s">
        <v>2251</v>
      </c>
      <c r="B1764" t="s">
        <v>2252</v>
      </c>
      <c r="C1764">
        <v>0</v>
      </c>
      <c r="D1764">
        <v>0</v>
      </c>
      <c r="E1764">
        <v>0</v>
      </c>
      <c r="F1764">
        <v>0</v>
      </c>
    </row>
    <row r="1765" spans="1:6">
      <c r="A1765" t="s">
        <v>2253</v>
      </c>
      <c r="B1765" t="s">
        <v>2250</v>
      </c>
      <c r="C1765">
        <v>0</v>
      </c>
      <c r="D1765">
        <v>0</v>
      </c>
      <c r="E1765">
        <v>0</v>
      </c>
      <c r="F1765">
        <v>0</v>
      </c>
    </row>
    <row r="1766" spans="1:6">
      <c r="A1766" t="s">
        <v>2254</v>
      </c>
      <c r="B1766" t="s">
        <v>2255</v>
      </c>
      <c r="C1766">
        <v>0</v>
      </c>
      <c r="D1766">
        <v>0</v>
      </c>
      <c r="E1766">
        <v>0</v>
      </c>
      <c r="F1766">
        <v>0</v>
      </c>
    </row>
    <row r="1767" spans="1:6">
      <c r="A1767" t="s">
        <v>2256</v>
      </c>
      <c r="B1767" t="s">
        <v>2257</v>
      </c>
      <c r="C1767">
        <v>0</v>
      </c>
      <c r="D1767">
        <v>0</v>
      </c>
      <c r="E1767">
        <v>0</v>
      </c>
      <c r="F1767">
        <v>0</v>
      </c>
    </row>
    <row r="1768" spans="1:6">
      <c r="A1768" t="s">
        <v>2258</v>
      </c>
      <c r="B1768" t="s">
        <v>2259</v>
      </c>
      <c r="C1768">
        <v>0</v>
      </c>
      <c r="D1768">
        <v>0</v>
      </c>
      <c r="E1768">
        <v>0</v>
      </c>
      <c r="F1768">
        <v>0</v>
      </c>
    </row>
    <row r="1769" spans="1:6">
      <c r="A1769" t="s">
        <v>2260</v>
      </c>
      <c r="B1769" t="s">
        <v>2261</v>
      </c>
      <c r="C1769">
        <v>0</v>
      </c>
      <c r="D1769">
        <v>0</v>
      </c>
      <c r="E1769">
        <v>0</v>
      </c>
      <c r="F1769">
        <v>0</v>
      </c>
    </row>
    <row r="1770" spans="1:6">
      <c r="A1770" t="s">
        <v>2262</v>
      </c>
      <c r="B1770" t="s">
        <v>2259</v>
      </c>
      <c r="C1770">
        <v>0</v>
      </c>
      <c r="D1770">
        <v>0</v>
      </c>
      <c r="E1770">
        <v>0</v>
      </c>
      <c r="F1770">
        <v>0</v>
      </c>
    </row>
    <row r="1771" spans="1:6">
      <c r="A1771" t="s">
        <v>2263</v>
      </c>
      <c r="B1771" t="s">
        <v>2264</v>
      </c>
      <c r="C1771">
        <v>0</v>
      </c>
      <c r="D1771">
        <v>0</v>
      </c>
      <c r="E1771">
        <v>0</v>
      </c>
      <c r="F1771">
        <v>0</v>
      </c>
    </row>
    <row r="1772" spans="1:6">
      <c r="A1772" t="s">
        <v>2265</v>
      </c>
      <c r="B1772" t="s">
        <v>2266</v>
      </c>
      <c r="C1772">
        <v>0</v>
      </c>
      <c r="D1772">
        <v>0</v>
      </c>
      <c r="E1772">
        <v>0</v>
      </c>
      <c r="F1772">
        <v>0</v>
      </c>
    </row>
    <row r="1773" spans="1:6">
      <c r="A1773" t="s">
        <v>2267</v>
      </c>
      <c r="B1773" t="s">
        <v>2259</v>
      </c>
      <c r="C1773">
        <v>0</v>
      </c>
      <c r="D1773">
        <v>0</v>
      </c>
      <c r="E1773">
        <v>0</v>
      </c>
      <c r="F1773">
        <v>0</v>
      </c>
    </row>
    <row r="1774" spans="1:6">
      <c r="A1774" t="s">
        <v>2268</v>
      </c>
      <c r="B1774" t="s">
        <v>2269</v>
      </c>
      <c r="C1774">
        <v>0</v>
      </c>
      <c r="D1774">
        <v>0</v>
      </c>
      <c r="E1774">
        <v>0</v>
      </c>
      <c r="F1774">
        <v>0</v>
      </c>
    </row>
    <row r="1775" spans="1:6">
      <c r="A1775" t="s">
        <v>2270</v>
      </c>
      <c r="B1775" t="s">
        <v>2259</v>
      </c>
      <c r="C1775">
        <v>0</v>
      </c>
      <c r="D1775">
        <v>0</v>
      </c>
      <c r="E1775">
        <v>0</v>
      </c>
      <c r="F1775">
        <v>0</v>
      </c>
    </row>
    <row r="1776" spans="1:6">
      <c r="A1776" t="s">
        <v>2271</v>
      </c>
      <c r="B1776" t="s">
        <v>2272</v>
      </c>
      <c r="C1776">
        <v>0</v>
      </c>
      <c r="D1776">
        <v>0</v>
      </c>
      <c r="E1776">
        <v>0</v>
      </c>
      <c r="F1776">
        <v>0</v>
      </c>
    </row>
    <row r="1777" spans="1:6">
      <c r="A1777" t="s">
        <v>2273</v>
      </c>
      <c r="B1777" t="s">
        <v>2274</v>
      </c>
      <c r="C1777">
        <v>0</v>
      </c>
      <c r="D1777">
        <v>0</v>
      </c>
      <c r="E1777">
        <v>0</v>
      </c>
      <c r="F1777">
        <v>0</v>
      </c>
    </row>
    <row r="1778" spans="1:6">
      <c r="A1778" t="s">
        <v>2275</v>
      </c>
      <c r="B1778" t="s">
        <v>2276</v>
      </c>
      <c r="C1778">
        <v>0</v>
      </c>
      <c r="D1778">
        <v>0</v>
      </c>
      <c r="E1778">
        <v>0</v>
      </c>
      <c r="F1778">
        <v>0</v>
      </c>
    </row>
    <row r="1779" spans="1:6">
      <c r="A1779" t="s">
        <v>2277</v>
      </c>
      <c r="B1779" t="s">
        <v>2278</v>
      </c>
      <c r="C1779">
        <v>0</v>
      </c>
      <c r="D1779">
        <v>0</v>
      </c>
      <c r="E1779">
        <v>0</v>
      </c>
      <c r="F1779">
        <v>0</v>
      </c>
    </row>
    <row r="1780" spans="1:6">
      <c r="A1780" t="s">
        <v>2279</v>
      </c>
      <c r="B1780" t="s">
        <v>2276</v>
      </c>
      <c r="C1780">
        <v>0</v>
      </c>
      <c r="D1780">
        <v>0</v>
      </c>
      <c r="E1780">
        <v>0</v>
      </c>
      <c r="F1780">
        <v>0</v>
      </c>
    </row>
    <row r="1781" spans="1:6">
      <c r="A1781" t="s">
        <v>2280</v>
      </c>
      <c r="B1781" t="s">
        <v>2281</v>
      </c>
      <c r="C1781">
        <v>0</v>
      </c>
      <c r="D1781">
        <v>0</v>
      </c>
      <c r="E1781">
        <v>0</v>
      </c>
      <c r="F1781">
        <v>0</v>
      </c>
    </row>
    <row r="1782" spans="1:6">
      <c r="A1782" t="s">
        <v>2282</v>
      </c>
      <c r="B1782" t="s">
        <v>2283</v>
      </c>
      <c r="C1782">
        <v>0</v>
      </c>
      <c r="D1782">
        <v>0</v>
      </c>
      <c r="E1782">
        <v>0</v>
      </c>
      <c r="F1782">
        <v>0</v>
      </c>
    </row>
    <row r="1783" spans="1:6">
      <c r="A1783" t="s">
        <v>2284</v>
      </c>
      <c r="B1783" t="s">
        <v>2285</v>
      </c>
      <c r="C1783">
        <v>0</v>
      </c>
      <c r="D1783">
        <v>0</v>
      </c>
      <c r="E1783">
        <v>0</v>
      </c>
      <c r="F1783">
        <v>0</v>
      </c>
    </row>
    <row r="1784" spans="1:6">
      <c r="A1784" t="s">
        <v>2286</v>
      </c>
      <c r="B1784" t="s">
        <v>2287</v>
      </c>
      <c r="C1784">
        <v>0</v>
      </c>
      <c r="D1784">
        <v>0</v>
      </c>
      <c r="E1784">
        <v>0</v>
      </c>
      <c r="F1784">
        <v>0</v>
      </c>
    </row>
    <row r="1785" spans="1:6">
      <c r="A1785" t="s">
        <v>2288</v>
      </c>
      <c r="B1785" t="s">
        <v>2285</v>
      </c>
      <c r="C1785">
        <v>0</v>
      </c>
      <c r="D1785">
        <v>0</v>
      </c>
      <c r="E1785">
        <v>0</v>
      </c>
      <c r="F1785">
        <v>0</v>
      </c>
    </row>
    <row r="1786" spans="1:6">
      <c r="A1786" t="s">
        <v>2289</v>
      </c>
      <c r="B1786" t="s">
        <v>2290</v>
      </c>
      <c r="C1786">
        <v>0</v>
      </c>
      <c r="D1786" s="1">
        <v>44236.38</v>
      </c>
      <c r="E1786" s="1">
        <v>44236.38</v>
      </c>
      <c r="F1786">
        <v>0</v>
      </c>
    </row>
    <row r="1787" spans="1:6">
      <c r="A1787" t="s">
        <v>2291</v>
      </c>
      <c r="B1787" t="s">
        <v>2292</v>
      </c>
      <c r="C1787" s="1">
        <v>6301.51</v>
      </c>
      <c r="D1787" s="1">
        <v>24755.38</v>
      </c>
      <c r="E1787" s="1">
        <v>19481</v>
      </c>
      <c r="F1787" s="1">
        <v>11575.89</v>
      </c>
    </row>
    <row r="1788" spans="1:6">
      <c r="A1788" t="s">
        <v>2293</v>
      </c>
      <c r="B1788" t="s">
        <v>2294</v>
      </c>
      <c r="C1788" s="1">
        <v>6301.51</v>
      </c>
      <c r="D1788" s="1">
        <v>19481</v>
      </c>
      <c r="E1788" s="1">
        <v>24755.38</v>
      </c>
      <c r="F1788" s="1">
        <v>11575.89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96938-B6D7-43CE-BAE5-D77748389B88}">
  <dimension ref="B2:L36"/>
  <sheetViews>
    <sheetView zoomScale="140" zoomScaleNormal="140" workbookViewId="0"/>
  </sheetViews>
  <sheetFormatPr baseColWidth="10" defaultColWidth="11.54296875" defaultRowHeight="14.5"/>
  <cols>
    <col min="1" max="1" width="11.54296875" style="36"/>
    <col min="2" max="2" width="28.6328125" style="36" customWidth="1"/>
    <col min="3" max="3" width="12.90625" style="36" bestFit="1" customWidth="1"/>
    <col min="4" max="16384" width="11.54296875" style="36"/>
  </cols>
  <sheetData>
    <row r="2" spans="2:2">
      <c r="B2" s="36" t="s">
        <v>2461</v>
      </c>
    </row>
    <row r="3" spans="2:2">
      <c r="B3" s="36" t="s">
        <v>2462</v>
      </c>
    </row>
    <row r="5" spans="2:2">
      <c r="B5" s="92" t="s">
        <v>2463</v>
      </c>
    </row>
    <row r="6" spans="2:2">
      <c r="B6" s="92" t="s">
        <v>2464</v>
      </c>
    </row>
    <row r="8" spans="2:2">
      <c r="B8" s="36" t="s">
        <v>2465</v>
      </c>
    </row>
    <row r="9" spans="2:2">
      <c r="B9" s="36" t="s">
        <v>2466</v>
      </c>
    </row>
    <row r="10" spans="2:2">
      <c r="B10" s="36" t="s">
        <v>2467</v>
      </c>
    </row>
    <row r="12" spans="2:2">
      <c r="B12" s="36" t="s">
        <v>2468</v>
      </c>
    </row>
    <row r="13" spans="2:2">
      <c r="B13" s="36" t="s">
        <v>2469</v>
      </c>
    </row>
    <row r="14" spans="2:2">
      <c r="B14" s="36" t="s">
        <v>2470</v>
      </c>
    </row>
    <row r="15" spans="2:2">
      <c r="B15" s="36" t="s">
        <v>2471</v>
      </c>
    </row>
    <row r="17" spans="2:12">
      <c r="B17" s="37" t="s">
        <v>2333</v>
      </c>
      <c r="C17" s="78" t="s">
        <v>2377</v>
      </c>
      <c r="D17" s="78" t="s">
        <v>2378</v>
      </c>
      <c r="E17" s="78" t="s">
        <v>2379</v>
      </c>
      <c r="F17" s="78" t="s">
        <v>2380</v>
      </c>
      <c r="G17" s="78" t="s">
        <v>2381</v>
      </c>
    </row>
    <row r="18" spans="2:12">
      <c r="B18" s="10" t="s">
        <v>2382</v>
      </c>
      <c r="C18" s="10">
        <v>100000</v>
      </c>
      <c r="D18" s="10">
        <v>100000</v>
      </c>
      <c r="E18" s="10">
        <v>110000</v>
      </c>
      <c r="F18" s="10">
        <v>150000</v>
      </c>
      <c r="G18" s="10">
        <v>150000</v>
      </c>
    </row>
    <row r="19" spans="2:12">
      <c r="B19" s="10" t="s">
        <v>2383</v>
      </c>
      <c r="C19" s="10">
        <v>180000</v>
      </c>
      <c r="D19" s="10">
        <v>90000</v>
      </c>
      <c r="E19" s="10">
        <v>105000</v>
      </c>
      <c r="F19" s="10">
        <v>100000</v>
      </c>
      <c r="G19" s="10">
        <v>105000</v>
      </c>
    </row>
    <row r="20" spans="2:12">
      <c r="B20" s="10" t="s">
        <v>2385</v>
      </c>
      <c r="C20" s="10"/>
      <c r="D20" s="10">
        <f>+D18-D19</f>
        <v>10000</v>
      </c>
      <c r="E20" s="10">
        <f>+E18-E19</f>
        <v>5000</v>
      </c>
      <c r="F20" s="10">
        <f>+F18-F19</f>
        <v>50000</v>
      </c>
      <c r="G20" s="10">
        <f>+G18-G19</f>
        <v>45000</v>
      </c>
    </row>
    <row r="21" spans="2:12">
      <c r="B21" s="10" t="s">
        <v>2472</v>
      </c>
      <c r="C21" s="10">
        <f>+C19-C18</f>
        <v>80000</v>
      </c>
      <c r="D21" s="10"/>
      <c r="E21" s="10"/>
      <c r="F21" s="10"/>
      <c r="G21" s="10"/>
    </row>
    <row r="24" spans="2:12" ht="29">
      <c r="C24" s="60" t="s">
        <v>2473</v>
      </c>
      <c r="D24" s="82" t="s">
        <v>2474</v>
      </c>
      <c r="E24" s="83" t="s">
        <v>2393</v>
      </c>
      <c r="F24" s="83"/>
      <c r="G24" s="83" t="s">
        <v>2394</v>
      </c>
      <c r="H24" s="83"/>
      <c r="I24" s="84" t="s">
        <v>2343</v>
      </c>
      <c r="J24" s="73" t="s">
        <v>2395</v>
      </c>
      <c r="K24" s="85" t="s">
        <v>2475</v>
      </c>
      <c r="L24" s="60" t="s">
        <v>2476</v>
      </c>
    </row>
    <row r="25" spans="2:12">
      <c r="C25" s="78" t="str">
        <f>+C17</f>
        <v>2016</v>
      </c>
      <c r="D25" s="10">
        <f>+C21</f>
        <v>80000</v>
      </c>
      <c r="E25" s="86">
        <v>42552</v>
      </c>
      <c r="F25" s="87">
        <f>VLOOKUP(YEAR(E25),INPC,MONTH(E25)+1,0)</f>
        <v>89.556914000000006</v>
      </c>
      <c r="G25" s="86">
        <v>42705</v>
      </c>
      <c r="H25" s="87">
        <f>VLOOKUP(YEAR(G25),INPC,MONTH(G25)+1,0)</f>
        <v>92.039034999999998</v>
      </c>
      <c r="I25" s="88">
        <f>TRUNC(H25/F25,4)</f>
        <v>1.0277000000000001</v>
      </c>
      <c r="J25" s="10">
        <f>+I25*D25</f>
        <v>82216</v>
      </c>
      <c r="K25" s="10">
        <v>0</v>
      </c>
      <c r="L25" s="10">
        <f>+J25-K25</f>
        <v>82216</v>
      </c>
    </row>
    <row r="26" spans="2:12">
      <c r="C26" s="37" t="str">
        <f>+C25</f>
        <v>2016</v>
      </c>
      <c r="D26" s="10">
        <f>+L25</f>
        <v>82216</v>
      </c>
      <c r="E26" s="86">
        <f>+G25</f>
        <v>42705</v>
      </c>
      <c r="F26" s="87">
        <f>VLOOKUP(YEAR(E26),INPC,MONTH(E26)+1,0)</f>
        <v>92.039034999999998</v>
      </c>
      <c r="G26" s="86">
        <v>42887</v>
      </c>
      <c r="H26" s="87">
        <f>VLOOKUP(YEAR(G26),INPC,MONTH(G26)+1,0)</f>
        <v>94.963639999999998</v>
      </c>
      <c r="I26" s="88">
        <f t="shared" ref="I26:I29" si="0">TRUNC(H26/F26,4)</f>
        <v>1.0317000000000001</v>
      </c>
      <c r="J26" s="10">
        <f>+I26*D26</f>
        <v>84822.247199999998</v>
      </c>
      <c r="K26" s="10">
        <f>+D20</f>
        <v>10000</v>
      </c>
      <c r="L26" s="10">
        <f>+J26-K26</f>
        <v>74822.247199999998</v>
      </c>
    </row>
    <row r="27" spans="2:12">
      <c r="C27" s="37" t="str">
        <f>+C26</f>
        <v>2016</v>
      </c>
      <c r="D27" s="10">
        <f t="shared" ref="D27:D29" si="1">+L26</f>
        <v>74822.247199999998</v>
      </c>
      <c r="E27" s="86">
        <f>+G26</f>
        <v>42887</v>
      </c>
      <c r="F27" s="87">
        <f>VLOOKUP(YEAR(E27),INPC,MONTH(E27)+1,0)</f>
        <v>94.963639999999998</v>
      </c>
      <c r="G27" s="86">
        <v>43252</v>
      </c>
      <c r="H27" s="87">
        <f>VLOOKUP(YEAR(G27),INPC,MONTH(G27)+1,0)</f>
        <v>99.376499999999993</v>
      </c>
      <c r="I27" s="88">
        <f t="shared" si="0"/>
        <v>1.0464</v>
      </c>
      <c r="J27" s="10">
        <f>+I27*D27</f>
        <v>78293.999470080002</v>
      </c>
      <c r="K27" s="10">
        <f>+E20</f>
        <v>5000</v>
      </c>
      <c r="L27" s="10">
        <f>+J27-K27</f>
        <v>73293.999470080002</v>
      </c>
    </row>
    <row r="28" spans="2:12">
      <c r="C28" s="37" t="str">
        <f>+C27</f>
        <v>2016</v>
      </c>
      <c r="D28" s="10">
        <f t="shared" si="1"/>
        <v>73293.999470080002</v>
      </c>
      <c r="E28" s="86">
        <f>+G27</f>
        <v>43252</v>
      </c>
      <c r="F28" s="87">
        <f>VLOOKUP(YEAR(E28),INPC,MONTH(E28)+1,0)</f>
        <v>99.376499999999993</v>
      </c>
      <c r="G28" s="86">
        <v>43617</v>
      </c>
      <c r="H28" s="87">
        <f>VLOOKUP(YEAR(G28),INPC,MONTH(G28)+1,0)</f>
        <v>103.29900000000001</v>
      </c>
      <c r="I28" s="88">
        <f t="shared" si="0"/>
        <v>1.0394000000000001</v>
      </c>
      <c r="J28" s="10">
        <f>+I28*D28</f>
        <v>76181.783049201156</v>
      </c>
      <c r="K28" s="10">
        <f>+F20</f>
        <v>50000</v>
      </c>
      <c r="L28" s="10">
        <f>+J28-K28</f>
        <v>26181.783049201156</v>
      </c>
    </row>
    <row r="29" spans="2:12">
      <c r="C29" s="37" t="str">
        <f>+C28</f>
        <v>2016</v>
      </c>
      <c r="D29" s="10">
        <f t="shared" si="1"/>
        <v>26181.783049201156</v>
      </c>
      <c r="E29" s="86">
        <f>+G28</f>
        <v>43617</v>
      </c>
      <c r="F29" s="87">
        <f>VLOOKUP(YEAR(E29),INPC,MONTH(E29)+1,0)</f>
        <v>103.29900000000001</v>
      </c>
      <c r="G29" s="86">
        <v>43983</v>
      </c>
      <c r="H29" s="87">
        <f>VLOOKUP(YEAR(G29),INPC,MONTH(G29)+1,0)</f>
        <v>106.74299999999999</v>
      </c>
      <c r="I29" s="88">
        <f t="shared" si="0"/>
        <v>1.0333000000000001</v>
      </c>
      <c r="J29" s="10">
        <f>+I29*D29</f>
        <v>27053.636424739558</v>
      </c>
      <c r="K29" s="10">
        <f>+J29</f>
        <v>27053.636424739558</v>
      </c>
      <c r="L29" s="10">
        <f>+J29-K29</f>
        <v>0</v>
      </c>
    </row>
    <row r="30" spans="2:12"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2" spans="2:12">
      <c r="C32" s="113" t="s">
        <v>2477</v>
      </c>
      <c r="D32" s="113"/>
      <c r="E32" s="36">
        <f>+G20</f>
        <v>45000</v>
      </c>
    </row>
    <row r="33" spans="3:5">
      <c r="C33" s="113" t="s">
        <v>2409</v>
      </c>
      <c r="D33" s="113"/>
      <c r="E33" s="36">
        <f>+J29</f>
        <v>27053.636424739558</v>
      </c>
    </row>
    <row r="34" spans="3:5">
      <c r="C34" s="113" t="s">
        <v>2387</v>
      </c>
      <c r="D34" s="113"/>
      <c r="E34" s="89">
        <f>+E32-E33</f>
        <v>17946.363575260442</v>
      </c>
    </row>
    <row r="35" spans="3:5">
      <c r="C35" s="113" t="s">
        <v>2478</v>
      </c>
      <c r="D35" s="113"/>
      <c r="E35" s="90">
        <v>0.3</v>
      </c>
    </row>
    <row r="36" spans="3:5">
      <c r="C36" s="113" t="s">
        <v>2388</v>
      </c>
      <c r="D36" s="113"/>
      <c r="E36" s="91">
        <f>+E34*E35</f>
        <v>5383.9090725781325</v>
      </c>
    </row>
  </sheetData>
  <mergeCells count="7">
    <mergeCell ref="C36:D36"/>
    <mergeCell ref="E24:F24"/>
    <mergeCell ref="G24:H24"/>
    <mergeCell ref="C32:D32"/>
    <mergeCell ref="C33:D33"/>
    <mergeCell ref="C34:D34"/>
    <mergeCell ref="C35:D3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989B4-AB4F-4130-9CEE-DF29836B5C84}">
  <dimension ref="B3:L28"/>
  <sheetViews>
    <sheetView zoomScale="140" zoomScaleNormal="140" workbookViewId="0"/>
  </sheetViews>
  <sheetFormatPr baseColWidth="10" defaultColWidth="11.54296875" defaultRowHeight="14.5"/>
  <cols>
    <col min="1" max="1" width="11.54296875" style="36"/>
    <col min="2" max="2" width="28.6328125" style="36" customWidth="1"/>
    <col min="3" max="3" width="12.90625" style="36" bestFit="1" customWidth="1"/>
    <col min="4" max="6" width="11.54296875" style="36"/>
    <col min="7" max="7" width="13.81640625" style="36" bestFit="1" customWidth="1"/>
    <col min="8" max="16384" width="11.54296875" style="36"/>
  </cols>
  <sheetData>
    <row r="3" spans="2:12">
      <c r="B3" s="37" t="s">
        <v>2333</v>
      </c>
      <c r="C3" s="78" t="s">
        <v>2377</v>
      </c>
      <c r="D3" s="78" t="s">
        <v>2378</v>
      </c>
      <c r="E3" s="78" t="s">
        <v>2379</v>
      </c>
      <c r="F3" s="78" t="s">
        <v>2380</v>
      </c>
      <c r="G3" s="78" t="s">
        <v>2381</v>
      </c>
    </row>
    <row r="4" spans="2:12">
      <c r="B4" s="10" t="s">
        <v>2382</v>
      </c>
      <c r="C4" s="10">
        <v>300000</v>
      </c>
      <c r="D4" s="10">
        <v>400000</v>
      </c>
      <c r="E4" s="10">
        <v>720000</v>
      </c>
      <c r="F4" s="10">
        <v>800000</v>
      </c>
      <c r="G4" s="10">
        <v>55059518</v>
      </c>
    </row>
    <row r="5" spans="2:12">
      <c r="B5" s="10" t="s">
        <v>2383</v>
      </c>
      <c r="C5" s="10">
        <v>180000</v>
      </c>
      <c r="D5" s="10">
        <v>220000</v>
      </c>
      <c r="E5" s="10">
        <v>520000</v>
      </c>
      <c r="F5" s="10">
        <v>610000</v>
      </c>
      <c r="G5" s="10">
        <v>53347304</v>
      </c>
    </row>
    <row r="6" spans="2:12">
      <c r="B6" s="10" t="s">
        <v>2384</v>
      </c>
      <c r="C6" s="10">
        <v>32000</v>
      </c>
      <c r="D6" s="10">
        <v>12000</v>
      </c>
      <c r="E6" s="10">
        <v>22000</v>
      </c>
      <c r="F6" s="10">
        <v>31000</v>
      </c>
      <c r="G6" s="10">
        <v>726438</v>
      </c>
    </row>
    <row r="7" spans="2:12">
      <c r="B7" s="10" t="s">
        <v>2385</v>
      </c>
      <c r="C7" s="10">
        <f>+C4-C5-C6</f>
        <v>88000</v>
      </c>
      <c r="D7" s="10">
        <f t="shared" ref="D7:G7" si="0">+D4-D5-D6</f>
        <v>168000</v>
      </c>
      <c r="E7" s="10">
        <f t="shared" si="0"/>
        <v>178000</v>
      </c>
      <c r="F7" s="10">
        <f t="shared" si="0"/>
        <v>159000</v>
      </c>
      <c r="G7" s="10">
        <f t="shared" si="0"/>
        <v>985776</v>
      </c>
    </row>
    <row r="8" spans="2:12" ht="29">
      <c r="B8" s="73" t="s">
        <v>2386</v>
      </c>
      <c r="C8" s="79">
        <v>60000</v>
      </c>
      <c r="D8" s="80">
        <v>0</v>
      </c>
      <c r="E8" s="80">
        <v>0</v>
      </c>
      <c r="F8" s="80">
        <v>0</v>
      </c>
      <c r="G8" s="80">
        <v>0</v>
      </c>
    </row>
    <row r="9" spans="2:12">
      <c r="B9" s="73" t="s">
        <v>2387</v>
      </c>
      <c r="C9" s="79">
        <f>+C7-C8</f>
        <v>28000</v>
      </c>
      <c r="D9" s="79">
        <f t="shared" ref="D9:G9" si="1">+D7-D8</f>
        <v>168000</v>
      </c>
      <c r="E9" s="79">
        <f t="shared" si="1"/>
        <v>178000</v>
      </c>
      <c r="F9" s="79">
        <f t="shared" si="1"/>
        <v>159000</v>
      </c>
      <c r="G9" s="79">
        <f t="shared" si="1"/>
        <v>985776</v>
      </c>
    </row>
    <row r="10" spans="2:12">
      <c r="B10" s="73" t="s">
        <v>2388</v>
      </c>
      <c r="C10" s="79">
        <f>+C9*0.3</f>
        <v>8400</v>
      </c>
      <c r="D10" s="79">
        <f t="shared" ref="D10:G10" si="2">+D9*0.3</f>
        <v>50400</v>
      </c>
      <c r="E10" s="79">
        <f t="shared" si="2"/>
        <v>53400</v>
      </c>
      <c r="F10" s="79">
        <f t="shared" si="2"/>
        <v>47700</v>
      </c>
      <c r="G10" s="79">
        <f t="shared" si="2"/>
        <v>295732.8</v>
      </c>
    </row>
    <row r="11" spans="2:12">
      <c r="B11" s="73" t="s">
        <v>2389</v>
      </c>
      <c r="C11" s="79">
        <v>3000</v>
      </c>
      <c r="D11" s="79">
        <v>5000</v>
      </c>
      <c r="E11" s="79">
        <v>7000</v>
      </c>
      <c r="F11" s="79">
        <v>11000</v>
      </c>
      <c r="G11" s="79">
        <v>0</v>
      </c>
    </row>
    <row r="12" spans="2:12">
      <c r="B12" s="73" t="s">
        <v>2390</v>
      </c>
      <c r="C12" s="79">
        <v>0</v>
      </c>
      <c r="D12" s="79">
        <v>15000</v>
      </c>
      <c r="E12" s="79">
        <v>0</v>
      </c>
      <c r="F12" s="79">
        <v>0</v>
      </c>
      <c r="G12" s="79">
        <v>45000</v>
      </c>
    </row>
    <row r="13" spans="2:12">
      <c r="B13" s="73" t="s">
        <v>2391</v>
      </c>
      <c r="C13" s="79">
        <v>0</v>
      </c>
      <c r="D13" s="79">
        <v>0</v>
      </c>
      <c r="E13" s="79">
        <v>14000</v>
      </c>
      <c r="F13" s="79">
        <v>0</v>
      </c>
      <c r="G13" s="79">
        <v>0</v>
      </c>
    </row>
    <row r="14" spans="2:12">
      <c r="D14" s="81">
        <v>42917</v>
      </c>
      <c r="E14" s="81">
        <v>43160</v>
      </c>
      <c r="G14" s="81">
        <v>43891</v>
      </c>
    </row>
    <row r="16" spans="2:12" ht="36.5">
      <c r="C16" s="60" t="s">
        <v>2392</v>
      </c>
      <c r="D16" s="82" t="s">
        <v>2348</v>
      </c>
      <c r="E16" s="83" t="s">
        <v>2393</v>
      </c>
      <c r="F16" s="83"/>
      <c r="G16" s="83" t="s">
        <v>2394</v>
      </c>
      <c r="H16" s="83"/>
      <c r="I16" s="84" t="s">
        <v>2343</v>
      </c>
      <c r="J16" s="73" t="s">
        <v>2395</v>
      </c>
      <c r="K16" s="85" t="s">
        <v>2396</v>
      </c>
      <c r="L16" s="60" t="s">
        <v>2397</v>
      </c>
    </row>
    <row r="17" spans="3:12">
      <c r="C17" s="78" t="str">
        <f>+C3</f>
        <v>2016</v>
      </c>
      <c r="D17" s="10">
        <f>+C9-C10-C11</f>
        <v>16600</v>
      </c>
      <c r="E17" s="86">
        <v>42705</v>
      </c>
      <c r="F17" s="87">
        <f>VLOOKUP(YEAR(E17),INPC,MONTH(E17)+1,0)</f>
        <v>92.039034999999998</v>
      </c>
      <c r="G17" s="86">
        <v>42917</v>
      </c>
      <c r="H17" s="87">
        <f>VLOOKUP(YEAR(G17),INPC,MONTH(G17)+1,0)</f>
        <v>95.322736000000006</v>
      </c>
      <c r="I17" s="88">
        <f>TRUNC(H17/F17,4)</f>
        <v>1.0356000000000001</v>
      </c>
      <c r="J17" s="10">
        <f>+I17*D17</f>
        <v>17190.960000000003</v>
      </c>
      <c r="K17" s="10">
        <f>-D12</f>
        <v>-15000</v>
      </c>
      <c r="L17" s="10">
        <f>+J17+K17</f>
        <v>2190.9600000000028</v>
      </c>
    </row>
    <row r="18" spans="3:12">
      <c r="C18" s="78" t="s">
        <v>2378</v>
      </c>
      <c r="D18" s="10">
        <f>+L17</f>
        <v>2190.9600000000028</v>
      </c>
      <c r="E18" s="86">
        <f>+G17</f>
        <v>42917</v>
      </c>
      <c r="F18" s="87">
        <f>VLOOKUP(YEAR(E18),INPC,MONTH(E18)+1,0)</f>
        <v>95.322736000000006</v>
      </c>
      <c r="G18" s="86">
        <v>43070</v>
      </c>
      <c r="H18" s="87">
        <f>VLOOKUP(YEAR(G18),INPC,MONTH(G18)+1,0)</f>
        <v>98.272882999999993</v>
      </c>
      <c r="I18" s="88">
        <f>TRUNC(H18/F18,4)</f>
        <v>1.0308999999999999</v>
      </c>
      <c r="J18" s="10">
        <f>+I18*D18</f>
        <v>2258.6606640000027</v>
      </c>
      <c r="K18" s="10">
        <f>+D9-D10-D11</f>
        <v>112600</v>
      </c>
      <c r="L18" s="10">
        <f>+J18+K18</f>
        <v>114858.660664</v>
      </c>
    </row>
    <row r="19" spans="3:12">
      <c r="C19" s="86"/>
      <c r="D19" s="10"/>
      <c r="E19" s="86"/>
      <c r="F19" s="87"/>
      <c r="G19" s="86"/>
      <c r="H19" s="87"/>
      <c r="I19" s="88"/>
      <c r="J19" s="10"/>
      <c r="K19" s="10"/>
      <c r="L19" s="10"/>
    </row>
    <row r="20" spans="3:12">
      <c r="C20" s="86"/>
      <c r="D20" s="10"/>
      <c r="E20" s="86"/>
      <c r="F20" s="87"/>
      <c r="G20" s="86"/>
      <c r="H20" s="87"/>
      <c r="I20" s="88"/>
      <c r="J20" s="10"/>
      <c r="K20" s="10"/>
      <c r="L20" s="10"/>
    </row>
    <row r="21" spans="3:12">
      <c r="C21" s="86"/>
      <c r="D21" s="10"/>
      <c r="E21" s="86"/>
      <c r="F21" s="87"/>
      <c r="G21" s="86"/>
      <c r="H21" s="87"/>
      <c r="I21" s="88"/>
      <c r="J21" s="10"/>
      <c r="K21" s="10"/>
      <c r="L21" s="10"/>
    </row>
    <row r="22" spans="3:12"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6" spans="3:12">
      <c r="C26" s="89"/>
      <c r="D26" s="89"/>
      <c r="E26" s="89"/>
    </row>
    <row r="27" spans="3:12">
      <c r="E27" s="90"/>
    </row>
    <row r="28" spans="3:12">
      <c r="C28" s="91"/>
      <c r="D28" s="91"/>
      <c r="E28" s="91"/>
    </row>
  </sheetData>
  <mergeCells count="2">
    <mergeCell ref="E16:F16"/>
    <mergeCell ref="G16:H1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3654A-8C07-4775-B037-99B59B35602B}">
  <dimension ref="B2:C3"/>
  <sheetViews>
    <sheetView workbookViewId="0">
      <selection activeCell="C3" sqref="C3"/>
    </sheetView>
  </sheetViews>
  <sheetFormatPr baseColWidth="10" defaultRowHeight="14.5"/>
  <sheetData>
    <row r="2" spans="2:3">
      <c r="B2" t="s">
        <v>2329</v>
      </c>
      <c r="C2" t="s">
        <v>2330</v>
      </c>
    </row>
    <row r="3" spans="2:3">
      <c r="B3" t="s">
        <v>2097</v>
      </c>
      <c r="C3" t="s">
        <v>2331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8C42A-1E3C-4168-B8FA-982A2AEE63E9}">
  <dimension ref="A2:G49"/>
  <sheetViews>
    <sheetView topLeftCell="A27" workbookViewId="0">
      <selection activeCell="F35" sqref="F35"/>
    </sheetView>
  </sheetViews>
  <sheetFormatPr baseColWidth="10" defaultRowHeight="14.5"/>
  <cols>
    <col min="1" max="2" width="10.90625" style="36"/>
    <col min="3" max="3" width="10.90625" style="35"/>
    <col min="4" max="4" width="69.26953125" style="36" bestFit="1" customWidth="1"/>
    <col min="5" max="5" width="10.90625" style="36"/>
    <col min="6" max="6" width="13.54296875" style="36" bestFit="1" customWidth="1"/>
    <col min="7" max="7" width="14.54296875" style="36" bestFit="1" customWidth="1"/>
    <col min="8" max="8" width="10.90625" style="36"/>
    <col min="9" max="9" width="13.54296875" style="36" bestFit="1" customWidth="1"/>
    <col min="10" max="16384" width="10.90625" style="36"/>
  </cols>
  <sheetData>
    <row r="2" spans="1:7">
      <c r="C2" s="38" t="str">
        <f>+Nombre</f>
        <v>La Máquina Descarrilada SA de CV</v>
      </c>
      <c r="D2" s="39"/>
      <c r="E2" s="39"/>
      <c r="F2" s="39"/>
      <c r="G2" s="40"/>
    </row>
    <row r="3" spans="1:7">
      <c r="C3" s="41" t="str">
        <f>+RFC</f>
        <v>LMD971216YME</v>
      </c>
      <c r="D3" s="42"/>
      <c r="E3" s="42"/>
      <c r="F3" s="42"/>
      <c r="G3" s="43"/>
    </row>
    <row r="4" spans="1:7">
      <c r="C4" s="44" t="s">
        <v>2479</v>
      </c>
      <c r="D4" s="45"/>
      <c r="E4" s="45"/>
      <c r="F4" s="45"/>
      <c r="G4" s="46"/>
    </row>
    <row r="5" spans="1:7" s="114" customFormat="1" ht="26">
      <c r="C5" s="115" t="s">
        <v>2333</v>
      </c>
      <c r="D5" s="116"/>
      <c r="E5" s="117" t="s">
        <v>2483</v>
      </c>
      <c r="F5" s="117" t="s">
        <v>2484</v>
      </c>
      <c r="G5" s="117" t="s">
        <v>2350</v>
      </c>
    </row>
    <row r="6" spans="1:7">
      <c r="A6" s="36" t="str">
        <f>+'12'!A1485</f>
        <v>4-1-00-00-0000</v>
      </c>
      <c r="C6" s="50"/>
      <c r="D6" s="51" t="s">
        <v>2480</v>
      </c>
      <c r="E6" s="10">
        <v>0</v>
      </c>
      <c r="F6" s="10">
        <f>VLOOKUP(A6,DIC,6,0)</f>
        <v>51879671.380000003</v>
      </c>
      <c r="G6" s="10">
        <f>+F6+E6</f>
        <v>51879671.380000003</v>
      </c>
    </row>
    <row r="7" spans="1:7">
      <c r="A7" s="36" t="str">
        <f>+'12'!A1491</f>
        <v>4-2-00-00-0000</v>
      </c>
      <c r="C7" s="50" t="s">
        <v>2405</v>
      </c>
      <c r="D7" s="51" t="s">
        <v>2481</v>
      </c>
      <c r="E7" s="10">
        <v>0</v>
      </c>
      <c r="F7" s="10">
        <f>VLOOKUP(A7,DIC,6,0)</f>
        <v>5657656.29</v>
      </c>
      <c r="G7" s="10">
        <f>+F7+E7</f>
        <v>5657656.29</v>
      </c>
    </row>
    <row r="8" spans="1:7">
      <c r="C8" s="50"/>
      <c r="D8" s="51" t="s">
        <v>2482</v>
      </c>
      <c r="E8" s="10">
        <f>+E6-E7</f>
        <v>0</v>
      </c>
      <c r="F8" s="10">
        <f t="shared" ref="F8:G12" si="0">+F6-F7</f>
        <v>46222015.090000004</v>
      </c>
      <c r="G8" s="10">
        <f t="shared" ref="G8:G49" si="1">+F8+E8</f>
        <v>46222015.090000004</v>
      </c>
    </row>
    <row r="9" spans="1:7">
      <c r="C9" s="50"/>
      <c r="D9" s="51" t="s">
        <v>2355</v>
      </c>
      <c r="E9" s="10">
        <f t="shared" ref="E9:E12" si="2">+E7-E8</f>
        <v>0</v>
      </c>
      <c r="F9" s="10">
        <v>0</v>
      </c>
      <c r="G9" s="10">
        <f t="shared" si="1"/>
        <v>0</v>
      </c>
    </row>
    <row r="10" spans="1:7">
      <c r="C10" s="50" t="s">
        <v>2356</v>
      </c>
      <c r="D10" s="51" t="s">
        <v>2485</v>
      </c>
      <c r="E10" s="10">
        <f t="shared" si="2"/>
        <v>0</v>
      </c>
      <c r="F10" s="10">
        <f>+Costo!D7-Costo!D8</f>
        <v>25368517.34</v>
      </c>
      <c r="G10" s="10">
        <f t="shared" si="1"/>
        <v>25368517.34</v>
      </c>
    </row>
    <row r="11" spans="1:7">
      <c r="C11" s="50" t="s">
        <v>2358</v>
      </c>
      <c r="D11" s="51" t="s">
        <v>2359</v>
      </c>
      <c r="E11" s="10">
        <f t="shared" si="2"/>
        <v>0</v>
      </c>
      <c r="F11" s="10">
        <v>0</v>
      </c>
      <c r="G11" s="10">
        <f t="shared" si="1"/>
        <v>0</v>
      </c>
    </row>
    <row r="12" spans="1:7">
      <c r="C12" s="50"/>
      <c r="D12" s="51" t="s">
        <v>2361</v>
      </c>
      <c r="E12" s="10">
        <f t="shared" si="2"/>
        <v>0</v>
      </c>
      <c r="F12" s="10">
        <f>+F9+F10-F11</f>
        <v>25368517.34</v>
      </c>
      <c r="G12" s="10">
        <f t="shared" si="1"/>
        <v>25368517.34</v>
      </c>
    </row>
    <row r="13" spans="1:7">
      <c r="C13" s="50"/>
      <c r="D13" s="51" t="s">
        <v>2488</v>
      </c>
      <c r="E13" s="10">
        <v>0</v>
      </c>
      <c r="F13" s="10">
        <f>+F8-F12</f>
        <v>20853497.750000004</v>
      </c>
      <c r="G13" s="10">
        <f t="shared" si="1"/>
        <v>20853497.750000004</v>
      </c>
    </row>
    <row r="14" spans="1:7">
      <c r="A14" s="36" t="str">
        <f>+'12'!A1537</f>
        <v>6-0-00-00-0000</v>
      </c>
      <c r="C14" s="50" t="s">
        <v>2405</v>
      </c>
      <c r="D14" s="51" t="s">
        <v>2486</v>
      </c>
      <c r="E14" s="10">
        <v>0</v>
      </c>
      <c r="F14" s="10">
        <f>VLOOKUP(A14,DIC,6,0)+VLOOKUP(A15,DIC,6,0)</f>
        <v>21692500.68</v>
      </c>
      <c r="G14" s="10">
        <f t="shared" si="1"/>
        <v>21692500.68</v>
      </c>
    </row>
    <row r="15" spans="1:7">
      <c r="A15" s="36" t="str">
        <f>+'12'!A1501</f>
        <v>5-1-01-02-0000</v>
      </c>
      <c r="C15" s="50"/>
      <c r="D15" s="51" t="s">
        <v>2487</v>
      </c>
      <c r="E15" s="10">
        <v>0</v>
      </c>
      <c r="F15" s="10">
        <f>+F13-F14</f>
        <v>-839002.92999999598</v>
      </c>
      <c r="G15" s="10">
        <f t="shared" si="1"/>
        <v>-839002.92999999598</v>
      </c>
    </row>
    <row r="16" spans="1:7">
      <c r="A16" s="36" t="str">
        <f>+'12'!A1705</f>
        <v>7-1-02-02-0000</v>
      </c>
      <c r="C16" s="50" t="s">
        <v>2356</v>
      </c>
      <c r="D16" s="51" t="s">
        <v>2489</v>
      </c>
      <c r="E16" s="10">
        <v>0</v>
      </c>
      <c r="F16" s="10">
        <f>VLOOKUP(A16,DIC,6,0)</f>
        <v>84418.29</v>
      </c>
      <c r="G16" s="10">
        <f t="shared" si="1"/>
        <v>84418.29</v>
      </c>
    </row>
    <row r="17" spans="1:7">
      <c r="C17" s="50" t="s">
        <v>2356</v>
      </c>
      <c r="D17" s="51" t="s">
        <v>2490</v>
      </c>
      <c r="E17" s="10">
        <v>0</v>
      </c>
      <c r="F17" s="10">
        <v>0</v>
      </c>
      <c r="G17" s="10">
        <f t="shared" si="1"/>
        <v>0</v>
      </c>
    </row>
    <row r="18" spans="1:7">
      <c r="C18" s="50" t="s">
        <v>2356</v>
      </c>
      <c r="D18" s="51" t="s">
        <v>2491</v>
      </c>
      <c r="E18" s="10">
        <v>0</v>
      </c>
      <c r="F18" s="10">
        <v>0</v>
      </c>
      <c r="G18" s="10">
        <f t="shared" si="1"/>
        <v>0</v>
      </c>
    </row>
    <row r="19" spans="1:7">
      <c r="C19" s="50" t="s">
        <v>2356</v>
      </c>
      <c r="D19" s="51" t="s">
        <v>2492</v>
      </c>
      <c r="E19" s="10">
        <v>0</v>
      </c>
      <c r="F19" s="10">
        <v>0</v>
      </c>
      <c r="G19" s="10">
        <f t="shared" si="1"/>
        <v>0</v>
      </c>
    </row>
    <row r="20" spans="1:7">
      <c r="A20" s="36" t="str">
        <f>+'12'!A1704</f>
        <v>7-1-02-01-0000</v>
      </c>
      <c r="C20" s="50" t="s">
        <v>2356</v>
      </c>
      <c r="D20" s="51" t="s">
        <v>2493</v>
      </c>
      <c r="E20" s="10">
        <v>0</v>
      </c>
      <c r="F20" s="10">
        <f>VLOOKUP(A20,DIC,6,0)</f>
        <v>2941548.97</v>
      </c>
      <c r="G20" s="10">
        <f t="shared" si="1"/>
        <v>2941548.97</v>
      </c>
    </row>
    <row r="21" spans="1:7">
      <c r="C21" s="50" t="s">
        <v>2405</v>
      </c>
      <c r="D21" s="51" t="s">
        <v>2494</v>
      </c>
      <c r="E21" s="10">
        <v>0</v>
      </c>
      <c r="F21" s="10">
        <v>0</v>
      </c>
      <c r="G21" s="10">
        <f t="shared" si="1"/>
        <v>0</v>
      </c>
    </row>
    <row r="22" spans="1:7">
      <c r="C22" s="50" t="s">
        <v>2405</v>
      </c>
      <c r="D22" s="51" t="s">
        <v>2495</v>
      </c>
      <c r="E22" s="10">
        <v>0</v>
      </c>
      <c r="F22" s="10">
        <v>0</v>
      </c>
      <c r="G22" s="10">
        <f t="shared" si="1"/>
        <v>0</v>
      </c>
    </row>
    <row r="23" spans="1:7">
      <c r="C23" s="50" t="s">
        <v>2405</v>
      </c>
      <c r="D23" s="51" t="s">
        <v>2496</v>
      </c>
      <c r="E23" s="10">
        <v>0</v>
      </c>
      <c r="F23" s="10">
        <v>0</v>
      </c>
      <c r="G23" s="10">
        <f t="shared" si="1"/>
        <v>0</v>
      </c>
    </row>
    <row r="24" spans="1:7">
      <c r="C24" s="50" t="s">
        <v>2405</v>
      </c>
      <c r="D24" s="51" t="s">
        <v>2497</v>
      </c>
      <c r="E24" s="10">
        <v>0</v>
      </c>
      <c r="F24" s="10">
        <v>0</v>
      </c>
      <c r="G24" s="10">
        <f t="shared" si="1"/>
        <v>0</v>
      </c>
    </row>
    <row r="25" spans="1:7">
      <c r="A25" s="36" t="str">
        <f>+'12'!A1697</f>
        <v>7-1-01-01-0000</v>
      </c>
      <c r="C25" s="50" t="s">
        <v>2405</v>
      </c>
      <c r="D25" s="51" t="s">
        <v>2498</v>
      </c>
      <c r="E25" s="10">
        <v>0</v>
      </c>
      <c r="F25" s="10">
        <f>VLOOKUP(A25,DIC,6,0)</f>
        <v>3343918.69</v>
      </c>
      <c r="G25" s="10">
        <f t="shared" si="1"/>
        <v>3343918.69</v>
      </c>
    </row>
    <row r="26" spans="1:7">
      <c r="C26" s="50" t="s">
        <v>2356</v>
      </c>
      <c r="D26" s="51" t="s">
        <v>2499</v>
      </c>
      <c r="E26" s="10">
        <v>0</v>
      </c>
      <c r="F26" s="10">
        <v>0</v>
      </c>
      <c r="G26" s="10">
        <f t="shared" si="1"/>
        <v>0</v>
      </c>
    </row>
    <row r="27" spans="1:7">
      <c r="C27" s="50" t="s">
        <v>2405</v>
      </c>
      <c r="D27" s="51" t="s">
        <v>2500</v>
      </c>
      <c r="E27" s="10">
        <v>0</v>
      </c>
      <c r="F27" s="10">
        <v>0</v>
      </c>
      <c r="G27" s="10">
        <f t="shared" si="1"/>
        <v>0</v>
      </c>
    </row>
    <row r="28" spans="1:7">
      <c r="C28" s="50" t="s">
        <v>2502</v>
      </c>
      <c r="D28" s="51" t="s">
        <v>2501</v>
      </c>
      <c r="E28" s="10">
        <v>0</v>
      </c>
      <c r="F28" s="10">
        <v>0</v>
      </c>
      <c r="G28" s="10">
        <f t="shared" si="1"/>
        <v>0</v>
      </c>
    </row>
    <row r="29" spans="1:7">
      <c r="C29" s="50" t="s">
        <v>2502</v>
      </c>
      <c r="D29" s="51" t="s">
        <v>2503</v>
      </c>
      <c r="E29" s="10">
        <v>0</v>
      </c>
      <c r="F29" s="10">
        <v>0</v>
      </c>
      <c r="G29" s="10">
        <f t="shared" si="1"/>
        <v>0</v>
      </c>
    </row>
    <row r="30" spans="1:7">
      <c r="C30" s="50" t="s">
        <v>2502</v>
      </c>
      <c r="D30" s="51" t="s">
        <v>2504</v>
      </c>
      <c r="E30" s="10">
        <v>0</v>
      </c>
      <c r="F30" s="10">
        <v>0</v>
      </c>
      <c r="G30" s="10">
        <f t="shared" si="1"/>
        <v>0</v>
      </c>
    </row>
    <row r="31" spans="1:7">
      <c r="C31" s="50"/>
      <c r="D31" s="51" t="s">
        <v>2505</v>
      </c>
      <c r="E31" s="10">
        <v>0</v>
      </c>
      <c r="F31" s="10">
        <f>SUM(F16:F20)-SUM(F21:F30)</f>
        <v>-317951.4299999997</v>
      </c>
      <c r="G31" s="10">
        <f t="shared" si="1"/>
        <v>-317951.4299999997</v>
      </c>
    </row>
    <row r="32" spans="1:7">
      <c r="C32" s="50"/>
      <c r="D32" s="51" t="s">
        <v>2506</v>
      </c>
      <c r="E32" s="10">
        <v>0</v>
      </c>
      <c r="F32" s="10">
        <v>0</v>
      </c>
      <c r="G32" s="10">
        <f t="shared" si="1"/>
        <v>0</v>
      </c>
    </row>
    <row r="33" spans="1:7">
      <c r="C33" s="50"/>
      <c r="D33" s="51" t="s">
        <v>2507</v>
      </c>
      <c r="E33" s="10">
        <v>0</v>
      </c>
      <c r="F33" s="10">
        <v>0</v>
      </c>
      <c r="G33" s="10">
        <f t="shared" si="1"/>
        <v>0</v>
      </c>
    </row>
    <row r="34" spans="1:7">
      <c r="C34" s="50"/>
      <c r="D34" s="51" t="s">
        <v>2508</v>
      </c>
      <c r="E34" s="10">
        <v>0</v>
      </c>
      <c r="F34" s="10">
        <v>0</v>
      </c>
      <c r="G34" s="10">
        <f t="shared" si="1"/>
        <v>0</v>
      </c>
    </row>
    <row r="35" spans="1:7">
      <c r="A35" s="36" t="str">
        <f>+'12'!A1715</f>
        <v>7-1-03-02-0001</v>
      </c>
      <c r="C35" s="50"/>
      <c r="D35" s="51" t="s">
        <v>2509</v>
      </c>
      <c r="E35" s="10">
        <v>0</v>
      </c>
      <c r="F35" s="10">
        <f>VLOOKUP(A35,DIC,6,0)</f>
        <v>160862.07</v>
      </c>
      <c r="G35" s="10">
        <f t="shared" si="1"/>
        <v>160862.07</v>
      </c>
    </row>
    <row r="36" spans="1:7">
      <c r="C36" s="50"/>
      <c r="D36" s="51" t="s">
        <v>2510</v>
      </c>
      <c r="E36" s="10">
        <v>0</v>
      </c>
      <c r="F36" s="10">
        <v>0</v>
      </c>
      <c r="G36" s="10">
        <f t="shared" si="1"/>
        <v>0</v>
      </c>
    </row>
    <row r="37" spans="1:7">
      <c r="C37" s="50"/>
      <c r="D37" s="51" t="s">
        <v>2511</v>
      </c>
      <c r="E37" s="10">
        <v>0</v>
      </c>
      <c r="F37" s="10">
        <v>0</v>
      </c>
      <c r="G37" s="10">
        <f t="shared" si="1"/>
        <v>0</v>
      </c>
    </row>
    <row r="38" spans="1:7">
      <c r="C38" s="50"/>
      <c r="D38" s="51" t="s">
        <v>2512</v>
      </c>
      <c r="E38" s="10">
        <v>0</v>
      </c>
      <c r="F38" s="10">
        <v>0</v>
      </c>
      <c r="G38" s="10">
        <f t="shared" si="1"/>
        <v>0</v>
      </c>
    </row>
    <row r="39" spans="1:7">
      <c r="C39" s="50"/>
      <c r="D39" s="51" t="s">
        <v>2513</v>
      </c>
      <c r="E39" s="10">
        <v>0</v>
      </c>
      <c r="F39" s="10">
        <v>0</v>
      </c>
      <c r="G39" s="10">
        <f t="shared" si="1"/>
        <v>0</v>
      </c>
    </row>
    <row r="40" spans="1:7">
      <c r="C40" s="50"/>
      <c r="D40" s="51" t="s">
        <v>2514</v>
      </c>
      <c r="E40" s="10">
        <v>0</v>
      </c>
      <c r="F40" s="10">
        <v>0</v>
      </c>
      <c r="G40" s="10">
        <f t="shared" si="1"/>
        <v>0</v>
      </c>
    </row>
    <row r="41" spans="1:7">
      <c r="C41" s="50"/>
      <c r="D41" s="51" t="s">
        <v>2515</v>
      </c>
      <c r="E41" s="10">
        <v>0</v>
      </c>
      <c r="F41" s="10">
        <f>+F15+F31+F35</f>
        <v>-996092.28999999561</v>
      </c>
      <c r="G41" s="10">
        <f t="shared" si="1"/>
        <v>-996092.28999999561</v>
      </c>
    </row>
    <row r="42" spans="1:7">
      <c r="C42" s="50"/>
      <c r="D42" s="51" t="s">
        <v>2411</v>
      </c>
      <c r="E42" s="10">
        <v>0</v>
      </c>
      <c r="F42" s="10">
        <v>0</v>
      </c>
      <c r="G42" s="10">
        <f t="shared" si="1"/>
        <v>0</v>
      </c>
    </row>
    <row r="43" spans="1:7">
      <c r="C43" s="50"/>
      <c r="D43" s="51" t="s">
        <v>2516</v>
      </c>
      <c r="E43" s="10">
        <v>0</v>
      </c>
      <c r="F43" s="10">
        <v>0</v>
      </c>
      <c r="G43" s="10">
        <f t="shared" si="1"/>
        <v>0</v>
      </c>
    </row>
    <row r="44" spans="1:7">
      <c r="C44" s="50"/>
      <c r="D44" s="51" t="s">
        <v>2517</v>
      </c>
      <c r="E44" s="10">
        <v>0</v>
      </c>
      <c r="F44" s="10">
        <v>0</v>
      </c>
      <c r="G44" s="10">
        <f t="shared" si="1"/>
        <v>0</v>
      </c>
    </row>
    <row r="45" spans="1:7">
      <c r="C45" s="50"/>
      <c r="D45" s="51" t="s">
        <v>2518</v>
      </c>
      <c r="E45" s="10">
        <v>0</v>
      </c>
      <c r="F45" s="10">
        <v>0</v>
      </c>
      <c r="G45" s="10">
        <f t="shared" si="1"/>
        <v>0</v>
      </c>
    </row>
    <row r="46" spans="1:7">
      <c r="C46" s="50"/>
      <c r="D46" s="51" t="s">
        <v>2519</v>
      </c>
      <c r="E46" s="10">
        <v>0</v>
      </c>
      <c r="F46" s="10">
        <v>0</v>
      </c>
      <c r="G46" s="10">
        <f t="shared" si="1"/>
        <v>0</v>
      </c>
    </row>
    <row r="47" spans="1:7">
      <c r="C47" s="50"/>
      <c r="D47" s="51" t="s">
        <v>2520</v>
      </c>
      <c r="E47" s="10">
        <v>0</v>
      </c>
      <c r="F47" s="10">
        <v>0</v>
      </c>
      <c r="G47" s="10">
        <f t="shared" si="1"/>
        <v>0</v>
      </c>
    </row>
    <row r="48" spans="1:7">
      <c r="C48" s="50"/>
      <c r="D48" s="51" t="s">
        <v>2521</v>
      </c>
      <c r="E48" s="10">
        <v>0</v>
      </c>
      <c r="F48" s="10">
        <v>0</v>
      </c>
      <c r="G48" s="10">
        <f t="shared" si="1"/>
        <v>0</v>
      </c>
    </row>
    <row r="49" spans="3:7">
      <c r="C49" s="52"/>
      <c r="D49" s="53" t="s">
        <v>2522</v>
      </c>
      <c r="E49" s="10">
        <v>0</v>
      </c>
      <c r="F49" s="10">
        <f>+F41</f>
        <v>-996092.28999999561</v>
      </c>
      <c r="G49" s="10">
        <f t="shared" si="1"/>
        <v>-996092.28999999561</v>
      </c>
    </row>
  </sheetData>
  <mergeCells count="4">
    <mergeCell ref="C5:D5"/>
    <mergeCell ref="C2:G2"/>
    <mergeCell ref="C3:G3"/>
    <mergeCell ref="C4:G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AA847-EF0B-4D4E-901F-B047C1F443D5}">
  <dimension ref="B2:F45"/>
  <sheetViews>
    <sheetView tabSelected="1" workbookViewId="0">
      <selection activeCell="F6" sqref="F6"/>
    </sheetView>
  </sheetViews>
  <sheetFormatPr baseColWidth="10" defaultRowHeight="14.5"/>
  <cols>
    <col min="2" max="2" width="4" style="23" bestFit="1" customWidth="1"/>
    <col min="3" max="3" width="84.81640625" bestFit="1" customWidth="1"/>
    <col min="6" max="6" width="11.08984375" bestFit="1" customWidth="1"/>
  </cols>
  <sheetData>
    <row r="2" spans="2:6">
      <c r="B2" s="14" t="str">
        <f>+Nombre</f>
        <v>La Máquina Descarrilada SA de CV</v>
      </c>
      <c r="C2" s="15"/>
      <c r="D2" s="15"/>
      <c r="E2" s="15"/>
      <c r="F2" s="16"/>
    </row>
    <row r="3" spans="2:6">
      <c r="B3" s="17" t="str">
        <f>+RFC</f>
        <v>LMD971216YME</v>
      </c>
      <c r="C3" s="18"/>
      <c r="D3" s="18"/>
      <c r="E3" s="18"/>
      <c r="F3" s="19"/>
    </row>
    <row r="4" spans="2:6">
      <c r="B4" s="20" t="s">
        <v>2524</v>
      </c>
      <c r="C4" s="21"/>
      <c r="D4" s="21"/>
      <c r="E4" s="21"/>
      <c r="F4" s="22"/>
    </row>
    <row r="5" spans="2:6" s="23" customFormat="1">
      <c r="B5" s="118"/>
      <c r="C5" s="119" t="s">
        <v>2333</v>
      </c>
      <c r="D5" s="119" t="s">
        <v>2526</v>
      </c>
      <c r="E5" s="119" t="s">
        <v>2525</v>
      </c>
      <c r="F5" s="119" t="s">
        <v>2527</v>
      </c>
    </row>
    <row r="6" spans="2:6">
      <c r="B6" s="120"/>
      <c r="C6" s="123" t="s">
        <v>2528</v>
      </c>
      <c r="D6" s="123"/>
      <c r="E6" s="123"/>
      <c r="F6" s="122">
        <f>-EDORES!G49</f>
        <v>996092.28999999561</v>
      </c>
    </row>
    <row r="7" spans="2:6">
      <c r="B7" s="120" t="s">
        <v>2356</v>
      </c>
      <c r="C7" s="123" t="s">
        <v>2544</v>
      </c>
      <c r="D7" s="123"/>
      <c r="E7" s="123"/>
      <c r="F7" s="123"/>
    </row>
    <row r="8" spans="2:6">
      <c r="B8" s="120"/>
      <c r="C8" s="123" t="s">
        <v>2529</v>
      </c>
      <c r="D8" s="123"/>
      <c r="E8" s="123"/>
      <c r="F8" s="123"/>
    </row>
    <row r="9" spans="2:6">
      <c r="B9" s="120"/>
      <c r="C9" s="123" t="s">
        <v>2530</v>
      </c>
      <c r="D9" s="123"/>
      <c r="E9" s="123"/>
      <c r="F9" s="123"/>
    </row>
    <row r="10" spans="2:6">
      <c r="B10" s="120"/>
      <c r="C10" s="123" t="s">
        <v>2531</v>
      </c>
      <c r="D10" s="123"/>
      <c r="E10" s="123"/>
      <c r="F10" s="123"/>
    </row>
    <row r="11" spans="2:6">
      <c r="B11" s="120"/>
      <c r="C11" s="123" t="s">
        <v>2532</v>
      </c>
      <c r="D11" s="123"/>
      <c r="E11" s="123"/>
      <c r="F11" s="123"/>
    </row>
    <row r="12" spans="2:6">
      <c r="B12" s="120"/>
      <c r="C12" s="123" t="s">
        <v>2533</v>
      </c>
      <c r="D12" s="123"/>
      <c r="E12" s="123"/>
      <c r="F12" s="123"/>
    </row>
    <row r="13" spans="2:6">
      <c r="B13" s="120"/>
      <c r="C13" s="123" t="s">
        <v>2534</v>
      </c>
      <c r="D13" s="123"/>
      <c r="E13" s="123"/>
      <c r="F13" s="123"/>
    </row>
    <row r="14" spans="2:6">
      <c r="B14" s="120"/>
      <c r="C14" s="123" t="s">
        <v>2535</v>
      </c>
      <c r="D14" s="123"/>
      <c r="E14" s="123"/>
      <c r="F14" s="123"/>
    </row>
    <row r="15" spans="2:6">
      <c r="B15" s="120" t="s">
        <v>2356</v>
      </c>
      <c r="C15" s="123" t="s">
        <v>2545</v>
      </c>
      <c r="D15" s="123"/>
      <c r="E15" s="123"/>
      <c r="F15" s="123"/>
    </row>
    <row r="16" spans="2:6">
      <c r="B16" s="120"/>
      <c r="C16" s="123" t="s">
        <v>2536</v>
      </c>
      <c r="D16" s="123"/>
      <c r="E16" s="123"/>
      <c r="F16" s="123"/>
    </row>
    <row r="17" spans="2:6">
      <c r="B17" s="120"/>
      <c r="C17" s="123" t="s">
        <v>2537</v>
      </c>
      <c r="D17" s="123"/>
      <c r="E17" s="123"/>
      <c r="F17" s="123"/>
    </row>
    <row r="18" spans="2:6">
      <c r="B18" s="120"/>
      <c r="C18" s="123" t="s">
        <v>2538</v>
      </c>
      <c r="D18" s="123"/>
      <c r="E18" s="123"/>
      <c r="F18" s="123"/>
    </row>
    <row r="19" spans="2:6">
      <c r="B19" s="120"/>
      <c r="C19" s="123" t="s">
        <v>2539</v>
      </c>
      <c r="D19" s="123"/>
      <c r="E19" s="123"/>
      <c r="F19" s="123"/>
    </row>
    <row r="20" spans="2:6">
      <c r="B20" s="120"/>
      <c r="C20" s="123" t="s">
        <v>2540</v>
      </c>
      <c r="D20" s="123"/>
      <c r="E20" s="123"/>
      <c r="F20" s="123"/>
    </row>
    <row r="21" spans="2:6">
      <c r="B21" s="120"/>
      <c r="C21" s="123" t="s">
        <v>2541</v>
      </c>
      <c r="D21" s="123"/>
      <c r="E21" s="123"/>
      <c r="F21" s="123"/>
    </row>
    <row r="22" spans="2:6">
      <c r="B22" s="120"/>
      <c r="C22" s="123" t="s">
        <v>2518</v>
      </c>
      <c r="D22" s="123"/>
      <c r="E22" s="123"/>
      <c r="F22" s="123"/>
    </row>
    <row r="23" spans="2:6">
      <c r="B23" s="120"/>
      <c r="C23" s="123" t="s">
        <v>2542</v>
      </c>
      <c r="D23" s="123"/>
      <c r="E23" s="123"/>
      <c r="F23" s="123"/>
    </row>
    <row r="24" spans="2:6">
      <c r="B24" s="120"/>
      <c r="C24" s="123" t="s">
        <v>2543</v>
      </c>
      <c r="D24" s="123"/>
      <c r="E24" s="123"/>
      <c r="F24" s="123"/>
    </row>
    <row r="25" spans="2:6">
      <c r="B25" s="120" t="s">
        <v>2405</v>
      </c>
      <c r="C25" s="123" t="s">
        <v>2546</v>
      </c>
      <c r="D25" s="123"/>
      <c r="E25" s="123"/>
      <c r="F25" s="123"/>
    </row>
    <row r="26" spans="2:6">
      <c r="B26" s="120"/>
      <c r="C26" s="123" t="s">
        <v>2547</v>
      </c>
      <c r="D26" s="123"/>
      <c r="E26" s="123"/>
      <c r="F26" s="123"/>
    </row>
    <row r="27" spans="2:6">
      <c r="B27" s="120"/>
      <c r="C27" s="123" t="s">
        <v>2548</v>
      </c>
      <c r="D27" s="123"/>
      <c r="E27" s="123"/>
      <c r="F27" s="123"/>
    </row>
    <row r="28" spans="2:6">
      <c r="B28" s="120"/>
      <c r="C28" s="123" t="s">
        <v>2562</v>
      </c>
      <c r="D28" s="123"/>
      <c r="E28" s="123"/>
      <c r="F28" s="123"/>
    </row>
    <row r="29" spans="2:6">
      <c r="B29" s="120"/>
      <c r="C29" s="123" t="s">
        <v>2549</v>
      </c>
      <c r="D29" s="123"/>
      <c r="E29" s="123"/>
      <c r="F29" s="123"/>
    </row>
    <row r="30" spans="2:6">
      <c r="B30" s="120"/>
      <c r="C30" s="123" t="s">
        <v>2563</v>
      </c>
      <c r="D30" s="123"/>
      <c r="E30" s="123"/>
      <c r="F30" s="123"/>
    </row>
    <row r="31" spans="2:6">
      <c r="B31" s="120"/>
      <c r="C31" s="123" t="s">
        <v>2550</v>
      </c>
      <c r="D31" s="123"/>
      <c r="E31" s="123"/>
      <c r="F31" s="123"/>
    </row>
    <row r="32" spans="2:6">
      <c r="B32" s="120"/>
      <c r="C32" s="123" t="s">
        <v>2551</v>
      </c>
      <c r="D32" s="123"/>
      <c r="E32" s="123"/>
      <c r="F32" s="123"/>
    </row>
    <row r="33" spans="2:6">
      <c r="B33" s="120"/>
      <c r="C33" s="123" t="s">
        <v>2552</v>
      </c>
      <c r="D33" s="123"/>
      <c r="E33" s="123"/>
      <c r="F33" s="123"/>
    </row>
    <row r="34" spans="2:6">
      <c r="B34" s="120"/>
      <c r="C34" s="123" t="s">
        <v>2553</v>
      </c>
      <c r="D34" s="123"/>
      <c r="E34" s="123"/>
      <c r="F34" s="123"/>
    </row>
    <row r="35" spans="2:6">
      <c r="B35" s="120"/>
      <c r="C35" s="123" t="s">
        <v>2554</v>
      </c>
      <c r="D35" s="123"/>
      <c r="E35" s="123"/>
      <c r="F35" s="123"/>
    </row>
    <row r="36" spans="2:6">
      <c r="B36" s="120"/>
      <c r="C36" s="123" t="s">
        <v>2555</v>
      </c>
      <c r="D36" s="123"/>
      <c r="E36" s="123"/>
      <c r="F36" s="123"/>
    </row>
    <row r="37" spans="2:6">
      <c r="B37" s="120" t="s">
        <v>2405</v>
      </c>
      <c r="C37" s="123" t="s">
        <v>2564</v>
      </c>
      <c r="D37" s="123"/>
      <c r="E37" s="123"/>
      <c r="F37" s="123"/>
    </row>
    <row r="38" spans="2:6">
      <c r="B38" s="120"/>
      <c r="C38" s="123" t="s">
        <v>2556</v>
      </c>
      <c r="D38" s="123"/>
      <c r="E38" s="123"/>
      <c r="F38" s="123"/>
    </row>
    <row r="39" spans="2:6">
      <c r="B39" s="120"/>
      <c r="C39" s="123" t="s">
        <v>2557</v>
      </c>
      <c r="D39" s="123"/>
      <c r="E39" s="123"/>
      <c r="F39" s="123"/>
    </row>
    <row r="40" spans="2:6">
      <c r="B40" s="120"/>
      <c r="C40" s="123" t="s">
        <v>2558</v>
      </c>
      <c r="D40" s="123"/>
      <c r="E40" s="123"/>
      <c r="F40" s="123"/>
    </row>
    <row r="41" spans="2:6">
      <c r="B41" s="120"/>
      <c r="C41" s="123" t="s">
        <v>2559</v>
      </c>
      <c r="D41" s="123"/>
      <c r="E41" s="123"/>
      <c r="F41" s="123"/>
    </row>
    <row r="42" spans="2:6">
      <c r="B42" s="120"/>
      <c r="C42" s="123" t="s">
        <v>2560</v>
      </c>
      <c r="D42" s="123"/>
      <c r="E42" s="123"/>
      <c r="F42" s="123"/>
    </row>
    <row r="43" spans="2:6">
      <c r="B43" s="120"/>
      <c r="C43" s="123" t="s">
        <v>2517</v>
      </c>
      <c r="D43" s="123"/>
      <c r="E43" s="123"/>
      <c r="F43" s="123"/>
    </row>
    <row r="44" spans="2:6">
      <c r="B44" s="120"/>
      <c r="C44" s="123" t="s">
        <v>2561</v>
      </c>
      <c r="D44" s="123"/>
      <c r="E44" s="123"/>
      <c r="F44" s="123"/>
    </row>
    <row r="45" spans="2:6">
      <c r="B45" s="121" t="s">
        <v>2360</v>
      </c>
      <c r="C45" s="124" t="s">
        <v>2565</v>
      </c>
      <c r="D45" s="124"/>
      <c r="E45" s="124"/>
      <c r="F45" s="124"/>
    </row>
  </sheetData>
  <mergeCells count="3">
    <mergeCell ref="B2:F2"/>
    <mergeCell ref="B3:F3"/>
    <mergeCell ref="B4:F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DFA65-7B62-4C44-A9A6-8E95F7940379}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E74BE-9699-4F51-9423-96A63EFDA4E6}">
  <dimension ref="A1:F1788"/>
  <sheetViews>
    <sheetView workbookViewId="0">
      <selection activeCell="B2" sqref="B2:B1788"/>
    </sheetView>
  </sheetViews>
  <sheetFormatPr baseColWidth="10" defaultRowHeight="14.5"/>
  <cols>
    <col min="1" max="1" width="14.7265625" bestFit="1" customWidth="1"/>
    <col min="2" max="2" width="45.7265625" bestFit="1" customWidth="1"/>
    <col min="3" max="3" width="12.7265625" bestFit="1" customWidth="1"/>
    <col min="4" max="4" width="14.1796875" bestFit="1" customWidth="1"/>
    <col min="5" max="5" width="15" bestFit="1" customWidth="1"/>
    <col min="6" max="6" width="12.7265625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B2" t="s">
        <v>7</v>
      </c>
      <c r="C2" s="1">
        <v>20597044.600000001</v>
      </c>
      <c r="D2" s="1">
        <v>58452504.890000001</v>
      </c>
      <c r="E2" s="1">
        <v>54989037.780000001</v>
      </c>
      <c r="F2" s="1">
        <v>24060511.710000001</v>
      </c>
    </row>
    <row r="3" spans="1:6">
      <c r="A3" t="s">
        <v>8</v>
      </c>
      <c r="B3" t="s">
        <v>9</v>
      </c>
      <c r="C3" s="1">
        <v>18107721.399999999</v>
      </c>
      <c r="D3" s="1">
        <v>58452504.890000001</v>
      </c>
      <c r="E3" s="1">
        <v>54959424.75</v>
      </c>
      <c r="F3" s="1">
        <v>21600801.539999999</v>
      </c>
    </row>
    <row r="4" spans="1:6">
      <c r="A4" t="s">
        <v>10</v>
      </c>
      <c r="B4" t="s">
        <v>11</v>
      </c>
      <c r="C4" s="1">
        <v>129700</v>
      </c>
      <c r="D4" s="1">
        <v>29500</v>
      </c>
      <c r="E4">
        <v>0</v>
      </c>
      <c r="F4" s="1">
        <v>159200</v>
      </c>
    </row>
    <row r="5" spans="1:6">
      <c r="A5" t="s">
        <v>12</v>
      </c>
      <c r="B5" t="s">
        <v>13</v>
      </c>
      <c r="C5" s="1">
        <v>129700</v>
      </c>
      <c r="D5" s="1">
        <v>29500</v>
      </c>
      <c r="E5">
        <v>0</v>
      </c>
      <c r="F5" s="1">
        <v>159200</v>
      </c>
    </row>
    <row r="6" spans="1:6">
      <c r="A6" t="s">
        <v>14</v>
      </c>
      <c r="B6" t="s">
        <v>15</v>
      </c>
      <c r="C6" s="1">
        <v>2004765.11</v>
      </c>
      <c r="D6" s="1">
        <v>39407028.880000003</v>
      </c>
      <c r="E6" s="1">
        <v>31202218.530000001</v>
      </c>
      <c r="F6" s="1">
        <v>10209575.460000001</v>
      </c>
    </row>
    <row r="7" spans="1:6">
      <c r="A7" t="s">
        <v>16</v>
      </c>
      <c r="B7" t="s">
        <v>17</v>
      </c>
      <c r="C7" s="1">
        <v>142155.28</v>
      </c>
      <c r="D7" s="1">
        <v>29078399.399999999</v>
      </c>
      <c r="E7" s="1">
        <v>24130272.309999999</v>
      </c>
      <c r="F7" s="1">
        <v>5090282.37</v>
      </c>
    </row>
    <row r="8" spans="1:6">
      <c r="A8" t="s">
        <v>18</v>
      </c>
      <c r="B8" t="s">
        <v>19</v>
      </c>
      <c r="C8" s="1">
        <v>142155.28</v>
      </c>
      <c r="D8" s="1">
        <v>25078399.030000001</v>
      </c>
      <c r="E8" s="1">
        <v>20130272.309999999</v>
      </c>
      <c r="F8" s="1">
        <v>5090282</v>
      </c>
    </row>
    <row r="9" spans="1:6">
      <c r="A9" t="s">
        <v>20</v>
      </c>
      <c r="B9" t="s">
        <v>21</v>
      </c>
      <c r="C9">
        <v>0</v>
      </c>
      <c r="D9" s="1">
        <v>4000000.37</v>
      </c>
      <c r="E9" s="1">
        <v>4000000</v>
      </c>
      <c r="F9">
        <v>0.37</v>
      </c>
    </row>
    <row r="10" spans="1:6">
      <c r="A10" t="s">
        <v>22</v>
      </c>
      <c r="B10" t="s">
        <v>23</v>
      </c>
      <c r="C10" s="1">
        <v>1862609.83</v>
      </c>
      <c r="D10" s="1">
        <v>10328629.48</v>
      </c>
      <c r="E10" s="1">
        <v>7071946.2199999997</v>
      </c>
      <c r="F10" s="1">
        <v>5119293.09</v>
      </c>
    </row>
    <row r="11" spans="1:6">
      <c r="A11" t="s">
        <v>24</v>
      </c>
      <c r="B11" t="s">
        <v>2295</v>
      </c>
      <c r="C11" s="1">
        <v>99023.35</v>
      </c>
      <c r="D11" s="1">
        <v>268173.17</v>
      </c>
      <c r="E11" s="1">
        <v>127595.5</v>
      </c>
      <c r="F11" s="1">
        <v>239601.02</v>
      </c>
    </row>
    <row r="12" spans="1:6">
      <c r="A12" t="s">
        <v>25</v>
      </c>
      <c r="B12" t="s">
        <v>2296</v>
      </c>
      <c r="C12" s="1">
        <v>1763586.48</v>
      </c>
      <c r="D12" s="1">
        <v>5901845.2599999998</v>
      </c>
      <c r="E12" s="1">
        <v>2944870.27</v>
      </c>
      <c r="F12" s="1">
        <v>4720561.47</v>
      </c>
    </row>
    <row r="13" spans="1:6">
      <c r="A13" t="s">
        <v>26</v>
      </c>
      <c r="B13" t="s">
        <v>27</v>
      </c>
      <c r="C13">
        <v>0</v>
      </c>
      <c r="D13" s="1">
        <v>181678.55</v>
      </c>
      <c r="E13" s="1">
        <v>173160.17</v>
      </c>
      <c r="F13" s="1">
        <v>8518.3799999999992</v>
      </c>
    </row>
    <row r="14" spans="1:6">
      <c r="A14" t="s">
        <v>28</v>
      </c>
      <c r="B14" t="s">
        <v>29</v>
      </c>
      <c r="C14">
        <v>0</v>
      </c>
      <c r="D14" s="1">
        <v>3976932.5</v>
      </c>
      <c r="E14" s="1">
        <v>3826320.28</v>
      </c>
      <c r="F14" s="1">
        <v>150612.22</v>
      </c>
    </row>
    <row r="15" spans="1:6">
      <c r="A15" t="s">
        <v>30</v>
      </c>
      <c r="B15" t="s">
        <v>31</v>
      </c>
      <c r="C15">
        <v>0</v>
      </c>
      <c r="D15">
        <v>0</v>
      </c>
      <c r="E15">
        <v>0</v>
      </c>
      <c r="F15">
        <v>0</v>
      </c>
    </row>
    <row r="16" spans="1:6">
      <c r="A16" t="s">
        <v>32</v>
      </c>
      <c r="B16" t="s">
        <v>33</v>
      </c>
      <c r="C16">
        <v>0</v>
      </c>
      <c r="D16">
        <v>0</v>
      </c>
      <c r="E16">
        <v>0</v>
      </c>
      <c r="F16">
        <v>0</v>
      </c>
    </row>
    <row r="17" spans="1:6">
      <c r="A17" t="s">
        <v>34</v>
      </c>
      <c r="B17" t="s">
        <v>35</v>
      </c>
      <c r="C17">
        <v>0</v>
      </c>
      <c r="D17">
        <v>0</v>
      </c>
      <c r="E17">
        <v>0</v>
      </c>
      <c r="F17">
        <v>0</v>
      </c>
    </row>
    <row r="18" spans="1:6">
      <c r="A18" t="s">
        <v>36</v>
      </c>
      <c r="B18" t="s">
        <v>37</v>
      </c>
      <c r="C18" s="1">
        <v>5604769.0099999998</v>
      </c>
      <c r="D18" s="1">
        <v>9458440.9199999999</v>
      </c>
      <c r="E18" s="1">
        <v>15010002.09</v>
      </c>
      <c r="F18" s="1">
        <v>53207.839999999997</v>
      </c>
    </row>
    <row r="19" spans="1:6">
      <c r="A19" t="s">
        <v>38</v>
      </c>
      <c r="B19" t="s">
        <v>39</v>
      </c>
      <c r="C19">
        <v>0</v>
      </c>
      <c r="D19">
        <v>0</v>
      </c>
      <c r="E19">
        <v>0</v>
      </c>
      <c r="F19">
        <v>0</v>
      </c>
    </row>
    <row r="20" spans="1:6">
      <c r="A20" t="s">
        <v>40</v>
      </c>
      <c r="B20" t="s">
        <v>41</v>
      </c>
      <c r="C20">
        <v>0</v>
      </c>
      <c r="D20">
        <v>0</v>
      </c>
      <c r="E20">
        <v>0</v>
      </c>
      <c r="F20">
        <v>0</v>
      </c>
    </row>
    <row r="21" spans="1:6">
      <c r="A21" t="s">
        <v>42</v>
      </c>
      <c r="B21" t="s">
        <v>43</v>
      </c>
      <c r="C21">
        <v>0</v>
      </c>
      <c r="D21">
        <v>0</v>
      </c>
      <c r="E21">
        <v>0</v>
      </c>
      <c r="F21">
        <v>0</v>
      </c>
    </row>
    <row r="22" spans="1:6">
      <c r="A22" t="s">
        <v>44</v>
      </c>
      <c r="B22" t="s">
        <v>45</v>
      </c>
      <c r="C22" s="1">
        <v>5604769.0099999998</v>
      </c>
      <c r="D22" s="1">
        <v>9458440.9199999999</v>
      </c>
      <c r="E22" s="1">
        <v>15010002.09</v>
      </c>
      <c r="F22" s="1">
        <v>53207.839999999997</v>
      </c>
    </row>
    <row r="23" spans="1:6">
      <c r="A23" t="s">
        <v>46</v>
      </c>
      <c r="B23" t="s">
        <v>41</v>
      </c>
      <c r="C23">
        <v>0</v>
      </c>
      <c r="D23">
        <v>0</v>
      </c>
      <c r="E23">
        <v>0</v>
      </c>
      <c r="F23">
        <v>0</v>
      </c>
    </row>
    <row r="24" spans="1:6">
      <c r="A24" t="s">
        <v>47</v>
      </c>
      <c r="B24" t="s">
        <v>48</v>
      </c>
      <c r="C24" s="1">
        <v>5604643.1799999997</v>
      </c>
      <c r="D24" s="1">
        <v>9458440.9199999999</v>
      </c>
      <c r="E24" s="1">
        <v>15010002.09</v>
      </c>
      <c r="F24" s="1">
        <v>53082.01</v>
      </c>
    </row>
    <row r="25" spans="1:6">
      <c r="A25" t="s">
        <v>49</v>
      </c>
      <c r="B25" t="s">
        <v>50</v>
      </c>
      <c r="C25">
        <v>125.83</v>
      </c>
      <c r="D25">
        <v>0</v>
      </c>
      <c r="E25">
        <v>0</v>
      </c>
      <c r="F25">
        <v>125.83</v>
      </c>
    </row>
    <row r="26" spans="1:6">
      <c r="A26" t="s">
        <v>51</v>
      </c>
      <c r="B26" t="s">
        <v>52</v>
      </c>
      <c r="C26" s="1">
        <v>7781868.4500000002</v>
      </c>
      <c r="D26" s="1">
        <v>8278872.1799999997</v>
      </c>
      <c r="E26" s="1">
        <v>7005600.3300000001</v>
      </c>
      <c r="F26" s="1">
        <v>9055140.3000000007</v>
      </c>
    </row>
    <row r="27" spans="1:6">
      <c r="A27" t="s">
        <v>53</v>
      </c>
      <c r="B27" t="s">
        <v>54</v>
      </c>
      <c r="C27" s="1">
        <v>1751059.38</v>
      </c>
      <c r="D27" s="1">
        <v>6888458.9800000004</v>
      </c>
      <c r="E27" s="1">
        <v>5662127.3200000003</v>
      </c>
      <c r="F27" s="1">
        <v>2977391.03</v>
      </c>
    </row>
    <row r="28" spans="1:6">
      <c r="A28" t="s">
        <v>55</v>
      </c>
      <c r="B28" t="s">
        <v>2297</v>
      </c>
      <c r="C28">
        <v>0</v>
      </c>
      <c r="D28">
        <v>0</v>
      </c>
      <c r="E28">
        <v>0</v>
      </c>
      <c r="F28">
        <v>0</v>
      </c>
    </row>
    <row r="29" spans="1:6">
      <c r="A29" t="s">
        <v>56</v>
      </c>
      <c r="B29" t="s">
        <v>2297</v>
      </c>
      <c r="C29">
        <v>0</v>
      </c>
      <c r="D29">
        <v>0</v>
      </c>
      <c r="E29">
        <v>0</v>
      </c>
      <c r="F29">
        <v>0</v>
      </c>
    </row>
    <row r="30" spans="1:6">
      <c r="A30" t="s">
        <v>57</v>
      </c>
      <c r="B30" t="s">
        <v>2297</v>
      </c>
      <c r="C30">
        <v>0</v>
      </c>
      <c r="D30">
        <v>0</v>
      </c>
      <c r="E30">
        <v>0</v>
      </c>
      <c r="F30">
        <v>0</v>
      </c>
    </row>
    <row r="31" spans="1:6">
      <c r="A31" t="s">
        <v>58</v>
      </c>
      <c r="B31" t="s">
        <v>2297</v>
      </c>
      <c r="C31">
        <v>0</v>
      </c>
      <c r="D31">
        <v>0</v>
      </c>
      <c r="E31">
        <v>0</v>
      </c>
      <c r="F31">
        <v>0</v>
      </c>
    </row>
    <row r="32" spans="1:6">
      <c r="A32" t="s">
        <v>59</v>
      </c>
      <c r="B32" t="s">
        <v>2297</v>
      </c>
      <c r="C32">
        <v>0</v>
      </c>
      <c r="D32">
        <v>0</v>
      </c>
      <c r="E32">
        <v>0</v>
      </c>
      <c r="F32">
        <v>0</v>
      </c>
    </row>
    <row r="33" spans="1:6">
      <c r="A33" t="s">
        <v>60</v>
      </c>
      <c r="B33" t="s">
        <v>2297</v>
      </c>
      <c r="C33">
        <v>0</v>
      </c>
      <c r="D33">
        <v>0</v>
      </c>
      <c r="E33">
        <v>0</v>
      </c>
      <c r="F33">
        <v>0</v>
      </c>
    </row>
    <row r="34" spans="1:6">
      <c r="A34" t="s">
        <v>61</v>
      </c>
      <c r="B34" t="s">
        <v>2297</v>
      </c>
      <c r="C34">
        <v>0</v>
      </c>
      <c r="D34">
        <v>0</v>
      </c>
      <c r="E34">
        <v>0</v>
      </c>
      <c r="F34">
        <v>0</v>
      </c>
    </row>
    <row r="35" spans="1:6">
      <c r="A35" t="s">
        <v>62</v>
      </c>
      <c r="B35" t="s">
        <v>2297</v>
      </c>
      <c r="C35">
        <v>0</v>
      </c>
      <c r="D35">
        <v>0</v>
      </c>
      <c r="E35">
        <v>0</v>
      </c>
      <c r="F35">
        <v>0</v>
      </c>
    </row>
    <row r="36" spans="1:6">
      <c r="A36" t="s">
        <v>63</v>
      </c>
      <c r="B36" t="s">
        <v>2297</v>
      </c>
      <c r="C36">
        <v>0</v>
      </c>
      <c r="D36">
        <v>0</v>
      </c>
      <c r="E36">
        <v>0</v>
      </c>
      <c r="F36">
        <v>0</v>
      </c>
    </row>
    <row r="37" spans="1:6">
      <c r="A37" t="s">
        <v>64</v>
      </c>
      <c r="B37" t="s">
        <v>2297</v>
      </c>
      <c r="C37">
        <v>0</v>
      </c>
      <c r="D37">
        <v>0</v>
      </c>
      <c r="E37">
        <v>0</v>
      </c>
      <c r="F37">
        <v>0</v>
      </c>
    </row>
    <row r="38" spans="1:6">
      <c r="A38" t="s">
        <v>65</v>
      </c>
      <c r="B38" t="s">
        <v>2297</v>
      </c>
      <c r="C38">
        <v>0</v>
      </c>
      <c r="D38">
        <v>0</v>
      </c>
      <c r="E38">
        <v>0</v>
      </c>
      <c r="F38">
        <v>0</v>
      </c>
    </row>
    <row r="39" spans="1:6">
      <c r="A39" t="s">
        <v>66</v>
      </c>
      <c r="B39" t="s">
        <v>2297</v>
      </c>
      <c r="C39">
        <v>0</v>
      </c>
      <c r="D39">
        <v>0</v>
      </c>
      <c r="E39">
        <v>0</v>
      </c>
      <c r="F39">
        <v>0</v>
      </c>
    </row>
    <row r="40" spans="1:6">
      <c r="A40" t="s">
        <v>67</v>
      </c>
      <c r="B40" t="s">
        <v>2297</v>
      </c>
      <c r="C40">
        <v>0</v>
      </c>
      <c r="D40">
        <v>0</v>
      </c>
      <c r="E40">
        <v>0</v>
      </c>
      <c r="F40">
        <v>0</v>
      </c>
    </row>
    <row r="41" spans="1:6">
      <c r="A41" t="s">
        <v>68</v>
      </c>
      <c r="B41" t="s">
        <v>2297</v>
      </c>
      <c r="C41">
        <v>0</v>
      </c>
      <c r="D41">
        <v>0</v>
      </c>
      <c r="E41">
        <v>0</v>
      </c>
      <c r="F41">
        <v>0</v>
      </c>
    </row>
    <row r="42" spans="1:6">
      <c r="A42" t="s">
        <v>69</v>
      </c>
      <c r="B42" t="s">
        <v>2297</v>
      </c>
      <c r="C42">
        <v>0</v>
      </c>
      <c r="D42">
        <v>0</v>
      </c>
      <c r="E42">
        <v>0</v>
      </c>
      <c r="F42">
        <v>0</v>
      </c>
    </row>
    <row r="43" spans="1:6">
      <c r="A43" t="s">
        <v>70</v>
      </c>
      <c r="B43" t="s">
        <v>2297</v>
      </c>
      <c r="C43">
        <v>0</v>
      </c>
      <c r="D43">
        <v>0</v>
      </c>
      <c r="E43">
        <v>0</v>
      </c>
      <c r="F43">
        <v>0</v>
      </c>
    </row>
    <row r="44" spans="1:6">
      <c r="A44" t="s">
        <v>71</v>
      </c>
      <c r="B44" t="s">
        <v>2297</v>
      </c>
      <c r="C44">
        <v>0</v>
      </c>
      <c r="D44">
        <v>0</v>
      </c>
      <c r="E44">
        <v>0</v>
      </c>
      <c r="F44">
        <v>0</v>
      </c>
    </row>
    <row r="45" spans="1:6">
      <c r="A45" t="s">
        <v>72</v>
      </c>
      <c r="B45" t="s">
        <v>2297</v>
      </c>
      <c r="C45">
        <v>0</v>
      </c>
      <c r="D45">
        <v>0</v>
      </c>
      <c r="E45">
        <v>0</v>
      </c>
      <c r="F45">
        <v>0</v>
      </c>
    </row>
    <row r="46" spans="1:6">
      <c r="A46" t="s">
        <v>73</v>
      </c>
      <c r="B46" t="s">
        <v>2297</v>
      </c>
      <c r="C46">
        <v>0</v>
      </c>
      <c r="D46">
        <v>0</v>
      </c>
      <c r="E46">
        <v>0</v>
      </c>
      <c r="F46">
        <v>0</v>
      </c>
    </row>
    <row r="47" spans="1:6">
      <c r="A47" t="s">
        <v>74</v>
      </c>
      <c r="B47" t="s">
        <v>2297</v>
      </c>
      <c r="C47">
        <v>0</v>
      </c>
      <c r="D47">
        <v>0</v>
      </c>
      <c r="E47">
        <v>0</v>
      </c>
      <c r="F47">
        <v>0</v>
      </c>
    </row>
    <row r="48" spans="1:6">
      <c r="A48" t="s">
        <v>75</v>
      </c>
      <c r="B48" t="s">
        <v>2297</v>
      </c>
      <c r="C48">
        <v>0</v>
      </c>
      <c r="D48">
        <v>0</v>
      </c>
      <c r="E48">
        <v>0</v>
      </c>
      <c r="F48">
        <v>0</v>
      </c>
    </row>
    <row r="49" spans="1:6">
      <c r="A49" t="s">
        <v>76</v>
      </c>
      <c r="B49" t="s">
        <v>2297</v>
      </c>
      <c r="C49">
        <v>0</v>
      </c>
      <c r="D49">
        <v>0</v>
      </c>
      <c r="E49">
        <v>0</v>
      </c>
      <c r="F49">
        <v>0</v>
      </c>
    </row>
    <row r="50" spans="1:6">
      <c r="A50" t="s">
        <v>77</v>
      </c>
      <c r="B50" t="s">
        <v>2297</v>
      </c>
      <c r="C50">
        <v>0</v>
      </c>
      <c r="D50">
        <v>0</v>
      </c>
      <c r="E50">
        <v>0</v>
      </c>
      <c r="F50">
        <v>0</v>
      </c>
    </row>
    <row r="51" spans="1:6">
      <c r="A51" t="s">
        <v>78</v>
      </c>
      <c r="B51" t="s">
        <v>2297</v>
      </c>
      <c r="C51">
        <v>0</v>
      </c>
      <c r="D51" s="1">
        <v>11599.99</v>
      </c>
      <c r="E51" s="1">
        <v>11599.99</v>
      </c>
      <c r="F51">
        <v>0</v>
      </c>
    </row>
    <row r="52" spans="1:6">
      <c r="A52" t="s">
        <v>79</v>
      </c>
      <c r="B52" t="s">
        <v>2297</v>
      </c>
      <c r="C52">
        <v>0</v>
      </c>
      <c r="D52">
        <v>0</v>
      </c>
      <c r="E52">
        <v>0</v>
      </c>
      <c r="F52">
        <v>0</v>
      </c>
    </row>
    <row r="53" spans="1:6">
      <c r="A53" t="s">
        <v>80</v>
      </c>
      <c r="B53" t="s">
        <v>2297</v>
      </c>
      <c r="C53">
        <v>0</v>
      </c>
      <c r="D53">
        <v>0</v>
      </c>
      <c r="E53">
        <v>0</v>
      </c>
      <c r="F53">
        <v>0</v>
      </c>
    </row>
    <row r="54" spans="1:6">
      <c r="A54" t="s">
        <v>81</v>
      </c>
      <c r="B54" t="s">
        <v>2297</v>
      </c>
      <c r="C54">
        <v>0</v>
      </c>
      <c r="D54">
        <v>0</v>
      </c>
      <c r="E54">
        <v>0</v>
      </c>
      <c r="F54">
        <v>0</v>
      </c>
    </row>
    <row r="55" spans="1:6">
      <c r="A55" t="s">
        <v>82</v>
      </c>
      <c r="B55" t="s">
        <v>2297</v>
      </c>
      <c r="C55">
        <v>0</v>
      </c>
      <c r="D55">
        <v>0</v>
      </c>
      <c r="E55">
        <v>0</v>
      </c>
      <c r="F55">
        <v>0</v>
      </c>
    </row>
    <row r="56" spans="1:6">
      <c r="A56" t="s">
        <v>83</v>
      </c>
      <c r="B56" t="s">
        <v>2297</v>
      </c>
      <c r="C56" s="1">
        <v>8700</v>
      </c>
      <c r="D56" s="1">
        <v>8250</v>
      </c>
      <c r="E56">
        <v>0</v>
      </c>
      <c r="F56" s="1">
        <v>16950</v>
      </c>
    </row>
    <row r="57" spans="1:6">
      <c r="A57" t="s">
        <v>84</v>
      </c>
      <c r="B57" t="s">
        <v>2297</v>
      </c>
      <c r="C57">
        <v>0</v>
      </c>
      <c r="D57">
        <v>0</v>
      </c>
      <c r="E57">
        <v>0</v>
      </c>
      <c r="F57">
        <v>0</v>
      </c>
    </row>
    <row r="58" spans="1:6">
      <c r="A58" t="s">
        <v>85</v>
      </c>
      <c r="B58" t="s">
        <v>2297</v>
      </c>
      <c r="C58">
        <v>0</v>
      </c>
      <c r="D58" s="1">
        <v>13578.56</v>
      </c>
      <c r="E58">
        <v>0</v>
      </c>
      <c r="F58" s="1">
        <v>13578.56</v>
      </c>
    </row>
    <row r="59" spans="1:6">
      <c r="A59" t="s">
        <v>86</v>
      </c>
      <c r="B59" t="s">
        <v>2297</v>
      </c>
      <c r="C59">
        <v>0</v>
      </c>
      <c r="D59">
        <v>0</v>
      </c>
      <c r="E59">
        <v>0</v>
      </c>
      <c r="F59">
        <v>0</v>
      </c>
    </row>
    <row r="60" spans="1:6">
      <c r="A60" t="s">
        <v>87</v>
      </c>
      <c r="B60" t="s">
        <v>2297</v>
      </c>
      <c r="C60">
        <v>0</v>
      </c>
      <c r="D60">
        <v>0</v>
      </c>
      <c r="E60">
        <v>0</v>
      </c>
      <c r="F60">
        <v>0</v>
      </c>
    </row>
    <row r="61" spans="1:6">
      <c r="A61" t="s">
        <v>88</v>
      </c>
      <c r="B61" t="s">
        <v>2297</v>
      </c>
      <c r="C61">
        <v>0</v>
      </c>
      <c r="D61">
        <v>0</v>
      </c>
      <c r="E61">
        <v>0</v>
      </c>
      <c r="F61">
        <v>0</v>
      </c>
    </row>
    <row r="62" spans="1:6">
      <c r="A62" t="s">
        <v>89</v>
      </c>
      <c r="B62" t="s">
        <v>2297</v>
      </c>
      <c r="C62" s="1">
        <v>26135.06</v>
      </c>
      <c r="D62">
        <v>0</v>
      </c>
      <c r="E62">
        <v>0</v>
      </c>
      <c r="F62" s="1">
        <v>26135.06</v>
      </c>
    </row>
    <row r="63" spans="1:6">
      <c r="A63" t="s">
        <v>90</v>
      </c>
      <c r="B63" t="s">
        <v>2297</v>
      </c>
      <c r="C63">
        <v>0</v>
      </c>
      <c r="D63">
        <v>0</v>
      </c>
      <c r="E63">
        <v>0</v>
      </c>
      <c r="F63">
        <v>0</v>
      </c>
    </row>
    <row r="64" spans="1:6">
      <c r="A64" t="s">
        <v>91</v>
      </c>
      <c r="B64" t="s">
        <v>2297</v>
      </c>
      <c r="C64">
        <v>0</v>
      </c>
      <c r="D64">
        <v>0</v>
      </c>
      <c r="E64">
        <v>0</v>
      </c>
      <c r="F64">
        <v>0</v>
      </c>
    </row>
    <row r="65" spans="1:6">
      <c r="A65" t="s">
        <v>92</v>
      </c>
      <c r="B65" t="s">
        <v>2297</v>
      </c>
      <c r="C65" s="1">
        <v>737052.35</v>
      </c>
      <c r="D65">
        <v>0</v>
      </c>
      <c r="E65">
        <v>0</v>
      </c>
      <c r="F65" s="1">
        <v>737052.35</v>
      </c>
    </row>
    <row r="66" spans="1:6">
      <c r="A66" t="s">
        <v>93</v>
      </c>
      <c r="B66" t="s">
        <v>2297</v>
      </c>
      <c r="C66" s="1">
        <v>137356</v>
      </c>
      <c r="D66" s="1">
        <v>72583.95</v>
      </c>
      <c r="E66" s="1">
        <v>73700</v>
      </c>
      <c r="F66" s="1">
        <v>136239.95000000001</v>
      </c>
    </row>
    <row r="67" spans="1:6">
      <c r="A67" t="s">
        <v>94</v>
      </c>
      <c r="B67" t="s">
        <v>2297</v>
      </c>
      <c r="C67">
        <v>0</v>
      </c>
      <c r="D67">
        <v>0</v>
      </c>
      <c r="E67">
        <v>0</v>
      </c>
      <c r="F67">
        <v>0</v>
      </c>
    </row>
    <row r="68" spans="1:6">
      <c r="A68" t="s">
        <v>95</v>
      </c>
      <c r="B68" t="s">
        <v>2297</v>
      </c>
      <c r="C68">
        <v>0</v>
      </c>
      <c r="D68">
        <v>0</v>
      </c>
      <c r="E68">
        <v>0</v>
      </c>
      <c r="F68">
        <v>0</v>
      </c>
    </row>
    <row r="69" spans="1:6">
      <c r="A69" t="s">
        <v>96</v>
      </c>
      <c r="B69" t="s">
        <v>2297</v>
      </c>
      <c r="C69">
        <v>0</v>
      </c>
      <c r="D69">
        <v>0</v>
      </c>
      <c r="E69">
        <v>0</v>
      </c>
      <c r="F69">
        <v>0</v>
      </c>
    </row>
    <row r="70" spans="1:6">
      <c r="A70" t="s">
        <v>97</v>
      </c>
      <c r="B70" t="s">
        <v>2297</v>
      </c>
      <c r="C70">
        <v>0</v>
      </c>
      <c r="D70">
        <v>0</v>
      </c>
      <c r="E70">
        <v>0</v>
      </c>
      <c r="F70">
        <v>0</v>
      </c>
    </row>
    <row r="71" spans="1:6">
      <c r="A71" t="s">
        <v>98</v>
      </c>
      <c r="B71" t="s">
        <v>2297</v>
      </c>
      <c r="C71">
        <v>0</v>
      </c>
      <c r="D71">
        <v>0</v>
      </c>
      <c r="E71">
        <v>0</v>
      </c>
      <c r="F71">
        <v>0</v>
      </c>
    </row>
    <row r="72" spans="1:6">
      <c r="A72" t="s">
        <v>99</v>
      </c>
      <c r="B72" t="s">
        <v>2297</v>
      </c>
      <c r="C72">
        <v>0</v>
      </c>
      <c r="D72">
        <v>0</v>
      </c>
      <c r="E72">
        <v>0</v>
      </c>
      <c r="F72">
        <v>0</v>
      </c>
    </row>
    <row r="73" spans="1:6">
      <c r="A73" t="s">
        <v>100</v>
      </c>
      <c r="B73" t="s">
        <v>2297</v>
      </c>
      <c r="C73">
        <v>0</v>
      </c>
      <c r="D73">
        <v>0</v>
      </c>
      <c r="E73">
        <v>0</v>
      </c>
      <c r="F73">
        <v>0</v>
      </c>
    </row>
    <row r="74" spans="1:6">
      <c r="A74" t="s">
        <v>101</v>
      </c>
      <c r="B74" t="s">
        <v>2297</v>
      </c>
      <c r="C74" s="1">
        <v>9891.9</v>
      </c>
      <c r="D74">
        <v>0</v>
      </c>
      <c r="E74">
        <v>0</v>
      </c>
      <c r="F74" s="1">
        <v>9891.9</v>
      </c>
    </row>
    <row r="75" spans="1:6">
      <c r="A75" t="s">
        <v>102</v>
      </c>
      <c r="B75" t="s">
        <v>2297</v>
      </c>
      <c r="C75" s="1">
        <v>4640</v>
      </c>
      <c r="D75">
        <v>0</v>
      </c>
      <c r="E75">
        <v>0</v>
      </c>
      <c r="F75" s="1">
        <v>4640</v>
      </c>
    </row>
    <row r="76" spans="1:6">
      <c r="A76" t="s">
        <v>103</v>
      </c>
      <c r="B76" t="s">
        <v>2297</v>
      </c>
      <c r="C76">
        <v>0</v>
      </c>
      <c r="D76">
        <v>0</v>
      </c>
      <c r="E76">
        <v>0</v>
      </c>
      <c r="F76">
        <v>0</v>
      </c>
    </row>
    <row r="77" spans="1:6">
      <c r="A77" t="s">
        <v>104</v>
      </c>
      <c r="B77" t="s">
        <v>2297</v>
      </c>
      <c r="C77">
        <v>0</v>
      </c>
      <c r="D77">
        <v>0</v>
      </c>
      <c r="E77">
        <v>0</v>
      </c>
      <c r="F77">
        <v>0</v>
      </c>
    </row>
    <row r="78" spans="1:6">
      <c r="A78" t="s">
        <v>105</v>
      </c>
      <c r="B78" t="s">
        <v>2297</v>
      </c>
      <c r="C78">
        <v>0</v>
      </c>
      <c r="D78">
        <v>0</v>
      </c>
      <c r="E78">
        <v>0</v>
      </c>
      <c r="F78">
        <v>0</v>
      </c>
    </row>
    <row r="79" spans="1:6">
      <c r="A79" t="s">
        <v>106</v>
      </c>
      <c r="B79" t="s">
        <v>2297</v>
      </c>
      <c r="C79">
        <v>0</v>
      </c>
      <c r="D79">
        <v>0</v>
      </c>
      <c r="E79">
        <v>0</v>
      </c>
      <c r="F79">
        <v>0</v>
      </c>
    </row>
    <row r="80" spans="1:6">
      <c r="A80" t="s">
        <v>107</v>
      </c>
      <c r="B80" t="s">
        <v>2297</v>
      </c>
      <c r="C80">
        <v>0</v>
      </c>
      <c r="D80">
        <v>0</v>
      </c>
      <c r="E80">
        <v>0</v>
      </c>
      <c r="F80">
        <v>0</v>
      </c>
    </row>
    <row r="81" spans="1:6">
      <c r="A81" t="s">
        <v>108</v>
      </c>
      <c r="B81" t="s">
        <v>2297</v>
      </c>
      <c r="C81">
        <v>0</v>
      </c>
      <c r="D81">
        <v>0</v>
      </c>
      <c r="E81">
        <v>0</v>
      </c>
      <c r="F81">
        <v>0</v>
      </c>
    </row>
    <row r="82" spans="1:6">
      <c r="A82" t="s">
        <v>109</v>
      </c>
      <c r="B82" t="s">
        <v>2297</v>
      </c>
      <c r="C82" s="1">
        <v>242109.45</v>
      </c>
      <c r="D82" s="1">
        <v>18000</v>
      </c>
      <c r="E82" s="1">
        <v>18000</v>
      </c>
      <c r="F82" s="1">
        <v>242109.45</v>
      </c>
    </row>
    <row r="83" spans="1:6">
      <c r="A83" t="s">
        <v>110</v>
      </c>
      <c r="B83" t="s">
        <v>2297</v>
      </c>
      <c r="C83">
        <v>0</v>
      </c>
      <c r="D83">
        <v>0</v>
      </c>
      <c r="E83">
        <v>0</v>
      </c>
      <c r="F83">
        <v>0</v>
      </c>
    </row>
    <row r="84" spans="1:6">
      <c r="A84" t="s">
        <v>111</v>
      </c>
      <c r="B84" t="s">
        <v>2297</v>
      </c>
      <c r="C84">
        <v>0</v>
      </c>
      <c r="D84" s="1">
        <v>10208</v>
      </c>
      <c r="E84">
        <v>0</v>
      </c>
      <c r="F84" s="1">
        <v>10208</v>
      </c>
    </row>
    <row r="85" spans="1:6">
      <c r="A85" t="s">
        <v>112</v>
      </c>
      <c r="B85" t="s">
        <v>2297</v>
      </c>
      <c r="C85">
        <v>0</v>
      </c>
      <c r="D85">
        <v>0</v>
      </c>
      <c r="E85">
        <v>0</v>
      </c>
      <c r="F85">
        <v>0</v>
      </c>
    </row>
    <row r="86" spans="1:6">
      <c r="A86" t="s">
        <v>113</v>
      </c>
      <c r="B86" t="s">
        <v>2297</v>
      </c>
      <c r="C86">
        <v>0</v>
      </c>
      <c r="D86">
        <v>0</v>
      </c>
      <c r="E86">
        <v>0</v>
      </c>
      <c r="F86">
        <v>0</v>
      </c>
    </row>
    <row r="87" spans="1:6">
      <c r="A87" t="s">
        <v>114</v>
      </c>
      <c r="B87" t="s">
        <v>2297</v>
      </c>
      <c r="C87">
        <v>0</v>
      </c>
      <c r="D87">
        <v>0</v>
      </c>
      <c r="E87">
        <v>0</v>
      </c>
      <c r="F87">
        <v>0</v>
      </c>
    </row>
    <row r="88" spans="1:6">
      <c r="A88" t="s">
        <v>115</v>
      </c>
      <c r="B88" t="s">
        <v>2297</v>
      </c>
      <c r="C88">
        <v>0</v>
      </c>
      <c r="D88" s="1">
        <v>4000000.01</v>
      </c>
      <c r="E88" s="1">
        <v>4000000.01</v>
      </c>
      <c r="F88">
        <v>0</v>
      </c>
    </row>
    <row r="89" spans="1:6">
      <c r="A89" t="s">
        <v>116</v>
      </c>
      <c r="B89" t="s">
        <v>2297</v>
      </c>
      <c r="C89">
        <v>0</v>
      </c>
      <c r="D89">
        <v>0</v>
      </c>
      <c r="E89">
        <v>0</v>
      </c>
      <c r="F89">
        <v>0</v>
      </c>
    </row>
    <row r="90" spans="1:6">
      <c r="A90" t="s">
        <v>117</v>
      </c>
      <c r="B90" t="s">
        <v>2297</v>
      </c>
      <c r="C90">
        <v>0</v>
      </c>
      <c r="D90">
        <v>0</v>
      </c>
      <c r="E90">
        <v>0</v>
      </c>
      <c r="F90">
        <v>0</v>
      </c>
    </row>
    <row r="91" spans="1:6">
      <c r="A91" t="s">
        <v>118</v>
      </c>
      <c r="B91" t="s">
        <v>2297</v>
      </c>
      <c r="C91">
        <v>0</v>
      </c>
      <c r="D91">
        <v>0</v>
      </c>
      <c r="E91">
        <v>0</v>
      </c>
      <c r="F91">
        <v>0</v>
      </c>
    </row>
    <row r="92" spans="1:6">
      <c r="A92" t="s">
        <v>119</v>
      </c>
      <c r="B92" t="s">
        <v>2297</v>
      </c>
      <c r="C92">
        <v>0</v>
      </c>
      <c r="D92">
        <v>0</v>
      </c>
      <c r="E92">
        <v>0</v>
      </c>
      <c r="F92">
        <v>0</v>
      </c>
    </row>
    <row r="93" spans="1:6">
      <c r="A93" t="s">
        <v>120</v>
      </c>
      <c r="B93" t="s">
        <v>2297</v>
      </c>
      <c r="C93">
        <v>0</v>
      </c>
      <c r="D93">
        <v>0</v>
      </c>
      <c r="E93">
        <v>0</v>
      </c>
      <c r="F93">
        <v>0</v>
      </c>
    </row>
    <row r="94" spans="1:6">
      <c r="A94" t="s">
        <v>121</v>
      </c>
      <c r="B94" t="s">
        <v>2297</v>
      </c>
      <c r="C94">
        <v>0</v>
      </c>
      <c r="D94">
        <v>0</v>
      </c>
      <c r="E94">
        <v>0</v>
      </c>
      <c r="F94">
        <v>0</v>
      </c>
    </row>
    <row r="95" spans="1:6">
      <c r="A95" t="s">
        <v>122</v>
      </c>
      <c r="B95" t="s">
        <v>2297</v>
      </c>
      <c r="C95" s="1">
        <v>29962.799999999999</v>
      </c>
      <c r="D95">
        <v>0</v>
      </c>
      <c r="E95">
        <v>0</v>
      </c>
      <c r="F95" s="1">
        <v>29962.799999999999</v>
      </c>
    </row>
    <row r="96" spans="1:6">
      <c r="A96" t="s">
        <v>123</v>
      </c>
      <c r="B96" t="s">
        <v>2297</v>
      </c>
      <c r="C96">
        <v>0</v>
      </c>
      <c r="D96">
        <v>0</v>
      </c>
      <c r="E96">
        <v>0</v>
      </c>
      <c r="F96">
        <v>0</v>
      </c>
    </row>
    <row r="97" spans="1:6">
      <c r="A97" t="s">
        <v>124</v>
      </c>
      <c r="B97" t="s">
        <v>2297</v>
      </c>
      <c r="C97" s="1">
        <v>5785.5</v>
      </c>
      <c r="D97" s="1">
        <v>5785.5</v>
      </c>
      <c r="E97" s="1">
        <v>11571</v>
      </c>
      <c r="F97">
        <v>0</v>
      </c>
    </row>
    <row r="98" spans="1:6">
      <c r="A98" t="s">
        <v>125</v>
      </c>
      <c r="B98" t="s">
        <v>2297</v>
      </c>
      <c r="C98" s="1">
        <v>28321.45</v>
      </c>
      <c r="D98">
        <v>0</v>
      </c>
      <c r="E98">
        <v>0</v>
      </c>
      <c r="F98" s="1">
        <v>28321.45</v>
      </c>
    </row>
    <row r="99" spans="1:6">
      <c r="A99" t="s">
        <v>126</v>
      </c>
      <c r="B99" t="s">
        <v>2297</v>
      </c>
      <c r="C99">
        <v>0</v>
      </c>
      <c r="D99">
        <v>0</v>
      </c>
      <c r="E99">
        <v>0</v>
      </c>
      <c r="F99">
        <v>0</v>
      </c>
    </row>
    <row r="100" spans="1:6">
      <c r="A100" t="s">
        <v>127</v>
      </c>
      <c r="B100" t="s">
        <v>2297</v>
      </c>
      <c r="C100">
        <v>0</v>
      </c>
      <c r="D100">
        <v>0</v>
      </c>
      <c r="E100">
        <v>0</v>
      </c>
      <c r="F100">
        <v>0</v>
      </c>
    </row>
    <row r="101" spans="1:6">
      <c r="A101" t="s">
        <v>128</v>
      </c>
      <c r="B101" t="s">
        <v>2297</v>
      </c>
      <c r="C101">
        <v>0</v>
      </c>
      <c r="D101">
        <v>0</v>
      </c>
      <c r="E101">
        <v>0</v>
      </c>
      <c r="F101">
        <v>0</v>
      </c>
    </row>
    <row r="102" spans="1:6">
      <c r="A102" t="s">
        <v>129</v>
      </c>
      <c r="B102" t="s">
        <v>2297</v>
      </c>
      <c r="C102" s="1">
        <v>32718.85</v>
      </c>
      <c r="D102">
        <v>0</v>
      </c>
      <c r="E102">
        <v>0</v>
      </c>
      <c r="F102" s="1">
        <v>32718.85</v>
      </c>
    </row>
    <row r="103" spans="1:6">
      <c r="A103" t="s">
        <v>130</v>
      </c>
      <c r="B103" t="s">
        <v>2297</v>
      </c>
      <c r="C103">
        <v>0</v>
      </c>
      <c r="D103">
        <v>0</v>
      </c>
      <c r="E103">
        <v>0</v>
      </c>
      <c r="F103">
        <v>0</v>
      </c>
    </row>
    <row r="104" spans="1:6">
      <c r="A104" t="s">
        <v>131</v>
      </c>
      <c r="B104" t="s">
        <v>2297</v>
      </c>
      <c r="C104" s="1">
        <v>69101.7</v>
      </c>
      <c r="D104" s="1">
        <v>33633.57</v>
      </c>
      <c r="E104" s="1">
        <v>33633.57</v>
      </c>
      <c r="F104" s="1">
        <v>69101.7</v>
      </c>
    </row>
    <row r="105" spans="1:6">
      <c r="A105" t="s">
        <v>132</v>
      </c>
      <c r="B105" t="s">
        <v>2297</v>
      </c>
      <c r="C105">
        <v>0</v>
      </c>
      <c r="D105">
        <v>0</v>
      </c>
      <c r="E105">
        <v>0</v>
      </c>
      <c r="F105">
        <v>0</v>
      </c>
    </row>
    <row r="106" spans="1:6">
      <c r="A106" t="s">
        <v>133</v>
      </c>
      <c r="B106" t="s">
        <v>2297</v>
      </c>
      <c r="C106">
        <v>0</v>
      </c>
      <c r="D106">
        <v>0</v>
      </c>
      <c r="E106">
        <v>0</v>
      </c>
      <c r="F106">
        <v>0</v>
      </c>
    </row>
    <row r="107" spans="1:6">
      <c r="A107" t="s">
        <v>134</v>
      </c>
      <c r="B107" t="s">
        <v>2297</v>
      </c>
      <c r="C107">
        <v>0</v>
      </c>
      <c r="D107">
        <v>0</v>
      </c>
      <c r="E107">
        <v>0</v>
      </c>
      <c r="F107">
        <v>0</v>
      </c>
    </row>
    <row r="108" spans="1:6">
      <c r="A108" t="s">
        <v>135</v>
      </c>
      <c r="B108" t="s">
        <v>2297</v>
      </c>
      <c r="C108">
        <v>0</v>
      </c>
      <c r="D108">
        <v>0</v>
      </c>
      <c r="E108">
        <v>0</v>
      </c>
      <c r="F108">
        <v>0</v>
      </c>
    </row>
    <row r="109" spans="1:6">
      <c r="A109" t="s">
        <v>136</v>
      </c>
      <c r="B109" t="s">
        <v>2297</v>
      </c>
      <c r="C109">
        <v>0</v>
      </c>
      <c r="D109">
        <v>0</v>
      </c>
      <c r="E109">
        <v>0</v>
      </c>
      <c r="F109">
        <v>0</v>
      </c>
    </row>
    <row r="110" spans="1:6">
      <c r="A110" t="s">
        <v>137</v>
      </c>
      <c r="B110" t="s">
        <v>2297</v>
      </c>
      <c r="C110">
        <v>0</v>
      </c>
      <c r="D110">
        <v>0</v>
      </c>
      <c r="E110">
        <v>0</v>
      </c>
      <c r="F110">
        <v>0</v>
      </c>
    </row>
    <row r="111" spans="1:6">
      <c r="A111" t="s">
        <v>138</v>
      </c>
      <c r="B111" t="s">
        <v>2297</v>
      </c>
      <c r="C111">
        <v>0</v>
      </c>
      <c r="D111">
        <v>0</v>
      </c>
      <c r="E111">
        <v>0</v>
      </c>
      <c r="F111">
        <v>0</v>
      </c>
    </row>
    <row r="112" spans="1:6">
      <c r="A112" t="s">
        <v>139</v>
      </c>
      <c r="B112" t="s">
        <v>2297</v>
      </c>
      <c r="C112">
        <v>0</v>
      </c>
      <c r="D112">
        <v>0</v>
      </c>
      <c r="E112">
        <v>0</v>
      </c>
      <c r="F112">
        <v>0</v>
      </c>
    </row>
    <row r="113" spans="1:6">
      <c r="A113" t="s">
        <v>140</v>
      </c>
      <c r="B113" t="s">
        <v>2297</v>
      </c>
      <c r="C113">
        <v>0</v>
      </c>
      <c r="D113">
        <v>0</v>
      </c>
      <c r="E113">
        <v>0</v>
      </c>
      <c r="F113">
        <v>0</v>
      </c>
    </row>
    <row r="114" spans="1:6">
      <c r="A114" t="s">
        <v>141</v>
      </c>
      <c r="B114" t="s">
        <v>2297</v>
      </c>
      <c r="C114">
        <v>0</v>
      </c>
      <c r="D114">
        <v>0</v>
      </c>
      <c r="E114">
        <v>0</v>
      </c>
      <c r="F114">
        <v>0</v>
      </c>
    </row>
    <row r="115" spans="1:6">
      <c r="A115" t="s">
        <v>142</v>
      </c>
      <c r="B115" t="s">
        <v>2297</v>
      </c>
      <c r="C115">
        <v>0</v>
      </c>
      <c r="D115">
        <v>0</v>
      </c>
      <c r="E115">
        <v>0</v>
      </c>
      <c r="F115">
        <v>0</v>
      </c>
    </row>
    <row r="116" spans="1:6">
      <c r="A116" t="s">
        <v>143</v>
      </c>
      <c r="B116" t="s">
        <v>2297</v>
      </c>
      <c r="C116">
        <v>0</v>
      </c>
      <c r="D116">
        <v>0</v>
      </c>
      <c r="E116">
        <v>0</v>
      </c>
      <c r="F116">
        <v>0</v>
      </c>
    </row>
    <row r="117" spans="1:6">
      <c r="A117" t="s">
        <v>144</v>
      </c>
      <c r="B117" t="s">
        <v>2297</v>
      </c>
      <c r="C117">
        <v>0</v>
      </c>
      <c r="D117">
        <v>0</v>
      </c>
      <c r="E117">
        <v>0</v>
      </c>
      <c r="F117">
        <v>0</v>
      </c>
    </row>
    <row r="118" spans="1:6">
      <c r="A118" t="s">
        <v>145</v>
      </c>
      <c r="B118" t="s">
        <v>2297</v>
      </c>
      <c r="C118">
        <v>0</v>
      </c>
      <c r="D118">
        <v>0</v>
      </c>
      <c r="E118">
        <v>0</v>
      </c>
      <c r="F118">
        <v>0</v>
      </c>
    </row>
    <row r="119" spans="1:6">
      <c r="A119" t="s">
        <v>146</v>
      </c>
      <c r="B119" t="s">
        <v>2297</v>
      </c>
      <c r="C119">
        <v>0</v>
      </c>
      <c r="D119">
        <v>0</v>
      </c>
      <c r="E119">
        <v>0</v>
      </c>
      <c r="F119">
        <v>0</v>
      </c>
    </row>
    <row r="120" spans="1:6">
      <c r="A120" t="s">
        <v>147</v>
      </c>
      <c r="B120" t="s">
        <v>2297</v>
      </c>
      <c r="C120">
        <v>0</v>
      </c>
      <c r="D120">
        <v>0</v>
      </c>
      <c r="E120">
        <v>0</v>
      </c>
      <c r="F120">
        <v>0</v>
      </c>
    </row>
    <row r="121" spans="1:6">
      <c r="A121" t="s">
        <v>148</v>
      </c>
      <c r="B121" t="s">
        <v>2297</v>
      </c>
      <c r="C121">
        <v>0</v>
      </c>
      <c r="D121">
        <v>0</v>
      </c>
      <c r="E121">
        <v>0</v>
      </c>
      <c r="F121">
        <v>0</v>
      </c>
    </row>
    <row r="122" spans="1:6">
      <c r="A122" t="s">
        <v>149</v>
      </c>
      <c r="B122" t="s">
        <v>2297</v>
      </c>
      <c r="C122" s="1">
        <v>24999.98</v>
      </c>
      <c r="D122">
        <v>0</v>
      </c>
      <c r="E122">
        <v>0</v>
      </c>
      <c r="F122" s="1">
        <v>24999.98</v>
      </c>
    </row>
    <row r="123" spans="1:6">
      <c r="A123" t="s">
        <v>150</v>
      </c>
      <c r="B123" t="s">
        <v>2297</v>
      </c>
      <c r="C123">
        <v>0</v>
      </c>
      <c r="D123">
        <v>0</v>
      </c>
      <c r="E123">
        <v>0</v>
      </c>
      <c r="F123">
        <v>0</v>
      </c>
    </row>
    <row r="124" spans="1:6">
      <c r="A124" t="s">
        <v>151</v>
      </c>
      <c r="B124" t="s">
        <v>2297</v>
      </c>
      <c r="C124">
        <v>0</v>
      </c>
      <c r="D124">
        <v>0</v>
      </c>
      <c r="E124">
        <v>0</v>
      </c>
      <c r="F124">
        <v>0</v>
      </c>
    </row>
    <row r="125" spans="1:6">
      <c r="A125" t="s">
        <v>152</v>
      </c>
      <c r="B125" t="s">
        <v>2297</v>
      </c>
      <c r="C125">
        <v>0</v>
      </c>
      <c r="D125">
        <v>0</v>
      </c>
      <c r="E125">
        <v>0</v>
      </c>
      <c r="F125">
        <v>0</v>
      </c>
    </row>
    <row r="126" spans="1:6">
      <c r="A126" t="s">
        <v>153</v>
      </c>
      <c r="B126" t="s">
        <v>2297</v>
      </c>
      <c r="C126">
        <v>0</v>
      </c>
      <c r="D126">
        <v>0</v>
      </c>
      <c r="E126">
        <v>0</v>
      </c>
      <c r="F126">
        <v>0</v>
      </c>
    </row>
    <row r="127" spans="1:6">
      <c r="A127" t="s">
        <v>154</v>
      </c>
      <c r="B127" t="s">
        <v>2297</v>
      </c>
      <c r="C127">
        <v>0</v>
      </c>
      <c r="D127">
        <v>0</v>
      </c>
      <c r="E127">
        <v>0</v>
      </c>
      <c r="F127">
        <v>0</v>
      </c>
    </row>
    <row r="128" spans="1:6">
      <c r="A128" t="s">
        <v>155</v>
      </c>
      <c r="B128" t="s">
        <v>2297</v>
      </c>
      <c r="C128">
        <v>0</v>
      </c>
      <c r="D128">
        <v>0</v>
      </c>
      <c r="E128">
        <v>0</v>
      </c>
      <c r="F128">
        <v>0</v>
      </c>
    </row>
    <row r="129" spans="1:6">
      <c r="A129" t="s">
        <v>156</v>
      </c>
      <c r="B129" t="s">
        <v>2297</v>
      </c>
      <c r="C129">
        <v>0</v>
      </c>
      <c r="D129">
        <v>0</v>
      </c>
      <c r="E129">
        <v>0</v>
      </c>
      <c r="F129">
        <v>0</v>
      </c>
    </row>
    <row r="130" spans="1:6">
      <c r="A130" t="s">
        <v>157</v>
      </c>
      <c r="B130" t="s">
        <v>2297</v>
      </c>
      <c r="C130">
        <v>0</v>
      </c>
      <c r="D130">
        <v>0</v>
      </c>
      <c r="E130">
        <v>0</v>
      </c>
      <c r="F130">
        <v>0</v>
      </c>
    </row>
    <row r="131" spans="1:6">
      <c r="A131" t="s">
        <v>158</v>
      </c>
      <c r="B131" t="s">
        <v>2297</v>
      </c>
      <c r="C131" s="1">
        <v>13339.99</v>
      </c>
      <c r="D131" s="1">
        <v>13339.99</v>
      </c>
      <c r="E131" s="1">
        <v>13339.99</v>
      </c>
      <c r="F131" s="1">
        <v>13339.99</v>
      </c>
    </row>
    <row r="132" spans="1:6">
      <c r="A132" t="s">
        <v>159</v>
      </c>
      <c r="B132" t="s">
        <v>2297</v>
      </c>
      <c r="C132">
        <v>0</v>
      </c>
      <c r="D132">
        <v>0</v>
      </c>
      <c r="E132">
        <v>0</v>
      </c>
      <c r="F132">
        <v>0</v>
      </c>
    </row>
    <row r="133" spans="1:6">
      <c r="A133" t="s">
        <v>160</v>
      </c>
      <c r="B133" t="s">
        <v>2297</v>
      </c>
      <c r="C133">
        <v>0</v>
      </c>
      <c r="D133">
        <v>0</v>
      </c>
      <c r="E133">
        <v>0</v>
      </c>
      <c r="F133">
        <v>0</v>
      </c>
    </row>
    <row r="134" spans="1:6">
      <c r="A134" t="s">
        <v>161</v>
      </c>
      <c r="B134" t="s">
        <v>2297</v>
      </c>
      <c r="C134">
        <v>0</v>
      </c>
      <c r="D134">
        <v>0</v>
      </c>
      <c r="E134">
        <v>0</v>
      </c>
      <c r="F134">
        <v>0</v>
      </c>
    </row>
    <row r="135" spans="1:6">
      <c r="A135" t="s">
        <v>162</v>
      </c>
      <c r="B135" t="s">
        <v>2297</v>
      </c>
      <c r="C135">
        <v>0</v>
      </c>
      <c r="D135">
        <v>0</v>
      </c>
      <c r="E135">
        <v>0</v>
      </c>
      <c r="F135">
        <v>0</v>
      </c>
    </row>
    <row r="136" spans="1:6">
      <c r="A136" t="s">
        <v>163</v>
      </c>
      <c r="B136" t="s">
        <v>2297</v>
      </c>
      <c r="C136">
        <v>0</v>
      </c>
      <c r="D136">
        <v>0</v>
      </c>
      <c r="E136">
        <v>0</v>
      </c>
      <c r="F136">
        <v>0</v>
      </c>
    </row>
    <row r="137" spans="1:6">
      <c r="A137" t="s">
        <v>164</v>
      </c>
      <c r="B137" t="s">
        <v>2297</v>
      </c>
      <c r="C137" s="1">
        <v>4453.9799999999996</v>
      </c>
      <c r="D137">
        <v>0</v>
      </c>
      <c r="E137">
        <v>0</v>
      </c>
      <c r="F137" s="1">
        <v>4453.9799999999996</v>
      </c>
    </row>
    <row r="138" spans="1:6">
      <c r="A138" t="s">
        <v>165</v>
      </c>
      <c r="B138" t="s">
        <v>2297</v>
      </c>
      <c r="C138">
        <v>0</v>
      </c>
      <c r="D138">
        <v>0</v>
      </c>
      <c r="E138">
        <v>0</v>
      </c>
      <c r="F138">
        <v>0</v>
      </c>
    </row>
    <row r="139" spans="1:6">
      <c r="A139" t="s">
        <v>166</v>
      </c>
      <c r="B139" t="s">
        <v>2297</v>
      </c>
      <c r="C139">
        <v>0</v>
      </c>
      <c r="D139">
        <v>0</v>
      </c>
      <c r="E139">
        <v>0</v>
      </c>
      <c r="F139">
        <v>0</v>
      </c>
    </row>
    <row r="140" spans="1:6">
      <c r="A140" t="s">
        <v>167</v>
      </c>
      <c r="B140" t="s">
        <v>2297</v>
      </c>
      <c r="C140">
        <v>0</v>
      </c>
      <c r="D140">
        <v>0</v>
      </c>
      <c r="E140">
        <v>0</v>
      </c>
      <c r="F140">
        <v>0</v>
      </c>
    </row>
    <row r="141" spans="1:6">
      <c r="A141" t="s">
        <v>168</v>
      </c>
      <c r="B141" t="s">
        <v>2297</v>
      </c>
      <c r="C141">
        <v>0</v>
      </c>
      <c r="D141">
        <v>0</v>
      </c>
      <c r="E141">
        <v>0</v>
      </c>
      <c r="F141">
        <v>0</v>
      </c>
    </row>
    <row r="142" spans="1:6">
      <c r="A142" t="s">
        <v>169</v>
      </c>
      <c r="B142" t="s">
        <v>2297</v>
      </c>
      <c r="C142">
        <v>0</v>
      </c>
      <c r="D142">
        <v>0</v>
      </c>
      <c r="E142">
        <v>0</v>
      </c>
      <c r="F142">
        <v>0</v>
      </c>
    </row>
    <row r="143" spans="1:6">
      <c r="A143" t="s">
        <v>170</v>
      </c>
      <c r="B143" t="s">
        <v>2297</v>
      </c>
      <c r="C143">
        <v>0</v>
      </c>
      <c r="D143">
        <v>0</v>
      </c>
      <c r="E143">
        <v>0</v>
      </c>
      <c r="F143">
        <v>0</v>
      </c>
    </row>
    <row r="144" spans="1:6">
      <c r="A144" t="s">
        <v>171</v>
      </c>
      <c r="B144" t="s">
        <v>2297</v>
      </c>
      <c r="C144">
        <v>0</v>
      </c>
      <c r="D144">
        <v>0</v>
      </c>
      <c r="E144">
        <v>0</v>
      </c>
      <c r="F144">
        <v>0</v>
      </c>
    </row>
    <row r="145" spans="1:6">
      <c r="A145" t="s">
        <v>172</v>
      </c>
      <c r="B145" t="s">
        <v>2297</v>
      </c>
      <c r="C145">
        <v>0</v>
      </c>
      <c r="D145">
        <v>0</v>
      </c>
      <c r="E145">
        <v>0</v>
      </c>
      <c r="F145">
        <v>0</v>
      </c>
    </row>
    <row r="146" spans="1:6">
      <c r="A146" t="s">
        <v>173</v>
      </c>
      <c r="B146" t="s">
        <v>2297</v>
      </c>
      <c r="C146" s="1">
        <v>38372.699999999997</v>
      </c>
      <c r="D146" s="1">
        <v>12790.9</v>
      </c>
      <c r="E146">
        <v>0</v>
      </c>
      <c r="F146" s="1">
        <v>51163.6</v>
      </c>
    </row>
    <row r="147" spans="1:6">
      <c r="A147" t="s">
        <v>174</v>
      </c>
      <c r="B147" t="s">
        <v>2297</v>
      </c>
      <c r="C147">
        <v>0</v>
      </c>
      <c r="D147">
        <v>0</v>
      </c>
      <c r="E147">
        <v>0</v>
      </c>
      <c r="F147">
        <v>0</v>
      </c>
    </row>
    <row r="148" spans="1:6">
      <c r="A148" t="s">
        <v>175</v>
      </c>
      <c r="B148" t="s">
        <v>2297</v>
      </c>
      <c r="C148">
        <v>0</v>
      </c>
      <c r="D148">
        <v>0</v>
      </c>
      <c r="E148">
        <v>0</v>
      </c>
      <c r="F148">
        <v>0</v>
      </c>
    </row>
    <row r="149" spans="1:6">
      <c r="A149" t="s">
        <v>176</v>
      </c>
      <c r="B149" t="s">
        <v>2297</v>
      </c>
      <c r="C149">
        <v>0</v>
      </c>
      <c r="D149">
        <v>0</v>
      </c>
      <c r="E149">
        <v>0</v>
      </c>
      <c r="F149">
        <v>0</v>
      </c>
    </row>
    <row r="150" spans="1:6">
      <c r="A150" t="s">
        <v>177</v>
      </c>
      <c r="B150" t="s">
        <v>2297</v>
      </c>
      <c r="C150">
        <v>0</v>
      </c>
      <c r="D150">
        <v>0</v>
      </c>
      <c r="E150">
        <v>0</v>
      </c>
      <c r="F150">
        <v>0</v>
      </c>
    </row>
    <row r="151" spans="1:6">
      <c r="A151" t="s">
        <v>178</v>
      </c>
      <c r="B151" t="s">
        <v>2297</v>
      </c>
      <c r="C151">
        <v>0</v>
      </c>
      <c r="D151">
        <v>0</v>
      </c>
      <c r="E151">
        <v>0</v>
      </c>
      <c r="F151">
        <v>0</v>
      </c>
    </row>
    <row r="152" spans="1:6">
      <c r="A152" t="s">
        <v>179</v>
      </c>
      <c r="B152" t="s">
        <v>2297</v>
      </c>
      <c r="C152">
        <v>0</v>
      </c>
      <c r="D152">
        <v>0</v>
      </c>
      <c r="E152">
        <v>0</v>
      </c>
      <c r="F152">
        <v>0</v>
      </c>
    </row>
    <row r="153" spans="1:6">
      <c r="A153" t="s">
        <v>180</v>
      </c>
      <c r="B153" t="s">
        <v>2297</v>
      </c>
      <c r="C153">
        <v>0</v>
      </c>
      <c r="D153">
        <v>0</v>
      </c>
      <c r="E153">
        <v>0</v>
      </c>
      <c r="F153">
        <v>0</v>
      </c>
    </row>
    <row r="154" spans="1:6">
      <c r="A154" t="s">
        <v>181</v>
      </c>
      <c r="B154" t="s">
        <v>2297</v>
      </c>
      <c r="C154" s="1">
        <v>2900</v>
      </c>
      <c r="D154">
        <v>0</v>
      </c>
      <c r="E154">
        <v>0</v>
      </c>
      <c r="F154" s="1">
        <v>2900</v>
      </c>
    </row>
    <row r="155" spans="1:6">
      <c r="A155" t="s">
        <v>182</v>
      </c>
      <c r="B155" t="s">
        <v>2297</v>
      </c>
      <c r="C155">
        <v>0</v>
      </c>
      <c r="D155">
        <v>0</v>
      </c>
      <c r="E155">
        <v>0</v>
      </c>
      <c r="F155">
        <v>0</v>
      </c>
    </row>
    <row r="156" spans="1:6">
      <c r="A156" t="s">
        <v>183</v>
      </c>
      <c r="B156" t="s">
        <v>2297</v>
      </c>
      <c r="C156">
        <v>0</v>
      </c>
      <c r="D156" s="1">
        <v>2900</v>
      </c>
      <c r="E156" s="1">
        <v>2900</v>
      </c>
      <c r="F156">
        <v>0</v>
      </c>
    </row>
    <row r="157" spans="1:6">
      <c r="A157" t="s">
        <v>184</v>
      </c>
      <c r="B157" t="s">
        <v>2297</v>
      </c>
      <c r="C157">
        <v>0</v>
      </c>
      <c r="D157">
        <v>0</v>
      </c>
      <c r="E157">
        <v>0</v>
      </c>
      <c r="F157">
        <v>0</v>
      </c>
    </row>
    <row r="158" spans="1:6">
      <c r="A158" t="s">
        <v>185</v>
      </c>
      <c r="B158" t="s">
        <v>2297</v>
      </c>
      <c r="C158">
        <v>0</v>
      </c>
      <c r="D158">
        <v>0</v>
      </c>
      <c r="E158">
        <v>0</v>
      </c>
      <c r="F158">
        <v>0</v>
      </c>
    </row>
    <row r="159" spans="1:6">
      <c r="A159" t="s">
        <v>186</v>
      </c>
      <c r="B159" t="s">
        <v>2297</v>
      </c>
      <c r="C159" s="1">
        <v>33060</v>
      </c>
      <c r="D159">
        <v>0</v>
      </c>
      <c r="E159">
        <v>0</v>
      </c>
      <c r="F159" s="1">
        <v>33060</v>
      </c>
    </row>
    <row r="160" spans="1:6">
      <c r="A160" t="s">
        <v>187</v>
      </c>
      <c r="B160" t="s">
        <v>2297</v>
      </c>
      <c r="C160">
        <v>0</v>
      </c>
      <c r="D160">
        <v>0</v>
      </c>
      <c r="E160">
        <v>0</v>
      </c>
      <c r="F160">
        <v>0</v>
      </c>
    </row>
    <row r="161" spans="1:6">
      <c r="A161" t="s">
        <v>188</v>
      </c>
      <c r="B161" t="s">
        <v>2297</v>
      </c>
      <c r="C161">
        <v>0</v>
      </c>
      <c r="D161">
        <v>0</v>
      </c>
      <c r="E161">
        <v>0</v>
      </c>
      <c r="F161">
        <v>0</v>
      </c>
    </row>
    <row r="162" spans="1:6">
      <c r="A162" t="s">
        <v>189</v>
      </c>
      <c r="B162" t="s">
        <v>2297</v>
      </c>
      <c r="C162">
        <v>0</v>
      </c>
      <c r="D162">
        <v>0</v>
      </c>
      <c r="E162">
        <v>0</v>
      </c>
      <c r="F162">
        <v>0</v>
      </c>
    </row>
    <row r="163" spans="1:6">
      <c r="A163" t="s">
        <v>190</v>
      </c>
      <c r="B163" t="s">
        <v>2297</v>
      </c>
      <c r="C163">
        <v>0</v>
      </c>
      <c r="D163">
        <v>0</v>
      </c>
      <c r="E163">
        <v>0</v>
      </c>
      <c r="F163">
        <v>0</v>
      </c>
    </row>
    <row r="164" spans="1:6">
      <c r="A164" t="s">
        <v>191</v>
      </c>
      <c r="B164" t="s">
        <v>2297</v>
      </c>
      <c r="C164" s="1">
        <v>2900</v>
      </c>
      <c r="D164">
        <v>0</v>
      </c>
      <c r="E164">
        <v>0</v>
      </c>
      <c r="F164" s="1">
        <v>2900</v>
      </c>
    </row>
    <row r="165" spans="1:6">
      <c r="A165" t="s">
        <v>192</v>
      </c>
      <c r="B165" t="s">
        <v>2297</v>
      </c>
      <c r="C165">
        <v>0</v>
      </c>
      <c r="D165">
        <v>0</v>
      </c>
      <c r="E165">
        <v>0</v>
      </c>
      <c r="F165">
        <v>0</v>
      </c>
    </row>
    <row r="166" spans="1:6">
      <c r="A166" t="s">
        <v>193</v>
      </c>
      <c r="B166" t="s">
        <v>2297</v>
      </c>
      <c r="C166">
        <v>0</v>
      </c>
      <c r="D166">
        <v>0</v>
      </c>
      <c r="E166">
        <v>0</v>
      </c>
      <c r="F166">
        <v>0</v>
      </c>
    </row>
    <row r="167" spans="1:6">
      <c r="A167" t="s">
        <v>194</v>
      </c>
      <c r="B167" t="s">
        <v>2297</v>
      </c>
      <c r="C167">
        <v>0</v>
      </c>
      <c r="D167">
        <v>0</v>
      </c>
      <c r="E167">
        <v>0</v>
      </c>
      <c r="F167">
        <v>0</v>
      </c>
    </row>
    <row r="168" spans="1:6">
      <c r="A168" t="s">
        <v>195</v>
      </c>
      <c r="B168" t="s">
        <v>2297</v>
      </c>
      <c r="C168">
        <v>0</v>
      </c>
      <c r="D168">
        <v>0</v>
      </c>
      <c r="E168">
        <v>0</v>
      </c>
      <c r="F168">
        <v>0</v>
      </c>
    </row>
    <row r="169" spans="1:6">
      <c r="A169" t="s">
        <v>196</v>
      </c>
      <c r="B169" t="s">
        <v>2297</v>
      </c>
      <c r="C169" s="1">
        <v>98155.5</v>
      </c>
      <c r="D169">
        <v>0</v>
      </c>
      <c r="E169">
        <v>0</v>
      </c>
      <c r="F169" s="1">
        <v>98155.5</v>
      </c>
    </row>
    <row r="170" spans="1:6">
      <c r="A170" t="s">
        <v>197</v>
      </c>
      <c r="B170" t="s">
        <v>2297</v>
      </c>
      <c r="C170">
        <v>0</v>
      </c>
      <c r="D170" s="1">
        <v>8700</v>
      </c>
      <c r="E170" s="1">
        <v>8700</v>
      </c>
      <c r="F170">
        <v>0</v>
      </c>
    </row>
    <row r="171" spans="1:6">
      <c r="A171" t="s">
        <v>198</v>
      </c>
      <c r="B171" t="s">
        <v>2297</v>
      </c>
      <c r="C171">
        <v>0</v>
      </c>
      <c r="D171">
        <v>0</v>
      </c>
      <c r="E171">
        <v>0</v>
      </c>
      <c r="F171">
        <v>0</v>
      </c>
    </row>
    <row r="172" spans="1:6">
      <c r="A172" t="s">
        <v>199</v>
      </c>
      <c r="B172" t="s">
        <v>2297</v>
      </c>
      <c r="C172">
        <v>0</v>
      </c>
      <c r="D172" s="1">
        <v>26910.84</v>
      </c>
      <c r="E172" s="1">
        <v>26910.84</v>
      </c>
      <c r="F172">
        <v>0</v>
      </c>
    </row>
    <row r="173" spans="1:6">
      <c r="A173" t="s">
        <v>200</v>
      </c>
      <c r="B173" t="s">
        <v>2297</v>
      </c>
      <c r="C173">
        <v>0</v>
      </c>
      <c r="D173">
        <v>0</v>
      </c>
      <c r="E173">
        <v>0</v>
      </c>
      <c r="F173">
        <v>0</v>
      </c>
    </row>
    <row r="174" spans="1:6">
      <c r="A174" t="s">
        <v>201</v>
      </c>
      <c r="B174" t="s">
        <v>2297</v>
      </c>
      <c r="C174">
        <v>0</v>
      </c>
      <c r="D174" s="1">
        <v>35306.199999999997</v>
      </c>
      <c r="E174" s="1">
        <v>35306.199999999997</v>
      </c>
      <c r="F174">
        <v>0</v>
      </c>
    </row>
    <row r="175" spans="1:6">
      <c r="A175" t="s">
        <v>202</v>
      </c>
      <c r="B175" t="s">
        <v>2297</v>
      </c>
      <c r="C175">
        <v>0</v>
      </c>
      <c r="D175">
        <v>0</v>
      </c>
      <c r="E175">
        <v>0</v>
      </c>
      <c r="F175">
        <v>0</v>
      </c>
    </row>
    <row r="176" spans="1:6">
      <c r="A176" t="s">
        <v>203</v>
      </c>
      <c r="B176" t="s">
        <v>2297</v>
      </c>
      <c r="C176">
        <v>0</v>
      </c>
      <c r="D176">
        <v>0</v>
      </c>
      <c r="E176">
        <v>0</v>
      </c>
      <c r="F176">
        <v>0</v>
      </c>
    </row>
    <row r="177" spans="1:6">
      <c r="A177" t="s">
        <v>204</v>
      </c>
      <c r="B177" t="s">
        <v>2297</v>
      </c>
      <c r="C177">
        <v>0</v>
      </c>
      <c r="D177">
        <v>0</v>
      </c>
      <c r="E177">
        <v>0</v>
      </c>
      <c r="F177">
        <v>0</v>
      </c>
    </row>
    <row r="178" spans="1:6">
      <c r="A178" t="s">
        <v>205</v>
      </c>
      <c r="B178" t="s">
        <v>2297</v>
      </c>
      <c r="C178">
        <v>0</v>
      </c>
      <c r="D178">
        <v>0</v>
      </c>
      <c r="E178">
        <v>0</v>
      </c>
      <c r="F178">
        <v>0</v>
      </c>
    </row>
    <row r="179" spans="1:6">
      <c r="A179" t="s">
        <v>206</v>
      </c>
      <c r="B179" t="s">
        <v>2297</v>
      </c>
      <c r="C179">
        <v>0</v>
      </c>
      <c r="D179">
        <v>0</v>
      </c>
      <c r="E179">
        <v>0</v>
      </c>
      <c r="F179">
        <v>0</v>
      </c>
    </row>
    <row r="180" spans="1:6">
      <c r="A180" t="s">
        <v>207</v>
      </c>
      <c r="B180" t="s">
        <v>2297</v>
      </c>
      <c r="C180">
        <v>0</v>
      </c>
      <c r="D180" s="1">
        <v>39999.99</v>
      </c>
      <c r="E180" s="1">
        <v>39999.99</v>
      </c>
      <c r="F180">
        <v>0</v>
      </c>
    </row>
    <row r="181" spans="1:6">
      <c r="A181" t="s">
        <v>208</v>
      </c>
      <c r="B181" t="s">
        <v>2297</v>
      </c>
      <c r="C181">
        <v>0</v>
      </c>
      <c r="D181">
        <v>0</v>
      </c>
      <c r="E181">
        <v>0</v>
      </c>
      <c r="F181">
        <v>0</v>
      </c>
    </row>
    <row r="182" spans="1:6">
      <c r="A182" t="s">
        <v>209</v>
      </c>
      <c r="B182" t="s">
        <v>2297</v>
      </c>
      <c r="C182" s="1">
        <v>2919.3</v>
      </c>
      <c r="D182" s="1">
        <v>2919.3</v>
      </c>
      <c r="E182" s="1">
        <v>2919.3</v>
      </c>
      <c r="F182" s="1">
        <v>2919.3</v>
      </c>
    </row>
    <row r="183" spans="1:6">
      <c r="A183" t="s">
        <v>210</v>
      </c>
      <c r="B183" t="s">
        <v>2297</v>
      </c>
      <c r="C183">
        <v>0</v>
      </c>
      <c r="D183">
        <v>0</v>
      </c>
      <c r="E183">
        <v>0</v>
      </c>
      <c r="F183">
        <v>0</v>
      </c>
    </row>
    <row r="184" spans="1:6">
      <c r="A184" t="s">
        <v>211</v>
      </c>
      <c r="B184" t="s">
        <v>2297</v>
      </c>
      <c r="C184">
        <v>0</v>
      </c>
      <c r="D184">
        <v>0</v>
      </c>
      <c r="E184">
        <v>0</v>
      </c>
      <c r="F184">
        <v>0</v>
      </c>
    </row>
    <row r="185" spans="1:6">
      <c r="A185" t="s">
        <v>212</v>
      </c>
      <c r="B185" t="s">
        <v>2297</v>
      </c>
      <c r="C185" s="1">
        <v>34713</v>
      </c>
      <c r="D185">
        <v>0</v>
      </c>
      <c r="E185" s="1">
        <v>34713</v>
      </c>
      <c r="F185">
        <v>0</v>
      </c>
    </row>
    <row r="186" spans="1:6">
      <c r="A186" t="s">
        <v>213</v>
      </c>
      <c r="B186" t="s">
        <v>2297</v>
      </c>
      <c r="C186">
        <v>0</v>
      </c>
      <c r="D186">
        <v>0</v>
      </c>
      <c r="E186">
        <v>0</v>
      </c>
      <c r="F186">
        <v>0</v>
      </c>
    </row>
    <row r="187" spans="1:6">
      <c r="A187" t="s">
        <v>214</v>
      </c>
      <c r="B187" t="s">
        <v>2297</v>
      </c>
      <c r="C187">
        <v>0</v>
      </c>
      <c r="D187">
        <v>0</v>
      </c>
      <c r="E187">
        <v>0</v>
      </c>
      <c r="F187">
        <v>0</v>
      </c>
    </row>
    <row r="188" spans="1:6">
      <c r="A188" t="s">
        <v>215</v>
      </c>
      <c r="B188" t="s">
        <v>2297</v>
      </c>
      <c r="C188" s="1">
        <v>4060</v>
      </c>
      <c r="D188" s="1">
        <v>9465.07</v>
      </c>
      <c r="E188" s="1">
        <v>6564.85</v>
      </c>
      <c r="F188" s="1">
        <v>6960.22</v>
      </c>
    </row>
    <row r="189" spans="1:6">
      <c r="A189" t="s">
        <v>216</v>
      </c>
      <c r="B189" t="s">
        <v>2297</v>
      </c>
      <c r="C189">
        <v>0</v>
      </c>
      <c r="D189">
        <v>0</v>
      </c>
      <c r="E189">
        <v>0</v>
      </c>
      <c r="F189">
        <v>0</v>
      </c>
    </row>
    <row r="190" spans="1:6">
      <c r="A190" t="s">
        <v>217</v>
      </c>
      <c r="B190" t="s">
        <v>2297</v>
      </c>
      <c r="C190">
        <v>0</v>
      </c>
      <c r="D190">
        <v>0</v>
      </c>
      <c r="E190">
        <v>0</v>
      </c>
      <c r="F190">
        <v>0</v>
      </c>
    </row>
    <row r="191" spans="1:6">
      <c r="A191" t="s">
        <v>218</v>
      </c>
      <c r="B191" t="s">
        <v>2297</v>
      </c>
      <c r="C191">
        <v>0</v>
      </c>
      <c r="D191">
        <v>0</v>
      </c>
      <c r="E191">
        <v>0</v>
      </c>
      <c r="F191">
        <v>0</v>
      </c>
    </row>
    <row r="192" spans="1:6">
      <c r="A192" t="s">
        <v>219</v>
      </c>
      <c r="B192" t="s">
        <v>2297</v>
      </c>
      <c r="C192">
        <v>0</v>
      </c>
      <c r="D192">
        <v>0</v>
      </c>
      <c r="E192">
        <v>0</v>
      </c>
      <c r="F192">
        <v>0</v>
      </c>
    </row>
    <row r="193" spans="1:6">
      <c r="A193" t="s">
        <v>220</v>
      </c>
      <c r="B193" t="s">
        <v>2297</v>
      </c>
      <c r="C193">
        <v>0</v>
      </c>
      <c r="D193">
        <v>0</v>
      </c>
      <c r="E193">
        <v>0</v>
      </c>
      <c r="F193">
        <v>0</v>
      </c>
    </row>
    <row r="194" spans="1:6">
      <c r="A194" t="s">
        <v>221</v>
      </c>
      <c r="B194" t="s">
        <v>2297</v>
      </c>
      <c r="C194">
        <v>0</v>
      </c>
      <c r="D194">
        <v>0</v>
      </c>
      <c r="E194">
        <v>0</v>
      </c>
      <c r="F194">
        <v>0</v>
      </c>
    </row>
    <row r="195" spans="1:6">
      <c r="A195" t="s">
        <v>222</v>
      </c>
      <c r="B195" t="s">
        <v>2297</v>
      </c>
      <c r="C195">
        <v>0</v>
      </c>
      <c r="D195">
        <v>0</v>
      </c>
      <c r="E195">
        <v>0</v>
      </c>
      <c r="F195">
        <v>0</v>
      </c>
    </row>
    <row r="196" spans="1:6">
      <c r="A196" t="s">
        <v>223</v>
      </c>
      <c r="B196" t="s">
        <v>2297</v>
      </c>
      <c r="C196">
        <v>0</v>
      </c>
      <c r="D196">
        <v>0</v>
      </c>
      <c r="E196">
        <v>0</v>
      </c>
      <c r="F196">
        <v>0</v>
      </c>
    </row>
    <row r="197" spans="1:6">
      <c r="A197" t="s">
        <v>224</v>
      </c>
      <c r="B197" t="s">
        <v>2297</v>
      </c>
      <c r="C197">
        <v>0</v>
      </c>
      <c r="D197">
        <v>0</v>
      </c>
      <c r="E197">
        <v>0</v>
      </c>
      <c r="F197">
        <v>0</v>
      </c>
    </row>
    <row r="198" spans="1:6">
      <c r="A198" t="s">
        <v>225</v>
      </c>
      <c r="B198" t="s">
        <v>2297</v>
      </c>
      <c r="C198">
        <v>0</v>
      </c>
      <c r="D198">
        <v>0</v>
      </c>
      <c r="E198">
        <v>0</v>
      </c>
      <c r="F198">
        <v>0</v>
      </c>
    </row>
    <row r="199" spans="1:6">
      <c r="A199" t="s">
        <v>226</v>
      </c>
      <c r="B199" t="s">
        <v>2297</v>
      </c>
      <c r="C199">
        <v>0</v>
      </c>
      <c r="D199">
        <v>0</v>
      </c>
      <c r="E199">
        <v>0</v>
      </c>
      <c r="F199">
        <v>0</v>
      </c>
    </row>
    <row r="200" spans="1:6">
      <c r="A200" t="s">
        <v>227</v>
      </c>
      <c r="B200" t="s">
        <v>2297</v>
      </c>
      <c r="C200">
        <v>0</v>
      </c>
      <c r="D200">
        <v>0</v>
      </c>
      <c r="E200">
        <v>0</v>
      </c>
      <c r="F200">
        <v>0</v>
      </c>
    </row>
    <row r="201" spans="1:6">
      <c r="A201" t="s">
        <v>228</v>
      </c>
      <c r="B201" t="s">
        <v>2297</v>
      </c>
      <c r="C201">
        <v>0</v>
      </c>
      <c r="D201" s="1">
        <v>91361.66</v>
      </c>
      <c r="E201" s="1">
        <v>91361.66</v>
      </c>
      <c r="F201">
        <v>0</v>
      </c>
    </row>
    <row r="202" spans="1:6">
      <c r="A202" t="s">
        <v>229</v>
      </c>
      <c r="B202" t="s">
        <v>2297</v>
      </c>
      <c r="C202">
        <v>0</v>
      </c>
      <c r="D202">
        <v>0</v>
      </c>
      <c r="E202">
        <v>0</v>
      </c>
      <c r="F202">
        <v>0</v>
      </c>
    </row>
    <row r="203" spans="1:6">
      <c r="A203" t="s">
        <v>230</v>
      </c>
      <c r="B203" t="s">
        <v>2297</v>
      </c>
      <c r="C203">
        <v>0</v>
      </c>
      <c r="D203">
        <v>0</v>
      </c>
      <c r="E203">
        <v>0</v>
      </c>
      <c r="F203">
        <v>0</v>
      </c>
    </row>
    <row r="204" spans="1:6">
      <c r="A204" t="s">
        <v>231</v>
      </c>
      <c r="B204" t="s">
        <v>2297</v>
      </c>
      <c r="C204">
        <v>0</v>
      </c>
      <c r="D204">
        <v>0</v>
      </c>
      <c r="E204">
        <v>0</v>
      </c>
      <c r="F204">
        <v>0</v>
      </c>
    </row>
    <row r="205" spans="1:6">
      <c r="A205" t="s">
        <v>232</v>
      </c>
      <c r="B205" t="s">
        <v>2297</v>
      </c>
      <c r="C205">
        <v>0</v>
      </c>
      <c r="D205">
        <v>0</v>
      </c>
      <c r="E205">
        <v>0</v>
      </c>
      <c r="F205">
        <v>0</v>
      </c>
    </row>
    <row r="206" spans="1:6">
      <c r="A206" t="s">
        <v>233</v>
      </c>
      <c r="B206" t="s">
        <v>2297</v>
      </c>
      <c r="C206">
        <v>0</v>
      </c>
      <c r="D206" s="1">
        <v>16045.12</v>
      </c>
      <c r="E206" s="1">
        <v>16045.12</v>
      </c>
      <c r="F206">
        <v>0</v>
      </c>
    </row>
    <row r="207" spans="1:6">
      <c r="A207" t="s">
        <v>234</v>
      </c>
      <c r="B207" t="s">
        <v>2297</v>
      </c>
      <c r="C207">
        <v>0</v>
      </c>
      <c r="D207" s="1">
        <v>96013.13</v>
      </c>
      <c r="E207">
        <v>0</v>
      </c>
      <c r="F207" s="1">
        <v>96013.13</v>
      </c>
    </row>
    <row r="208" spans="1:6">
      <c r="A208" t="s">
        <v>235</v>
      </c>
      <c r="B208" t="s">
        <v>2297</v>
      </c>
      <c r="C208">
        <v>0</v>
      </c>
      <c r="D208">
        <v>0</v>
      </c>
      <c r="E208">
        <v>0</v>
      </c>
      <c r="F208">
        <v>0</v>
      </c>
    </row>
    <row r="209" spans="1:6">
      <c r="A209" t="s">
        <v>236</v>
      </c>
      <c r="B209" t="s">
        <v>2297</v>
      </c>
      <c r="C209" s="1">
        <v>18560</v>
      </c>
      <c r="D209" s="1">
        <v>19140</v>
      </c>
      <c r="E209">
        <v>0</v>
      </c>
      <c r="F209" s="1">
        <v>37700</v>
      </c>
    </row>
    <row r="210" spans="1:6">
      <c r="A210" t="s">
        <v>237</v>
      </c>
      <c r="B210" t="s">
        <v>2297</v>
      </c>
      <c r="C210">
        <v>0</v>
      </c>
      <c r="D210">
        <v>0</v>
      </c>
      <c r="E210">
        <v>0</v>
      </c>
      <c r="F210">
        <v>0</v>
      </c>
    </row>
    <row r="211" spans="1:6">
      <c r="A211" t="s">
        <v>238</v>
      </c>
      <c r="B211" t="s">
        <v>2297</v>
      </c>
      <c r="C211">
        <v>0</v>
      </c>
      <c r="D211">
        <v>0</v>
      </c>
      <c r="E211">
        <v>0</v>
      </c>
      <c r="F211">
        <v>0</v>
      </c>
    </row>
    <row r="212" spans="1:6">
      <c r="A212" t="s">
        <v>239</v>
      </c>
      <c r="B212" t="s">
        <v>2297</v>
      </c>
      <c r="C212">
        <v>0</v>
      </c>
      <c r="D212">
        <v>0</v>
      </c>
      <c r="E212">
        <v>0</v>
      </c>
      <c r="F212">
        <v>0</v>
      </c>
    </row>
    <row r="213" spans="1:6">
      <c r="A213" t="s">
        <v>240</v>
      </c>
      <c r="B213" t="s">
        <v>2297</v>
      </c>
      <c r="C213">
        <v>0</v>
      </c>
      <c r="D213">
        <v>0</v>
      </c>
      <c r="E213">
        <v>0</v>
      </c>
      <c r="F213">
        <v>0</v>
      </c>
    </row>
    <row r="214" spans="1:6">
      <c r="A214" t="s">
        <v>241</v>
      </c>
      <c r="B214" t="s">
        <v>2297</v>
      </c>
      <c r="C214">
        <v>0</v>
      </c>
      <c r="D214">
        <v>0</v>
      </c>
      <c r="E214">
        <v>0</v>
      </c>
      <c r="F214">
        <v>0</v>
      </c>
    </row>
    <row r="215" spans="1:6">
      <c r="A215" t="s">
        <v>242</v>
      </c>
      <c r="B215" t="s">
        <v>2297</v>
      </c>
      <c r="C215">
        <v>0</v>
      </c>
      <c r="D215">
        <v>0</v>
      </c>
      <c r="E215">
        <v>0</v>
      </c>
      <c r="F215">
        <v>0</v>
      </c>
    </row>
    <row r="216" spans="1:6">
      <c r="A216" t="s">
        <v>243</v>
      </c>
      <c r="B216" t="s">
        <v>2297</v>
      </c>
      <c r="C216">
        <v>0</v>
      </c>
      <c r="D216">
        <v>0</v>
      </c>
      <c r="E216">
        <v>0</v>
      </c>
      <c r="F216">
        <v>0</v>
      </c>
    </row>
    <row r="217" spans="1:6">
      <c r="A217" t="s">
        <v>244</v>
      </c>
      <c r="B217" t="s">
        <v>2297</v>
      </c>
      <c r="C217">
        <v>0</v>
      </c>
      <c r="D217">
        <v>0</v>
      </c>
      <c r="E217">
        <v>0</v>
      </c>
      <c r="F217">
        <v>0</v>
      </c>
    </row>
    <row r="218" spans="1:6">
      <c r="A218" t="s">
        <v>245</v>
      </c>
      <c r="B218" t="s">
        <v>2297</v>
      </c>
      <c r="C218">
        <v>0</v>
      </c>
      <c r="D218">
        <v>0</v>
      </c>
      <c r="E218">
        <v>0</v>
      </c>
      <c r="F218">
        <v>0</v>
      </c>
    </row>
    <row r="219" spans="1:6">
      <c r="A219" t="s">
        <v>246</v>
      </c>
      <c r="B219" t="s">
        <v>2297</v>
      </c>
      <c r="C219">
        <v>0</v>
      </c>
      <c r="D219">
        <v>0</v>
      </c>
      <c r="E219">
        <v>0</v>
      </c>
      <c r="F219">
        <v>0</v>
      </c>
    </row>
    <row r="220" spans="1:6">
      <c r="A220" t="s">
        <v>247</v>
      </c>
      <c r="B220" t="s">
        <v>2297</v>
      </c>
      <c r="C220">
        <v>0</v>
      </c>
      <c r="D220">
        <v>0</v>
      </c>
      <c r="E220">
        <v>0</v>
      </c>
      <c r="F220">
        <v>0</v>
      </c>
    </row>
    <row r="221" spans="1:6">
      <c r="A221" t="s">
        <v>248</v>
      </c>
      <c r="B221" t="s">
        <v>2297</v>
      </c>
      <c r="C221">
        <v>0</v>
      </c>
      <c r="D221">
        <v>0</v>
      </c>
      <c r="E221">
        <v>0</v>
      </c>
      <c r="F221">
        <v>0</v>
      </c>
    </row>
    <row r="222" spans="1:6">
      <c r="A222" t="s">
        <v>249</v>
      </c>
      <c r="B222" t="s">
        <v>2297</v>
      </c>
      <c r="C222">
        <v>0</v>
      </c>
      <c r="D222">
        <v>0</v>
      </c>
      <c r="E222">
        <v>0</v>
      </c>
      <c r="F222">
        <v>0</v>
      </c>
    </row>
    <row r="223" spans="1:6">
      <c r="A223" t="s">
        <v>250</v>
      </c>
      <c r="B223" t="s">
        <v>2297</v>
      </c>
      <c r="C223">
        <v>0</v>
      </c>
      <c r="D223">
        <v>0</v>
      </c>
      <c r="E223">
        <v>0</v>
      </c>
      <c r="F223">
        <v>0</v>
      </c>
    </row>
    <row r="224" spans="1:6">
      <c r="A224" t="s">
        <v>251</v>
      </c>
      <c r="B224" t="s">
        <v>2297</v>
      </c>
      <c r="C224" s="1">
        <v>66072.5</v>
      </c>
      <c r="D224">
        <v>0</v>
      </c>
      <c r="E224">
        <v>0</v>
      </c>
      <c r="F224" s="1">
        <v>66072.5</v>
      </c>
    </row>
    <row r="225" spans="1:6">
      <c r="A225" t="s">
        <v>252</v>
      </c>
      <c r="B225" t="s">
        <v>2297</v>
      </c>
      <c r="C225">
        <v>0</v>
      </c>
      <c r="D225">
        <v>0</v>
      </c>
      <c r="E225">
        <v>0</v>
      </c>
      <c r="F225">
        <v>0</v>
      </c>
    </row>
    <row r="226" spans="1:6">
      <c r="A226" t="s">
        <v>253</v>
      </c>
      <c r="B226" t="s">
        <v>2297</v>
      </c>
      <c r="C226">
        <v>0</v>
      </c>
      <c r="D226">
        <v>0</v>
      </c>
      <c r="E226">
        <v>0</v>
      </c>
      <c r="F226">
        <v>0</v>
      </c>
    </row>
    <row r="227" spans="1:6">
      <c r="A227" t="s">
        <v>254</v>
      </c>
      <c r="B227" t="s">
        <v>2297</v>
      </c>
      <c r="C227" s="1">
        <v>2900</v>
      </c>
      <c r="D227">
        <v>0</v>
      </c>
      <c r="E227">
        <v>0</v>
      </c>
      <c r="F227" s="1">
        <v>2900</v>
      </c>
    </row>
    <row r="228" spans="1:6">
      <c r="A228" t="s">
        <v>255</v>
      </c>
      <c r="B228" t="s">
        <v>2297</v>
      </c>
      <c r="C228">
        <v>0</v>
      </c>
      <c r="D228">
        <v>0</v>
      </c>
      <c r="E228">
        <v>0</v>
      </c>
      <c r="F228">
        <v>0</v>
      </c>
    </row>
    <row r="229" spans="1:6">
      <c r="A229" t="s">
        <v>256</v>
      </c>
      <c r="B229" t="s">
        <v>2297</v>
      </c>
      <c r="C229">
        <v>0</v>
      </c>
      <c r="D229">
        <v>0</v>
      </c>
      <c r="E229">
        <v>0</v>
      </c>
      <c r="F229">
        <v>0</v>
      </c>
    </row>
    <row r="230" spans="1:6">
      <c r="A230" t="s">
        <v>257</v>
      </c>
      <c r="B230" t="s">
        <v>2297</v>
      </c>
      <c r="C230">
        <v>0</v>
      </c>
      <c r="D230">
        <v>0</v>
      </c>
      <c r="E230">
        <v>0</v>
      </c>
      <c r="F230">
        <v>0</v>
      </c>
    </row>
    <row r="231" spans="1:6">
      <c r="A231" t="s">
        <v>258</v>
      </c>
      <c r="B231" t="s">
        <v>2297</v>
      </c>
      <c r="C231">
        <v>0</v>
      </c>
      <c r="D231">
        <v>0</v>
      </c>
      <c r="E231">
        <v>0</v>
      </c>
      <c r="F231">
        <v>0</v>
      </c>
    </row>
    <row r="232" spans="1:6">
      <c r="A232" t="s">
        <v>259</v>
      </c>
      <c r="B232" t="s">
        <v>2297</v>
      </c>
      <c r="C232">
        <v>0</v>
      </c>
      <c r="D232">
        <v>0</v>
      </c>
      <c r="E232">
        <v>0</v>
      </c>
      <c r="F232">
        <v>0</v>
      </c>
    </row>
    <row r="233" spans="1:6">
      <c r="A233" t="s">
        <v>260</v>
      </c>
      <c r="B233" t="s">
        <v>2297</v>
      </c>
      <c r="C233">
        <v>0</v>
      </c>
      <c r="D233">
        <v>0</v>
      </c>
      <c r="E233">
        <v>0</v>
      </c>
      <c r="F233">
        <v>0</v>
      </c>
    </row>
    <row r="234" spans="1:6">
      <c r="A234" t="s">
        <v>261</v>
      </c>
      <c r="B234" t="s">
        <v>2297</v>
      </c>
      <c r="C234">
        <v>0</v>
      </c>
      <c r="D234">
        <v>0</v>
      </c>
      <c r="E234">
        <v>0</v>
      </c>
      <c r="F234">
        <v>0</v>
      </c>
    </row>
    <row r="235" spans="1:6">
      <c r="A235" t="s">
        <v>262</v>
      </c>
      <c r="B235" t="s">
        <v>2297</v>
      </c>
      <c r="C235" s="1">
        <v>30265.86</v>
      </c>
      <c r="D235">
        <v>0</v>
      </c>
      <c r="E235">
        <v>0</v>
      </c>
      <c r="F235" s="1">
        <v>30265.86</v>
      </c>
    </row>
    <row r="236" spans="1:6">
      <c r="A236" t="s">
        <v>263</v>
      </c>
      <c r="B236" t="s">
        <v>2297</v>
      </c>
      <c r="C236">
        <v>0</v>
      </c>
      <c r="D236">
        <v>0</v>
      </c>
      <c r="E236">
        <v>0</v>
      </c>
      <c r="F236">
        <v>0</v>
      </c>
    </row>
    <row r="237" spans="1:6">
      <c r="A237" t="s">
        <v>264</v>
      </c>
      <c r="B237" t="s">
        <v>2297</v>
      </c>
      <c r="C237">
        <v>0</v>
      </c>
      <c r="D237">
        <v>0</v>
      </c>
      <c r="E237">
        <v>0</v>
      </c>
      <c r="F237">
        <v>0</v>
      </c>
    </row>
    <row r="238" spans="1:6">
      <c r="A238" t="s">
        <v>265</v>
      </c>
      <c r="B238" t="s">
        <v>2297</v>
      </c>
      <c r="C238">
        <v>0</v>
      </c>
      <c r="D238">
        <v>0</v>
      </c>
      <c r="E238">
        <v>0</v>
      </c>
      <c r="F238">
        <v>0</v>
      </c>
    </row>
    <row r="239" spans="1:6">
      <c r="A239" t="s">
        <v>266</v>
      </c>
      <c r="B239" t="s">
        <v>2297</v>
      </c>
      <c r="C239">
        <v>0</v>
      </c>
      <c r="D239">
        <v>0</v>
      </c>
      <c r="E239">
        <v>0</v>
      </c>
      <c r="F239">
        <v>0</v>
      </c>
    </row>
    <row r="240" spans="1:6">
      <c r="A240" t="s">
        <v>267</v>
      </c>
      <c r="B240" t="s">
        <v>2297</v>
      </c>
      <c r="C240" s="1">
        <v>22993.52</v>
      </c>
      <c r="D240">
        <v>0</v>
      </c>
      <c r="E240">
        <v>0</v>
      </c>
      <c r="F240" s="1">
        <v>22993.52</v>
      </c>
    </row>
    <row r="241" spans="1:6">
      <c r="A241" t="s">
        <v>268</v>
      </c>
      <c r="B241" t="s">
        <v>2297</v>
      </c>
      <c r="C241">
        <v>0</v>
      </c>
      <c r="D241">
        <v>0</v>
      </c>
      <c r="E241">
        <v>0</v>
      </c>
      <c r="F241">
        <v>0</v>
      </c>
    </row>
    <row r="242" spans="1:6">
      <c r="A242" t="s">
        <v>269</v>
      </c>
      <c r="B242" t="s">
        <v>2297</v>
      </c>
      <c r="C242">
        <v>0</v>
      </c>
      <c r="D242">
        <v>0</v>
      </c>
      <c r="E242">
        <v>0</v>
      </c>
      <c r="F242">
        <v>0</v>
      </c>
    </row>
    <row r="243" spans="1:6">
      <c r="A243" t="s">
        <v>270</v>
      </c>
      <c r="B243" t="s">
        <v>2297</v>
      </c>
      <c r="C243">
        <v>0</v>
      </c>
      <c r="D243">
        <v>0</v>
      </c>
      <c r="E243">
        <v>0</v>
      </c>
      <c r="F243">
        <v>0</v>
      </c>
    </row>
    <row r="244" spans="1:6">
      <c r="A244" t="s">
        <v>271</v>
      </c>
      <c r="B244" t="s">
        <v>2297</v>
      </c>
      <c r="C244">
        <v>0</v>
      </c>
      <c r="D244">
        <v>0</v>
      </c>
      <c r="E244">
        <v>0</v>
      </c>
      <c r="F244">
        <v>0</v>
      </c>
    </row>
    <row r="245" spans="1:6">
      <c r="A245" t="s">
        <v>272</v>
      </c>
      <c r="B245" t="s">
        <v>2297</v>
      </c>
      <c r="C245">
        <v>0</v>
      </c>
      <c r="D245">
        <v>0</v>
      </c>
      <c r="E245">
        <v>0</v>
      </c>
      <c r="F245">
        <v>0</v>
      </c>
    </row>
    <row r="246" spans="1:6">
      <c r="A246" t="s">
        <v>273</v>
      </c>
      <c r="B246" t="s">
        <v>2297</v>
      </c>
      <c r="C246">
        <v>0</v>
      </c>
      <c r="D246" s="1">
        <v>13920</v>
      </c>
      <c r="E246">
        <v>0</v>
      </c>
      <c r="F246" s="1">
        <v>13920</v>
      </c>
    </row>
    <row r="247" spans="1:6">
      <c r="A247" t="s">
        <v>274</v>
      </c>
      <c r="B247" t="s">
        <v>2297</v>
      </c>
      <c r="C247">
        <v>0</v>
      </c>
      <c r="D247">
        <v>0</v>
      </c>
      <c r="E247">
        <v>0</v>
      </c>
      <c r="F247">
        <v>0</v>
      </c>
    </row>
    <row r="248" spans="1:6">
      <c r="A248" t="s">
        <v>275</v>
      </c>
      <c r="B248" t="s">
        <v>2297</v>
      </c>
      <c r="C248">
        <v>0</v>
      </c>
      <c r="D248" s="1">
        <v>356416.24</v>
      </c>
      <c r="E248" s="1">
        <v>178208.12</v>
      </c>
      <c r="F248" s="1">
        <v>178208.12</v>
      </c>
    </row>
    <row r="249" spans="1:6">
      <c r="A249" t="s">
        <v>276</v>
      </c>
      <c r="B249" t="s">
        <v>2297</v>
      </c>
      <c r="C249">
        <v>0</v>
      </c>
      <c r="D249" s="1">
        <v>4060</v>
      </c>
      <c r="E249" s="1">
        <v>4060</v>
      </c>
      <c r="F249">
        <v>0</v>
      </c>
    </row>
    <row r="250" spans="1:6">
      <c r="A250" t="s">
        <v>277</v>
      </c>
      <c r="B250" t="s">
        <v>2297</v>
      </c>
      <c r="C250">
        <v>0</v>
      </c>
      <c r="D250" s="1">
        <v>2900</v>
      </c>
      <c r="E250">
        <v>0</v>
      </c>
      <c r="F250" s="1">
        <v>2900</v>
      </c>
    </row>
    <row r="251" spans="1:6">
      <c r="A251" t="s">
        <v>278</v>
      </c>
      <c r="B251" t="s">
        <v>2297</v>
      </c>
      <c r="C251">
        <v>0</v>
      </c>
      <c r="D251">
        <v>0</v>
      </c>
      <c r="E251">
        <v>0</v>
      </c>
      <c r="F251">
        <v>0</v>
      </c>
    </row>
    <row r="252" spans="1:6">
      <c r="A252" t="s">
        <v>279</v>
      </c>
      <c r="B252" t="s">
        <v>2297</v>
      </c>
      <c r="C252" s="1">
        <v>18617.990000000002</v>
      </c>
      <c r="D252" s="1">
        <v>61579.05</v>
      </c>
      <c r="E252">
        <v>0</v>
      </c>
      <c r="F252" s="1">
        <v>80197.039999999994</v>
      </c>
    </row>
    <row r="253" spans="1:6">
      <c r="A253" t="s">
        <v>280</v>
      </c>
      <c r="B253" t="s">
        <v>2297</v>
      </c>
      <c r="C253">
        <v>0</v>
      </c>
      <c r="D253">
        <v>0</v>
      </c>
      <c r="E253">
        <v>0</v>
      </c>
      <c r="F253">
        <v>0</v>
      </c>
    </row>
    <row r="254" spans="1:6">
      <c r="A254" t="s">
        <v>281</v>
      </c>
      <c r="B254" t="s">
        <v>2297</v>
      </c>
      <c r="C254">
        <v>0</v>
      </c>
      <c r="D254">
        <v>0</v>
      </c>
      <c r="E254">
        <v>0</v>
      </c>
      <c r="F254">
        <v>0</v>
      </c>
    </row>
    <row r="255" spans="1:6">
      <c r="A255" t="s">
        <v>282</v>
      </c>
      <c r="B255" t="s">
        <v>2297</v>
      </c>
      <c r="C255">
        <v>0</v>
      </c>
      <c r="D255" s="1">
        <v>1742288.7</v>
      </c>
      <c r="E255" s="1">
        <v>942805.77</v>
      </c>
      <c r="F255" s="1">
        <v>799482.93</v>
      </c>
    </row>
    <row r="256" spans="1:6">
      <c r="A256" t="s">
        <v>283</v>
      </c>
      <c r="B256" t="s">
        <v>2297</v>
      </c>
      <c r="C256">
        <v>0</v>
      </c>
      <c r="D256" s="1">
        <v>48975.3</v>
      </c>
      <c r="E256">
        <v>0</v>
      </c>
      <c r="F256" s="1">
        <v>48975.3</v>
      </c>
    </row>
    <row r="257" spans="1:6">
      <c r="A257" t="s">
        <v>284</v>
      </c>
      <c r="B257" t="s">
        <v>2297</v>
      </c>
      <c r="C257">
        <v>0</v>
      </c>
      <c r="D257" s="1">
        <v>109787.91</v>
      </c>
      <c r="E257" s="1">
        <v>109787.91</v>
      </c>
      <c r="F257">
        <v>0</v>
      </c>
    </row>
    <row r="258" spans="1:6">
      <c r="A258" t="s">
        <v>285</v>
      </c>
      <c r="B258" t="s">
        <v>2297</v>
      </c>
      <c r="C258">
        <v>0</v>
      </c>
      <c r="D258">
        <v>0</v>
      </c>
      <c r="E258">
        <v>0</v>
      </c>
      <c r="F258">
        <v>0</v>
      </c>
    </row>
    <row r="259" spans="1:6">
      <c r="A259" t="s">
        <v>286</v>
      </c>
      <c r="B259" t="s">
        <v>2297</v>
      </c>
      <c r="C259">
        <v>0</v>
      </c>
      <c r="D259">
        <v>0</v>
      </c>
      <c r="E259">
        <v>0</v>
      </c>
      <c r="F259">
        <v>0</v>
      </c>
    </row>
    <row r="260" spans="1:6">
      <c r="A260" t="s">
        <v>287</v>
      </c>
      <c r="B260" t="s">
        <v>2297</v>
      </c>
      <c r="C260">
        <v>0</v>
      </c>
      <c r="D260">
        <v>0</v>
      </c>
      <c r="E260">
        <v>0</v>
      </c>
      <c r="F260">
        <v>0</v>
      </c>
    </row>
    <row r="261" spans="1:6">
      <c r="A261" t="s">
        <v>288</v>
      </c>
      <c r="B261" t="s">
        <v>2297</v>
      </c>
      <c r="C261">
        <v>0</v>
      </c>
      <c r="D261">
        <v>0</v>
      </c>
      <c r="E261">
        <v>0</v>
      </c>
      <c r="F261">
        <v>0</v>
      </c>
    </row>
    <row r="262" spans="1:6">
      <c r="A262" t="s">
        <v>289</v>
      </c>
      <c r="B262" t="s">
        <v>2297</v>
      </c>
      <c r="C262">
        <v>0</v>
      </c>
      <c r="D262">
        <v>0</v>
      </c>
      <c r="E262">
        <v>0</v>
      </c>
      <c r="F262">
        <v>0</v>
      </c>
    </row>
    <row r="263" spans="1:6">
      <c r="A263" t="s">
        <v>290</v>
      </c>
      <c r="B263" t="s">
        <v>2297</v>
      </c>
      <c r="C263">
        <v>0</v>
      </c>
      <c r="D263">
        <v>0</v>
      </c>
      <c r="E263">
        <v>0</v>
      </c>
      <c r="F263">
        <v>0</v>
      </c>
    </row>
    <row r="264" spans="1:6">
      <c r="A264" t="s">
        <v>291</v>
      </c>
      <c r="B264" t="s">
        <v>2297</v>
      </c>
      <c r="C264">
        <v>0</v>
      </c>
      <c r="D264">
        <v>0</v>
      </c>
      <c r="E264">
        <v>0</v>
      </c>
      <c r="F264">
        <v>0</v>
      </c>
    </row>
    <row r="265" spans="1:6">
      <c r="A265" t="s">
        <v>292</v>
      </c>
      <c r="B265" t="s">
        <v>293</v>
      </c>
      <c r="C265">
        <v>0</v>
      </c>
      <c r="D265">
        <v>0</v>
      </c>
      <c r="E265">
        <v>0</v>
      </c>
      <c r="F265">
        <v>0</v>
      </c>
    </row>
    <row r="266" spans="1:6">
      <c r="A266" t="s">
        <v>294</v>
      </c>
      <c r="B266" t="s">
        <v>2298</v>
      </c>
      <c r="C266" s="1">
        <v>127577.17</v>
      </c>
      <c r="D266">
        <v>0</v>
      </c>
      <c r="E266">
        <v>0</v>
      </c>
      <c r="F266" s="1">
        <v>127577.17</v>
      </c>
    </row>
    <row r="267" spans="1:6">
      <c r="A267" t="s">
        <v>295</v>
      </c>
      <c r="B267" t="s">
        <v>2298</v>
      </c>
      <c r="C267" s="1">
        <v>6791.33</v>
      </c>
      <c r="D267">
        <v>0</v>
      </c>
      <c r="E267">
        <v>0</v>
      </c>
      <c r="F267" s="1">
        <v>6791.33</v>
      </c>
    </row>
    <row r="268" spans="1:6">
      <c r="A268" t="s">
        <v>296</v>
      </c>
      <c r="B268" t="s">
        <v>2298</v>
      </c>
      <c r="C268" s="1">
        <v>120785.84</v>
      </c>
      <c r="D268">
        <v>0</v>
      </c>
      <c r="E268">
        <v>0</v>
      </c>
      <c r="F268" s="1">
        <v>120785.84</v>
      </c>
    </row>
    <row r="269" spans="1:6">
      <c r="A269" t="s">
        <v>297</v>
      </c>
      <c r="B269" t="s">
        <v>2298</v>
      </c>
      <c r="C269" s="1">
        <v>20825.759999999998</v>
      </c>
      <c r="D269">
        <v>0</v>
      </c>
      <c r="E269">
        <v>0</v>
      </c>
      <c r="F269" s="1">
        <v>20825.759999999998</v>
      </c>
    </row>
    <row r="270" spans="1:6">
      <c r="A270" t="s">
        <v>298</v>
      </c>
      <c r="B270" t="s">
        <v>2298</v>
      </c>
      <c r="C270" s="1">
        <v>1108.6199999999999</v>
      </c>
      <c r="D270">
        <v>0</v>
      </c>
      <c r="E270">
        <v>0</v>
      </c>
      <c r="F270" s="1">
        <v>1108.6199999999999</v>
      </c>
    </row>
    <row r="271" spans="1:6">
      <c r="A271" t="s">
        <v>299</v>
      </c>
      <c r="B271" t="s">
        <v>2298</v>
      </c>
      <c r="C271" s="1">
        <v>19717.14</v>
      </c>
      <c r="D271">
        <v>0</v>
      </c>
      <c r="E271">
        <v>0</v>
      </c>
      <c r="F271" s="1">
        <v>19717.14</v>
      </c>
    </row>
    <row r="272" spans="1:6">
      <c r="A272" t="s">
        <v>300</v>
      </c>
      <c r="B272" t="s">
        <v>2298</v>
      </c>
      <c r="C272">
        <v>0</v>
      </c>
      <c r="D272">
        <v>0</v>
      </c>
      <c r="E272">
        <v>0</v>
      </c>
      <c r="F272">
        <v>0</v>
      </c>
    </row>
    <row r="273" spans="1:6">
      <c r="A273" t="s">
        <v>301</v>
      </c>
      <c r="B273" t="s">
        <v>2298</v>
      </c>
      <c r="C273">
        <v>0</v>
      </c>
      <c r="D273">
        <v>0</v>
      </c>
      <c r="E273">
        <v>0</v>
      </c>
      <c r="F273">
        <v>0</v>
      </c>
    </row>
    <row r="274" spans="1:6">
      <c r="A274" t="s">
        <v>302</v>
      </c>
      <c r="B274" t="s">
        <v>2298</v>
      </c>
      <c r="C274">
        <v>0</v>
      </c>
      <c r="D274">
        <v>0</v>
      </c>
      <c r="E274">
        <v>0</v>
      </c>
      <c r="F274">
        <v>0</v>
      </c>
    </row>
    <row r="275" spans="1:6">
      <c r="A275" t="s">
        <v>303</v>
      </c>
      <c r="B275" t="s">
        <v>2298</v>
      </c>
      <c r="C275" s="1">
        <v>187106.1</v>
      </c>
      <c r="D275">
        <v>0</v>
      </c>
      <c r="E275">
        <v>0</v>
      </c>
      <c r="F275" s="1">
        <v>187106.1</v>
      </c>
    </row>
    <row r="276" spans="1:6">
      <c r="A276" t="s">
        <v>304</v>
      </c>
      <c r="B276" t="s">
        <v>2298</v>
      </c>
      <c r="C276" s="1">
        <v>9960.24</v>
      </c>
      <c r="D276">
        <v>0</v>
      </c>
      <c r="E276">
        <v>0</v>
      </c>
      <c r="F276" s="1">
        <v>9960.24</v>
      </c>
    </row>
    <row r="277" spans="1:6">
      <c r="A277" t="s">
        <v>305</v>
      </c>
      <c r="B277" t="s">
        <v>2298</v>
      </c>
      <c r="C277" s="1">
        <v>177145.86</v>
      </c>
      <c r="D277">
        <v>0</v>
      </c>
      <c r="E277">
        <v>0</v>
      </c>
      <c r="F277" s="1">
        <v>177145.86</v>
      </c>
    </row>
    <row r="278" spans="1:6">
      <c r="A278" t="s">
        <v>306</v>
      </c>
      <c r="B278" t="s">
        <v>2298</v>
      </c>
      <c r="C278">
        <v>0</v>
      </c>
      <c r="D278">
        <v>0</v>
      </c>
      <c r="E278">
        <v>0</v>
      </c>
      <c r="F278">
        <v>0</v>
      </c>
    </row>
    <row r="279" spans="1:6">
      <c r="A279" t="s">
        <v>307</v>
      </c>
      <c r="B279" t="s">
        <v>2298</v>
      </c>
      <c r="C279">
        <v>0</v>
      </c>
      <c r="D279">
        <v>0</v>
      </c>
      <c r="E279">
        <v>0</v>
      </c>
      <c r="F279">
        <v>0</v>
      </c>
    </row>
    <row r="280" spans="1:6">
      <c r="A280" t="s">
        <v>308</v>
      </c>
      <c r="B280" t="s">
        <v>2298</v>
      </c>
      <c r="C280">
        <v>0</v>
      </c>
      <c r="D280">
        <v>0</v>
      </c>
      <c r="E280">
        <v>0</v>
      </c>
      <c r="F280">
        <v>0</v>
      </c>
    </row>
    <row r="281" spans="1:6">
      <c r="A281" t="s">
        <v>309</v>
      </c>
      <c r="B281" t="s">
        <v>2298</v>
      </c>
      <c r="C281">
        <v>0</v>
      </c>
      <c r="D281">
        <v>0</v>
      </c>
      <c r="E281">
        <v>0</v>
      </c>
      <c r="F281">
        <v>0</v>
      </c>
    </row>
    <row r="282" spans="1:6">
      <c r="A282" t="s">
        <v>310</v>
      </c>
      <c r="B282" t="s">
        <v>2298</v>
      </c>
      <c r="C282">
        <v>0</v>
      </c>
      <c r="D282">
        <v>0</v>
      </c>
      <c r="E282">
        <v>0</v>
      </c>
      <c r="F282">
        <v>0</v>
      </c>
    </row>
    <row r="283" spans="1:6">
      <c r="A283" t="s">
        <v>311</v>
      </c>
      <c r="B283" t="s">
        <v>2298</v>
      </c>
      <c r="C283">
        <v>0</v>
      </c>
      <c r="D283">
        <v>0</v>
      </c>
      <c r="E283">
        <v>0</v>
      </c>
      <c r="F283">
        <v>0</v>
      </c>
    </row>
    <row r="284" spans="1:6">
      <c r="A284" t="s">
        <v>312</v>
      </c>
      <c r="B284" t="s">
        <v>2298</v>
      </c>
      <c r="C284">
        <v>0</v>
      </c>
      <c r="D284">
        <v>0</v>
      </c>
      <c r="E284">
        <v>0</v>
      </c>
      <c r="F284">
        <v>0</v>
      </c>
    </row>
    <row r="285" spans="1:6">
      <c r="A285" t="s">
        <v>313</v>
      </c>
      <c r="B285" t="s">
        <v>2298</v>
      </c>
      <c r="C285">
        <v>0</v>
      </c>
      <c r="D285">
        <v>0</v>
      </c>
      <c r="E285">
        <v>0</v>
      </c>
      <c r="F285">
        <v>0</v>
      </c>
    </row>
    <row r="286" spans="1:6">
      <c r="A286" t="s">
        <v>314</v>
      </c>
      <c r="B286" t="s">
        <v>2298</v>
      </c>
      <c r="C286">
        <v>0</v>
      </c>
      <c r="D286">
        <v>0</v>
      </c>
      <c r="E286">
        <v>0</v>
      </c>
      <c r="F286">
        <v>0</v>
      </c>
    </row>
    <row r="287" spans="1:6">
      <c r="A287" t="s">
        <v>315</v>
      </c>
      <c r="B287" t="s">
        <v>2298</v>
      </c>
      <c r="C287">
        <v>0</v>
      </c>
      <c r="D287">
        <v>0</v>
      </c>
      <c r="E287">
        <v>0</v>
      </c>
      <c r="F287">
        <v>0</v>
      </c>
    </row>
    <row r="288" spans="1:6">
      <c r="A288" t="s">
        <v>316</v>
      </c>
      <c r="B288" t="s">
        <v>2298</v>
      </c>
      <c r="C288">
        <v>0</v>
      </c>
      <c r="D288">
        <v>0</v>
      </c>
      <c r="E288">
        <v>0</v>
      </c>
      <c r="F288">
        <v>0</v>
      </c>
    </row>
    <row r="289" spans="1:6">
      <c r="A289" t="s">
        <v>317</v>
      </c>
      <c r="B289" t="s">
        <v>2298</v>
      </c>
      <c r="C289">
        <v>0</v>
      </c>
      <c r="D289">
        <v>0</v>
      </c>
      <c r="E289">
        <v>0</v>
      </c>
      <c r="F289">
        <v>0</v>
      </c>
    </row>
    <row r="290" spans="1:6">
      <c r="A290" t="s">
        <v>318</v>
      </c>
      <c r="B290" t="s">
        <v>2298</v>
      </c>
      <c r="C290">
        <v>0</v>
      </c>
      <c r="D290">
        <v>0</v>
      </c>
      <c r="E290">
        <v>0</v>
      </c>
      <c r="F290">
        <v>0</v>
      </c>
    </row>
    <row r="291" spans="1:6">
      <c r="A291" t="s">
        <v>319</v>
      </c>
      <c r="B291" t="s">
        <v>2298</v>
      </c>
      <c r="C291">
        <v>0</v>
      </c>
      <c r="D291">
        <v>0</v>
      </c>
      <c r="E291">
        <v>0</v>
      </c>
      <c r="F291">
        <v>0</v>
      </c>
    </row>
    <row r="292" spans="1:6">
      <c r="A292" t="s">
        <v>320</v>
      </c>
      <c r="B292" t="s">
        <v>2298</v>
      </c>
      <c r="C292">
        <v>0</v>
      </c>
      <c r="D292">
        <v>0</v>
      </c>
      <c r="E292">
        <v>0</v>
      </c>
      <c r="F292">
        <v>0</v>
      </c>
    </row>
    <row r="293" spans="1:6">
      <c r="A293" t="s">
        <v>321</v>
      </c>
      <c r="B293" t="s">
        <v>2298</v>
      </c>
      <c r="C293" s="1">
        <v>359900.8</v>
      </c>
      <c r="D293">
        <v>0</v>
      </c>
      <c r="E293">
        <v>0</v>
      </c>
      <c r="F293" s="1">
        <v>359900.8</v>
      </c>
    </row>
    <row r="294" spans="1:6">
      <c r="A294" t="s">
        <v>322</v>
      </c>
      <c r="B294" t="s">
        <v>2298</v>
      </c>
      <c r="C294" s="1">
        <v>19158.64</v>
      </c>
      <c r="D294">
        <v>0</v>
      </c>
      <c r="E294">
        <v>0</v>
      </c>
      <c r="F294" s="1">
        <v>19158.64</v>
      </c>
    </row>
    <row r="295" spans="1:6">
      <c r="A295" t="s">
        <v>323</v>
      </c>
      <c r="B295" t="s">
        <v>2298</v>
      </c>
      <c r="C295" s="1">
        <v>340742.16</v>
      </c>
      <c r="D295">
        <v>0</v>
      </c>
      <c r="E295">
        <v>0</v>
      </c>
      <c r="F295" s="1">
        <v>340742.16</v>
      </c>
    </row>
    <row r="296" spans="1:6">
      <c r="A296" t="s">
        <v>324</v>
      </c>
      <c r="B296" t="s">
        <v>2298</v>
      </c>
      <c r="C296">
        <v>0</v>
      </c>
      <c r="D296">
        <v>0</v>
      </c>
      <c r="E296">
        <v>0</v>
      </c>
      <c r="F296">
        <v>0</v>
      </c>
    </row>
    <row r="297" spans="1:6">
      <c r="A297" t="s">
        <v>325</v>
      </c>
      <c r="B297" t="s">
        <v>2298</v>
      </c>
      <c r="C297">
        <v>0</v>
      </c>
      <c r="D297">
        <v>0</v>
      </c>
      <c r="E297">
        <v>0</v>
      </c>
      <c r="F297">
        <v>0</v>
      </c>
    </row>
    <row r="298" spans="1:6">
      <c r="A298" t="s">
        <v>326</v>
      </c>
      <c r="B298" t="s">
        <v>2298</v>
      </c>
      <c r="C298">
        <v>0</v>
      </c>
      <c r="D298">
        <v>0</v>
      </c>
      <c r="E298">
        <v>0</v>
      </c>
      <c r="F298">
        <v>0</v>
      </c>
    </row>
    <row r="299" spans="1:6">
      <c r="A299" t="s">
        <v>327</v>
      </c>
      <c r="B299" t="s">
        <v>2298</v>
      </c>
      <c r="C299">
        <v>0</v>
      </c>
      <c r="D299">
        <v>0</v>
      </c>
      <c r="E299">
        <v>0</v>
      </c>
      <c r="F299">
        <v>0</v>
      </c>
    </row>
    <row r="300" spans="1:6">
      <c r="A300" t="s">
        <v>328</v>
      </c>
      <c r="B300" t="s">
        <v>2298</v>
      </c>
      <c r="C300">
        <v>0</v>
      </c>
      <c r="D300">
        <v>0</v>
      </c>
      <c r="E300">
        <v>0</v>
      </c>
      <c r="F300">
        <v>0</v>
      </c>
    </row>
    <row r="301" spans="1:6">
      <c r="A301" t="s">
        <v>329</v>
      </c>
      <c r="B301" t="s">
        <v>2298</v>
      </c>
      <c r="C301">
        <v>0</v>
      </c>
      <c r="D301">
        <v>0</v>
      </c>
      <c r="E301">
        <v>0</v>
      </c>
      <c r="F301">
        <v>0</v>
      </c>
    </row>
    <row r="302" spans="1:6">
      <c r="A302" t="s">
        <v>330</v>
      </c>
      <c r="B302" t="s">
        <v>2298</v>
      </c>
      <c r="C302">
        <v>0</v>
      </c>
      <c r="D302">
        <v>0</v>
      </c>
      <c r="E302">
        <v>0</v>
      </c>
      <c r="F302">
        <v>0</v>
      </c>
    </row>
    <row r="303" spans="1:6">
      <c r="A303" t="s">
        <v>331</v>
      </c>
      <c r="B303" t="s">
        <v>2298</v>
      </c>
      <c r="C303">
        <v>0</v>
      </c>
      <c r="D303">
        <v>0</v>
      </c>
      <c r="E303">
        <v>0</v>
      </c>
      <c r="F303">
        <v>0</v>
      </c>
    </row>
    <row r="304" spans="1:6">
      <c r="A304" t="s">
        <v>332</v>
      </c>
      <c r="B304" t="s">
        <v>2298</v>
      </c>
      <c r="C304">
        <v>0</v>
      </c>
      <c r="D304">
        <v>0</v>
      </c>
      <c r="E304">
        <v>0</v>
      </c>
      <c r="F304">
        <v>0</v>
      </c>
    </row>
    <row r="305" spans="1:6">
      <c r="A305" t="s">
        <v>333</v>
      </c>
      <c r="B305" t="s">
        <v>2298</v>
      </c>
      <c r="C305">
        <v>0</v>
      </c>
      <c r="D305">
        <v>0</v>
      </c>
      <c r="E305">
        <v>0</v>
      </c>
      <c r="F305">
        <v>0</v>
      </c>
    </row>
    <row r="306" spans="1:6">
      <c r="A306" t="s">
        <v>334</v>
      </c>
      <c r="B306" t="s">
        <v>2298</v>
      </c>
      <c r="C306">
        <v>0</v>
      </c>
      <c r="D306">
        <v>0</v>
      </c>
      <c r="E306">
        <v>0</v>
      </c>
      <c r="F306">
        <v>0</v>
      </c>
    </row>
    <row r="307" spans="1:6">
      <c r="A307" t="s">
        <v>335</v>
      </c>
      <c r="B307" t="s">
        <v>2298</v>
      </c>
      <c r="C307">
        <v>0</v>
      </c>
      <c r="D307">
        <v>0</v>
      </c>
      <c r="E307">
        <v>0</v>
      </c>
      <c r="F307">
        <v>0</v>
      </c>
    </row>
    <row r="308" spans="1:6">
      <c r="A308" t="s">
        <v>336</v>
      </c>
      <c r="B308" t="s">
        <v>2298</v>
      </c>
      <c r="C308" s="1">
        <v>17775.400000000001</v>
      </c>
      <c r="D308">
        <v>0</v>
      </c>
      <c r="E308">
        <v>0</v>
      </c>
      <c r="F308" s="1">
        <v>17775.400000000001</v>
      </c>
    </row>
    <row r="309" spans="1:6">
      <c r="A309" t="s">
        <v>337</v>
      </c>
      <c r="B309" t="s">
        <v>2298</v>
      </c>
      <c r="C309">
        <v>946.24</v>
      </c>
      <c r="D309">
        <v>0</v>
      </c>
      <c r="E309">
        <v>0</v>
      </c>
      <c r="F309">
        <v>946.24</v>
      </c>
    </row>
    <row r="310" spans="1:6">
      <c r="A310" t="s">
        <v>338</v>
      </c>
      <c r="B310" t="s">
        <v>2298</v>
      </c>
      <c r="C310" s="1">
        <v>16829.16</v>
      </c>
      <c r="D310">
        <v>0</v>
      </c>
      <c r="E310">
        <v>0</v>
      </c>
      <c r="F310" s="1">
        <v>16829.16</v>
      </c>
    </row>
    <row r="311" spans="1:6">
      <c r="A311" t="s">
        <v>339</v>
      </c>
      <c r="B311" t="s">
        <v>2298</v>
      </c>
      <c r="C311">
        <v>0</v>
      </c>
      <c r="D311">
        <v>0</v>
      </c>
      <c r="E311">
        <v>0</v>
      </c>
      <c r="F311">
        <v>0</v>
      </c>
    </row>
    <row r="312" spans="1:6">
      <c r="A312" t="s">
        <v>340</v>
      </c>
      <c r="B312" t="s">
        <v>2298</v>
      </c>
      <c r="C312">
        <v>0</v>
      </c>
      <c r="D312">
        <v>0</v>
      </c>
      <c r="E312">
        <v>0</v>
      </c>
      <c r="F312">
        <v>0</v>
      </c>
    </row>
    <row r="313" spans="1:6">
      <c r="A313" t="s">
        <v>341</v>
      </c>
      <c r="B313" t="s">
        <v>2298</v>
      </c>
      <c r="C313">
        <v>0</v>
      </c>
      <c r="D313">
        <v>0</v>
      </c>
      <c r="E313">
        <v>0</v>
      </c>
      <c r="F313">
        <v>0</v>
      </c>
    </row>
    <row r="314" spans="1:6">
      <c r="A314" t="s">
        <v>342</v>
      </c>
      <c r="B314" t="s">
        <v>2298</v>
      </c>
      <c r="C314" s="1">
        <v>217909.29</v>
      </c>
      <c r="D314">
        <v>0</v>
      </c>
      <c r="E314">
        <v>0</v>
      </c>
      <c r="F314" s="1">
        <v>217909.29</v>
      </c>
    </row>
    <row r="315" spans="1:6">
      <c r="A315" t="s">
        <v>343</v>
      </c>
      <c r="B315" t="s">
        <v>2298</v>
      </c>
      <c r="C315" s="1">
        <v>11599.99</v>
      </c>
      <c r="D315">
        <v>0</v>
      </c>
      <c r="E315">
        <v>0</v>
      </c>
      <c r="F315" s="1">
        <v>11599.99</v>
      </c>
    </row>
    <row r="316" spans="1:6">
      <c r="A316" t="s">
        <v>344</v>
      </c>
      <c r="B316" t="s">
        <v>2298</v>
      </c>
      <c r="C316" s="1">
        <v>206309.3</v>
      </c>
      <c r="D316">
        <v>0</v>
      </c>
      <c r="E316">
        <v>0</v>
      </c>
      <c r="F316" s="1">
        <v>206309.3</v>
      </c>
    </row>
    <row r="317" spans="1:6">
      <c r="A317" t="s">
        <v>345</v>
      </c>
      <c r="B317" t="s">
        <v>2298</v>
      </c>
      <c r="C317">
        <v>0</v>
      </c>
      <c r="D317">
        <v>0</v>
      </c>
      <c r="E317">
        <v>0</v>
      </c>
      <c r="F317">
        <v>0</v>
      </c>
    </row>
    <row r="318" spans="1:6">
      <c r="A318" t="s">
        <v>346</v>
      </c>
      <c r="B318" t="s">
        <v>2298</v>
      </c>
      <c r="C318">
        <v>0</v>
      </c>
      <c r="D318">
        <v>0</v>
      </c>
      <c r="E318">
        <v>0</v>
      </c>
      <c r="F318">
        <v>0</v>
      </c>
    </row>
    <row r="319" spans="1:6">
      <c r="A319" t="s">
        <v>347</v>
      </c>
      <c r="B319" t="s">
        <v>2298</v>
      </c>
      <c r="C319">
        <v>0</v>
      </c>
      <c r="D319">
        <v>0</v>
      </c>
      <c r="E319">
        <v>0</v>
      </c>
      <c r="F319">
        <v>0</v>
      </c>
    </row>
    <row r="320" spans="1:6">
      <c r="A320" t="s">
        <v>348</v>
      </c>
      <c r="B320" t="s">
        <v>2298</v>
      </c>
      <c r="C320">
        <v>0</v>
      </c>
      <c r="D320">
        <v>0</v>
      </c>
      <c r="E320">
        <v>0</v>
      </c>
      <c r="F320">
        <v>0</v>
      </c>
    </row>
    <row r="321" spans="1:6">
      <c r="A321" t="s">
        <v>349</v>
      </c>
      <c r="B321" t="s">
        <v>2298</v>
      </c>
      <c r="C321">
        <v>0</v>
      </c>
      <c r="D321">
        <v>0</v>
      </c>
      <c r="E321">
        <v>0</v>
      </c>
      <c r="F321">
        <v>0</v>
      </c>
    </row>
    <row r="322" spans="1:6">
      <c r="A322" t="s">
        <v>350</v>
      </c>
      <c r="B322" t="s">
        <v>2298</v>
      </c>
      <c r="C322">
        <v>0</v>
      </c>
      <c r="D322">
        <v>0</v>
      </c>
      <c r="E322">
        <v>0</v>
      </c>
      <c r="F322">
        <v>0</v>
      </c>
    </row>
    <row r="323" spans="1:6">
      <c r="A323" t="s">
        <v>351</v>
      </c>
      <c r="B323" t="s">
        <v>2298</v>
      </c>
      <c r="C323">
        <v>0</v>
      </c>
      <c r="D323">
        <v>0</v>
      </c>
      <c r="E323">
        <v>0</v>
      </c>
      <c r="F323">
        <v>0</v>
      </c>
    </row>
    <row r="324" spans="1:6">
      <c r="A324" t="s">
        <v>352</v>
      </c>
      <c r="B324" t="s">
        <v>2298</v>
      </c>
      <c r="C324">
        <v>0</v>
      </c>
      <c r="D324">
        <v>0</v>
      </c>
      <c r="E324">
        <v>0</v>
      </c>
      <c r="F324">
        <v>0</v>
      </c>
    </row>
    <row r="325" spans="1:6">
      <c r="A325" t="s">
        <v>353</v>
      </c>
      <c r="B325" t="s">
        <v>2298</v>
      </c>
      <c r="C325">
        <v>0</v>
      </c>
      <c r="D325">
        <v>0</v>
      </c>
      <c r="E325">
        <v>0</v>
      </c>
      <c r="F325">
        <v>0</v>
      </c>
    </row>
    <row r="326" spans="1:6">
      <c r="A326" t="s">
        <v>354</v>
      </c>
      <c r="B326" t="s">
        <v>2298</v>
      </c>
      <c r="C326">
        <v>0</v>
      </c>
      <c r="D326">
        <v>0</v>
      </c>
      <c r="E326">
        <v>0</v>
      </c>
      <c r="F326">
        <v>0</v>
      </c>
    </row>
    <row r="327" spans="1:6">
      <c r="A327" t="s">
        <v>355</v>
      </c>
      <c r="B327" t="s">
        <v>2298</v>
      </c>
      <c r="C327">
        <v>0</v>
      </c>
      <c r="D327">
        <v>0</v>
      </c>
      <c r="E327">
        <v>0</v>
      </c>
      <c r="F327">
        <v>0</v>
      </c>
    </row>
    <row r="328" spans="1:6">
      <c r="A328" t="s">
        <v>356</v>
      </c>
      <c r="B328" t="s">
        <v>2298</v>
      </c>
      <c r="C328">
        <v>0</v>
      </c>
      <c r="D328">
        <v>0</v>
      </c>
      <c r="E328">
        <v>0</v>
      </c>
      <c r="F328">
        <v>0</v>
      </c>
    </row>
    <row r="329" spans="1:6">
      <c r="A329" t="s">
        <v>357</v>
      </c>
      <c r="B329" t="s">
        <v>2298</v>
      </c>
      <c r="C329">
        <v>0</v>
      </c>
      <c r="D329">
        <v>0</v>
      </c>
      <c r="E329">
        <v>0</v>
      </c>
      <c r="F329">
        <v>0</v>
      </c>
    </row>
    <row r="330" spans="1:6">
      <c r="A330" t="s">
        <v>358</v>
      </c>
      <c r="B330" t="s">
        <v>2298</v>
      </c>
      <c r="C330">
        <v>0</v>
      </c>
      <c r="D330">
        <v>0</v>
      </c>
      <c r="E330">
        <v>0</v>
      </c>
      <c r="F330">
        <v>0</v>
      </c>
    </row>
    <row r="331" spans="1:6">
      <c r="A331" t="s">
        <v>359</v>
      </c>
      <c r="B331" t="s">
        <v>2298</v>
      </c>
      <c r="C331">
        <v>0</v>
      </c>
      <c r="D331">
        <v>0</v>
      </c>
      <c r="E331">
        <v>0</v>
      </c>
      <c r="F331">
        <v>0</v>
      </c>
    </row>
    <row r="332" spans="1:6">
      <c r="A332" t="s">
        <v>360</v>
      </c>
      <c r="B332" t="s">
        <v>2298</v>
      </c>
      <c r="C332">
        <v>0</v>
      </c>
      <c r="D332">
        <v>0</v>
      </c>
      <c r="E332">
        <v>0</v>
      </c>
      <c r="F332">
        <v>0</v>
      </c>
    </row>
    <row r="333" spans="1:6">
      <c r="A333" t="s">
        <v>361</v>
      </c>
      <c r="B333" t="s">
        <v>2298</v>
      </c>
      <c r="C333">
        <v>0</v>
      </c>
      <c r="D333">
        <v>0</v>
      </c>
      <c r="E333">
        <v>0</v>
      </c>
      <c r="F333">
        <v>0</v>
      </c>
    </row>
    <row r="334" spans="1:6">
      <c r="A334" t="s">
        <v>362</v>
      </c>
      <c r="B334" t="s">
        <v>2298</v>
      </c>
      <c r="C334">
        <v>0</v>
      </c>
      <c r="D334">
        <v>0</v>
      </c>
      <c r="E334">
        <v>0</v>
      </c>
      <c r="F334">
        <v>0</v>
      </c>
    </row>
    <row r="335" spans="1:6">
      <c r="A335" t="s">
        <v>363</v>
      </c>
      <c r="B335" t="s">
        <v>2298</v>
      </c>
      <c r="C335" s="1">
        <v>4560651.46</v>
      </c>
      <c r="D335">
        <v>0</v>
      </c>
      <c r="E335">
        <v>0</v>
      </c>
      <c r="F335" s="1">
        <v>4560651.46</v>
      </c>
    </row>
    <row r="336" spans="1:6">
      <c r="A336" t="s">
        <v>364</v>
      </c>
      <c r="B336" t="s">
        <v>2298</v>
      </c>
      <c r="C336" s="1">
        <v>241259.85</v>
      </c>
      <c r="D336">
        <v>0</v>
      </c>
      <c r="E336">
        <v>0</v>
      </c>
      <c r="F336" s="1">
        <v>241259.85</v>
      </c>
    </row>
    <row r="337" spans="1:6">
      <c r="A337" t="s">
        <v>365</v>
      </c>
      <c r="B337" t="s">
        <v>2298</v>
      </c>
      <c r="C337" s="1">
        <v>4319391.6100000003</v>
      </c>
      <c r="D337">
        <v>0</v>
      </c>
      <c r="E337">
        <v>0</v>
      </c>
      <c r="F337" s="1">
        <v>4319391.6100000003</v>
      </c>
    </row>
    <row r="338" spans="1:6">
      <c r="A338" t="s">
        <v>366</v>
      </c>
      <c r="B338" t="s">
        <v>2298</v>
      </c>
      <c r="C338" s="1">
        <v>8601.9699999999993</v>
      </c>
      <c r="D338">
        <v>0</v>
      </c>
      <c r="E338">
        <v>0</v>
      </c>
      <c r="F338" s="1">
        <v>8601.9699999999993</v>
      </c>
    </row>
    <row r="339" spans="1:6">
      <c r="A339" t="s">
        <v>367</v>
      </c>
      <c r="B339" t="s">
        <v>2298</v>
      </c>
      <c r="C339">
        <v>457.91</v>
      </c>
      <c r="D339">
        <v>0</v>
      </c>
      <c r="E339">
        <v>0</v>
      </c>
      <c r="F339">
        <v>457.91</v>
      </c>
    </row>
    <row r="340" spans="1:6">
      <c r="A340" t="s">
        <v>368</v>
      </c>
      <c r="B340" t="s">
        <v>2298</v>
      </c>
      <c r="C340" s="1">
        <v>8144.06</v>
      </c>
      <c r="D340">
        <v>0</v>
      </c>
      <c r="E340">
        <v>0</v>
      </c>
      <c r="F340" s="1">
        <v>8144.06</v>
      </c>
    </row>
    <row r="341" spans="1:6">
      <c r="A341" t="s">
        <v>369</v>
      </c>
      <c r="B341" t="s">
        <v>2298</v>
      </c>
      <c r="C341">
        <v>0</v>
      </c>
      <c r="D341">
        <v>0</v>
      </c>
      <c r="E341">
        <v>0</v>
      </c>
      <c r="F341">
        <v>0</v>
      </c>
    </row>
    <row r="342" spans="1:6">
      <c r="A342" t="s">
        <v>370</v>
      </c>
      <c r="B342" t="s">
        <v>2298</v>
      </c>
      <c r="C342">
        <v>0</v>
      </c>
      <c r="D342">
        <v>0</v>
      </c>
      <c r="E342">
        <v>0</v>
      </c>
      <c r="F342">
        <v>0</v>
      </c>
    </row>
    <row r="343" spans="1:6">
      <c r="A343" t="s">
        <v>371</v>
      </c>
      <c r="B343" t="s">
        <v>2298</v>
      </c>
      <c r="C343">
        <v>0</v>
      </c>
      <c r="D343">
        <v>0</v>
      </c>
      <c r="E343">
        <v>0</v>
      </c>
      <c r="F343">
        <v>0</v>
      </c>
    </row>
    <row r="344" spans="1:6">
      <c r="A344" t="s">
        <v>372</v>
      </c>
      <c r="B344" t="s">
        <v>2298</v>
      </c>
      <c r="C344">
        <v>0</v>
      </c>
      <c r="D344">
        <v>0</v>
      </c>
      <c r="E344">
        <v>0</v>
      </c>
      <c r="F344">
        <v>0</v>
      </c>
    </row>
    <row r="345" spans="1:6">
      <c r="A345" t="s">
        <v>373</v>
      </c>
      <c r="B345" t="s">
        <v>2298</v>
      </c>
      <c r="C345">
        <v>0</v>
      </c>
      <c r="D345">
        <v>0</v>
      </c>
      <c r="E345">
        <v>0</v>
      </c>
      <c r="F345">
        <v>0</v>
      </c>
    </row>
    <row r="346" spans="1:6">
      <c r="A346" t="s">
        <v>374</v>
      </c>
      <c r="B346" t="s">
        <v>2298</v>
      </c>
      <c r="C346">
        <v>0</v>
      </c>
      <c r="D346">
        <v>0</v>
      </c>
      <c r="E346">
        <v>0</v>
      </c>
      <c r="F346">
        <v>0</v>
      </c>
    </row>
    <row r="347" spans="1:6">
      <c r="A347" t="s">
        <v>375</v>
      </c>
      <c r="B347" t="s">
        <v>2298</v>
      </c>
      <c r="C347">
        <v>0</v>
      </c>
      <c r="D347">
        <v>0</v>
      </c>
      <c r="E347">
        <v>0</v>
      </c>
      <c r="F347">
        <v>0</v>
      </c>
    </row>
    <row r="348" spans="1:6">
      <c r="A348" t="s">
        <v>376</v>
      </c>
      <c r="B348" t="s">
        <v>2298</v>
      </c>
      <c r="C348">
        <v>0</v>
      </c>
      <c r="D348">
        <v>0</v>
      </c>
      <c r="E348">
        <v>0</v>
      </c>
      <c r="F348">
        <v>0</v>
      </c>
    </row>
    <row r="349" spans="1:6">
      <c r="A349" t="s">
        <v>377</v>
      </c>
      <c r="B349" t="s">
        <v>2298</v>
      </c>
      <c r="C349">
        <v>0</v>
      </c>
      <c r="D349">
        <v>0</v>
      </c>
      <c r="E349">
        <v>0</v>
      </c>
      <c r="F349">
        <v>0</v>
      </c>
    </row>
    <row r="350" spans="1:6">
      <c r="A350" t="s">
        <v>378</v>
      </c>
      <c r="B350" t="s">
        <v>2298</v>
      </c>
      <c r="C350">
        <v>0</v>
      </c>
      <c r="D350">
        <v>0</v>
      </c>
      <c r="E350">
        <v>0</v>
      </c>
      <c r="F350">
        <v>0</v>
      </c>
    </row>
    <row r="351" spans="1:6">
      <c r="A351" t="s">
        <v>379</v>
      </c>
      <c r="B351" t="s">
        <v>2298</v>
      </c>
      <c r="C351">
        <v>0</v>
      </c>
      <c r="D351">
        <v>0</v>
      </c>
      <c r="E351">
        <v>0</v>
      </c>
      <c r="F351">
        <v>0</v>
      </c>
    </row>
    <row r="352" spans="1:6">
      <c r="A352" t="s">
        <v>380</v>
      </c>
      <c r="B352" t="s">
        <v>2298</v>
      </c>
      <c r="C352">
        <v>0</v>
      </c>
      <c r="D352">
        <v>0</v>
      </c>
      <c r="E352">
        <v>0</v>
      </c>
      <c r="F352">
        <v>0</v>
      </c>
    </row>
    <row r="353" spans="1:6">
      <c r="A353" t="s">
        <v>381</v>
      </c>
      <c r="B353" t="s">
        <v>2298</v>
      </c>
      <c r="C353">
        <v>0</v>
      </c>
      <c r="D353">
        <v>0</v>
      </c>
      <c r="E353">
        <v>0</v>
      </c>
      <c r="F353">
        <v>0</v>
      </c>
    </row>
    <row r="354" spans="1:6">
      <c r="A354" t="s">
        <v>382</v>
      </c>
      <c r="B354" t="s">
        <v>2298</v>
      </c>
      <c r="C354">
        <v>0</v>
      </c>
      <c r="D354">
        <v>0</v>
      </c>
      <c r="E354">
        <v>0</v>
      </c>
      <c r="F354">
        <v>0</v>
      </c>
    </row>
    <row r="355" spans="1:6">
      <c r="A355" t="s">
        <v>383</v>
      </c>
      <c r="B355" t="s">
        <v>2298</v>
      </c>
      <c r="C355">
        <v>0</v>
      </c>
      <c r="D355">
        <v>0</v>
      </c>
      <c r="E355">
        <v>0</v>
      </c>
      <c r="F355">
        <v>0</v>
      </c>
    </row>
    <row r="356" spans="1:6">
      <c r="A356" t="s">
        <v>384</v>
      </c>
      <c r="B356" t="s">
        <v>2298</v>
      </c>
      <c r="C356">
        <v>0</v>
      </c>
      <c r="D356">
        <v>0</v>
      </c>
      <c r="E356">
        <v>0</v>
      </c>
      <c r="F356">
        <v>0</v>
      </c>
    </row>
    <row r="357" spans="1:6">
      <c r="A357" t="s">
        <v>385</v>
      </c>
      <c r="B357" t="s">
        <v>2298</v>
      </c>
      <c r="C357">
        <v>0</v>
      </c>
      <c r="D357">
        <v>0</v>
      </c>
      <c r="E357">
        <v>0</v>
      </c>
      <c r="F357">
        <v>0</v>
      </c>
    </row>
    <row r="358" spans="1:6">
      <c r="A358" t="s">
        <v>386</v>
      </c>
      <c r="B358" t="s">
        <v>2298</v>
      </c>
      <c r="C358">
        <v>0</v>
      </c>
      <c r="D358">
        <v>0</v>
      </c>
      <c r="E358">
        <v>0</v>
      </c>
      <c r="F358">
        <v>0</v>
      </c>
    </row>
    <row r="359" spans="1:6">
      <c r="A359" t="s">
        <v>387</v>
      </c>
      <c r="B359" t="s">
        <v>2298</v>
      </c>
      <c r="C359">
        <v>0</v>
      </c>
      <c r="D359">
        <v>0</v>
      </c>
      <c r="E359">
        <v>0</v>
      </c>
      <c r="F359">
        <v>0</v>
      </c>
    </row>
    <row r="360" spans="1:6">
      <c r="A360" t="s">
        <v>388</v>
      </c>
      <c r="B360" t="s">
        <v>2298</v>
      </c>
      <c r="C360">
        <v>0</v>
      </c>
      <c r="D360">
        <v>0</v>
      </c>
      <c r="E360">
        <v>0</v>
      </c>
      <c r="F360">
        <v>0</v>
      </c>
    </row>
    <row r="361" spans="1:6">
      <c r="A361" t="s">
        <v>389</v>
      </c>
      <c r="B361" t="s">
        <v>2298</v>
      </c>
      <c r="C361">
        <v>0</v>
      </c>
      <c r="D361">
        <v>0</v>
      </c>
      <c r="E361">
        <v>0</v>
      </c>
      <c r="F361">
        <v>0</v>
      </c>
    </row>
    <row r="362" spans="1:6">
      <c r="A362" t="s">
        <v>390</v>
      </c>
      <c r="B362" t="s">
        <v>2298</v>
      </c>
      <c r="C362" s="1">
        <v>167743.71</v>
      </c>
      <c r="D362">
        <v>0</v>
      </c>
      <c r="E362">
        <v>0</v>
      </c>
      <c r="F362" s="1">
        <v>167743.71</v>
      </c>
    </row>
    <row r="363" spans="1:6">
      <c r="A363" t="s">
        <v>391</v>
      </c>
      <c r="B363" t="s">
        <v>2298</v>
      </c>
      <c r="C363" s="1">
        <v>8929.52</v>
      </c>
      <c r="D363">
        <v>0</v>
      </c>
      <c r="E363">
        <v>0</v>
      </c>
      <c r="F363" s="1">
        <v>8929.52</v>
      </c>
    </row>
    <row r="364" spans="1:6">
      <c r="A364" t="s">
        <v>392</v>
      </c>
      <c r="B364" t="s">
        <v>2298</v>
      </c>
      <c r="C364" s="1">
        <v>158814.19</v>
      </c>
      <c r="D364">
        <v>0</v>
      </c>
      <c r="E364">
        <v>0</v>
      </c>
      <c r="F364" s="1">
        <v>158814.19</v>
      </c>
    </row>
    <row r="365" spans="1:6">
      <c r="A365" t="s">
        <v>393</v>
      </c>
      <c r="B365" t="s">
        <v>2298</v>
      </c>
      <c r="C365">
        <v>0</v>
      </c>
      <c r="D365">
        <v>0</v>
      </c>
      <c r="E365">
        <v>0</v>
      </c>
      <c r="F365">
        <v>0</v>
      </c>
    </row>
    <row r="366" spans="1:6">
      <c r="A366" t="s">
        <v>394</v>
      </c>
      <c r="B366" t="s">
        <v>2298</v>
      </c>
      <c r="C366">
        <v>0</v>
      </c>
      <c r="D366">
        <v>0</v>
      </c>
      <c r="E366">
        <v>0</v>
      </c>
      <c r="F366">
        <v>0</v>
      </c>
    </row>
    <row r="367" spans="1:6">
      <c r="A367" t="s">
        <v>395</v>
      </c>
      <c r="B367" t="s">
        <v>2298</v>
      </c>
      <c r="C367">
        <v>0</v>
      </c>
      <c r="D367">
        <v>0</v>
      </c>
      <c r="E367">
        <v>0</v>
      </c>
      <c r="F367">
        <v>0</v>
      </c>
    </row>
    <row r="368" spans="1:6">
      <c r="A368" t="s">
        <v>396</v>
      </c>
      <c r="B368" t="s">
        <v>2298</v>
      </c>
      <c r="C368" s="1">
        <v>16843.09</v>
      </c>
      <c r="D368">
        <v>0</v>
      </c>
      <c r="E368">
        <v>0</v>
      </c>
      <c r="F368" s="1">
        <v>16843.09</v>
      </c>
    </row>
    <row r="369" spans="1:6">
      <c r="A369" t="s">
        <v>397</v>
      </c>
      <c r="B369" t="s">
        <v>2298</v>
      </c>
      <c r="C369">
        <v>896.61</v>
      </c>
      <c r="D369">
        <v>0</v>
      </c>
      <c r="E369">
        <v>0</v>
      </c>
      <c r="F369">
        <v>896.61</v>
      </c>
    </row>
    <row r="370" spans="1:6">
      <c r="A370" t="s">
        <v>398</v>
      </c>
      <c r="B370" t="s">
        <v>2298</v>
      </c>
      <c r="C370" s="1">
        <v>15946.48</v>
      </c>
      <c r="D370">
        <v>0</v>
      </c>
      <c r="E370">
        <v>0</v>
      </c>
      <c r="F370" s="1">
        <v>15946.48</v>
      </c>
    </row>
    <row r="371" spans="1:6">
      <c r="A371" t="s">
        <v>399</v>
      </c>
      <c r="B371" t="s">
        <v>2298</v>
      </c>
      <c r="C371">
        <v>0</v>
      </c>
      <c r="D371">
        <v>0</v>
      </c>
      <c r="E371">
        <v>0</v>
      </c>
      <c r="F371">
        <v>0</v>
      </c>
    </row>
    <row r="372" spans="1:6">
      <c r="A372" t="s">
        <v>400</v>
      </c>
      <c r="B372" t="s">
        <v>2298</v>
      </c>
      <c r="C372">
        <v>0</v>
      </c>
      <c r="D372">
        <v>0</v>
      </c>
      <c r="E372">
        <v>0</v>
      </c>
      <c r="F372">
        <v>0</v>
      </c>
    </row>
    <row r="373" spans="1:6">
      <c r="A373" t="s">
        <v>401</v>
      </c>
      <c r="B373" t="s">
        <v>2298</v>
      </c>
      <c r="C373">
        <v>0</v>
      </c>
      <c r="D373">
        <v>0</v>
      </c>
      <c r="E373">
        <v>0</v>
      </c>
      <c r="F373">
        <v>0</v>
      </c>
    </row>
    <row r="374" spans="1:6">
      <c r="A374" t="s">
        <v>402</v>
      </c>
      <c r="B374" t="s">
        <v>2298</v>
      </c>
      <c r="C374">
        <v>0</v>
      </c>
      <c r="D374">
        <v>0</v>
      </c>
      <c r="E374">
        <v>0</v>
      </c>
      <c r="F374">
        <v>0</v>
      </c>
    </row>
    <row r="375" spans="1:6">
      <c r="A375" t="s">
        <v>403</v>
      </c>
      <c r="B375" t="s">
        <v>2298</v>
      </c>
      <c r="C375">
        <v>0</v>
      </c>
      <c r="D375">
        <v>0</v>
      </c>
      <c r="E375">
        <v>0</v>
      </c>
      <c r="F375">
        <v>0</v>
      </c>
    </row>
    <row r="376" spans="1:6">
      <c r="A376" t="s">
        <v>404</v>
      </c>
      <c r="B376" t="s">
        <v>2298</v>
      </c>
      <c r="C376">
        <v>0</v>
      </c>
      <c r="D376">
        <v>0</v>
      </c>
      <c r="E376">
        <v>0</v>
      </c>
      <c r="F376">
        <v>0</v>
      </c>
    </row>
    <row r="377" spans="1:6">
      <c r="A377" t="s">
        <v>405</v>
      </c>
      <c r="B377" t="s">
        <v>2298</v>
      </c>
      <c r="C377">
        <v>0</v>
      </c>
      <c r="D377">
        <v>0</v>
      </c>
      <c r="E377">
        <v>0</v>
      </c>
      <c r="F377">
        <v>0</v>
      </c>
    </row>
    <row r="378" spans="1:6">
      <c r="A378" t="s">
        <v>406</v>
      </c>
      <c r="B378" t="s">
        <v>2298</v>
      </c>
      <c r="C378">
        <v>0</v>
      </c>
      <c r="D378">
        <v>0</v>
      </c>
      <c r="E378">
        <v>0</v>
      </c>
      <c r="F378">
        <v>0</v>
      </c>
    </row>
    <row r="379" spans="1:6">
      <c r="A379" t="s">
        <v>407</v>
      </c>
      <c r="B379" t="s">
        <v>2298</v>
      </c>
      <c r="C379">
        <v>0</v>
      </c>
      <c r="D379">
        <v>0</v>
      </c>
      <c r="E379">
        <v>0</v>
      </c>
      <c r="F379">
        <v>0</v>
      </c>
    </row>
    <row r="380" spans="1:6">
      <c r="A380" t="s">
        <v>408</v>
      </c>
      <c r="B380" t="s">
        <v>2298</v>
      </c>
      <c r="C380">
        <v>0</v>
      </c>
      <c r="D380">
        <v>0</v>
      </c>
      <c r="E380">
        <v>0</v>
      </c>
      <c r="F380">
        <v>0</v>
      </c>
    </row>
    <row r="381" spans="1:6">
      <c r="A381" t="s">
        <v>409</v>
      </c>
      <c r="B381" t="s">
        <v>2298</v>
      </c>
      <c r="C381">
        <v>0</v>
      </c>
      <c r="D381">
        <v>0</v>
      </c>
      <c r="E381">
        <v>0</v>
      </c>
      <c r="F381">
        <v>0</v>
      </c>
    </row>
    <row r="382" spans="1:6">
      <c r="A382" t="s">
        <v>410</v>
      </c>
      <c r="B382" t="s">
        <v>2298</v>
      </c>
      <c r="C382">
        <v>0</v>
      </c>
      <c r="D382">
        <v>0</v>
      </c>
      <c r="E382">
        <v>0</v>
      </c>
      <c r="F382">
        <v>0</v>
      </c>
    </row>
    <row r="383" spans="1:6">
      <c r="A383" t="s">
        <v>411</v>
      </c>
      <c r="B383" t="s">
        <v>2298</v>
      </c>
      <c r="C383">
        <v>0</v>
      </c>
      <c r="D383">
        <v>0</v>
      </c>
      <c r="E383">
        <v>0</v>
      </c>
      <c r="F383">
        <v>0</v>
      </c>
    </row>
    <row r="384" spans="1:6">
      <c r="A384" t="s">
        <v>412</v>
      </c>
      <c r="B384" t="s">
        <v>2298</v>
      </c>
      <c r="C384">
        <v>0</v>
      </c>
      <c r="D384">
        <v>0</v>
      </c>
      <c r="E384">
        <v>0</v>
      </c>
      <c r="F384">
        <v>0</v>
      </c>
    </row>
    <row r="385" spans="1:6">
      <c r="A385" t="s">
        <v>413</v>
      </c>
      <c r="B385" t="s">
        <v>2298</v>
      </c>
      <c r="C385">
        <v>0</v>
      </c>
      <c r="D385">
        <v>0</v>
      </c>
      <c r="E385">
        <v>0</v>
      </c>
      <c r="F385">
        <v>0</v>
      </c>
    </row>
    <row r="386" spans="1:6">
      <c r="A386" t="s">
        <v>414</v>
      </c>
      <c r="B386" t="s">
        <v>2298</v>
      </c>
      <c r="C386">
        <v>0</v>
      </c>
      <c r="D386">
        <v>0</v>
      </c>
      <c r="E386">
        <v>0</v>
      </c>
      <c r="F386">
        <v>0</v>
      </c>
    </row>
    <row r="387" spans="1:6">
      <c r="A387" t="s">
        <v>415</v>
      </c>
      <c r="B387" t="s">
        <v>2298</v>
      </c>
      <c r="C387">
        <v>0</v>
      </c>
      <c r="D387">
        <v>0</v>
      </c>
      <c r="E387">
        <v>0</v>
      </c>
      <c r="F387">
        <v>0</v>
      </c>
    </row>
    <row r="388" spans="1:6">
      <c r="A388" t="s">
        <v>416</v>
      </c>
      <c r="B388" t="s">
        <v>2298</v>
      </c>
      <c r="C388">
        <v>0</v>
      </c>
      <c r="D388">
        <v>0</v>
      </c>
      <c r="E388">
        <v>0</v>
      </c>
      <c r="F388">
        <v>0</v>
      </c>
    </row>
    <row r="389" spans="1:6">
      <c r="A389" t="s">
        <v>417</v>
      </c>
      <c r="B389" t="s">
        <v>2298</v>
      </c>
      <c r="C389">
        <v>0</v>
      </c>
      <c r="D389">
        <v>0</v>
      </c>
      <c r="E389">
        <v>0</v>
      </c>
      <c r="F389">
        <v>0</v>
      </c>
    </row>
    <row r="390" spans="1:6">
      <c r="A390" t="s">
        <v>418</v>
      </c>
      <c r="B390" t="s">
        <v>2298</v>
      </c>
      <c r="C390">
        <v>0</v>
      </c>
      <c r="D390">
        <v>0</v>
      </c>
      <c r="E390">
        <v>0</v>
      </c>
      <c r="F390">
        <v>0</v>
      </c>
    </row>
    <row r="391" spans="1:6">
      <c r="A391" t="s">
        <v>419</v>
      </c>
      <c r="B391" t="s">
        <v>2298</v>
      </c>
      <c r="C391">
        <v>0</v>
      </c>
      <c r="D391">
        <v>0</v>
      </c>
      <c r="E391">
        <v>0</v>
      </c>
      <c r="F391">
        <v>0</v>
      </c>
    </row>
    <row r="392" spans="1:6">
      <c r="A392" t="s">
        <v>420</v>
      </c>
      <c r="B392" t="s">
        <v>2298</v>
      </c>
      <c r="C392">
        <v>0</v>
      </c>
      <c r="D392">
        <v>0</v>
      </c>
      <c r="E392">
        <v>0</v>
      </c>
      <c r="F392">
        <v>0</v>
      </c>
    </row>
    <row r="393" spans="1:6">
      <c r="A393" t="s">
        <v>421</v>
      </c>
      <c r="B393" t="s">
        <v>2298</v>
      </c>
      <c r="C393">
        <v>0</v>
      </c>
      <c r="D393">
        <v>0</v>
      </c>
      <c r="E393">
        <v>0</v>
      </c>
      <c r="F393">
        <v>0</v>
      </c>
    </row>
    <row r="394" spans="1:6">
      <c r="A394" t="s">
        <v>422</v>
      </c>
      <c r="B394" t="s">
        <v>2298</v>
      </c>
      <c r="C394">
        <v>0</v>
      </c>
      <c r="D394">
        <v>0</v>
      </c>
      <c r="E394">
        <v>0</v>
      </c>
      <c r="F394">
        <v>0</v>
      </c>
    </row>
    <row r="395" spans="1:6">
      <c r="A395" t="s">
        <v>423</v>
      </c>
      <c r="B395" t="s">
        <v>2298</v>
      </c>
      <c r="C395">
        <v>0</v>
      </c>
      <c r="D395">
        <v>0</v>
      </c>
      <c r="E395">
        <v>0</v>
      </c>
      <c r="F395">
        <v>0</v>
      </c>
    </row>
    <row r="396" spans="1:6">
      <c r="A396" t="s">
        <v>424</v>
      </c>
      <c r="B396" t="s">
        <v>2298</v>
      </c>
      <c r="C396">
        <v>0</v>
      </c>
      <c r="D396">
        <v>0</v>
      </c>
      <c r="E396">
        <v>0</v>
      </c>
      <c r="F396">
        <v>0</v>
      </c>
    </row>
    <row r="397" spans="1:6">
      <c r="A397" t="s">
        <v>425</v>
      </c>
      <c r="B397" t="s">
        <v>2298</v>
      </c>
      <c r="C397">
        <v>0</v>
      </c>
      <c r="D397">
        <v>0</v>
      </c>
      <c r="E397">
        <v>0</v>
      </c>
      <c r="F397">
        <v>0</v>
      </c>
    </row>
    <row r="398" spans="1:6">
      <c r="A398" t="s">
        <v>426</v>
      </c>
      <c r="B398" t="s">
        <v>2298</v>
      </c>
      <c r="C398">
        <v>0</v>
      </c>
      <c r="D398">
        <v>0</v>
      </c>
      <c r="E398">
        <v>0</v>
      </c>
      <c r="F398">
        <v>0</v>
      </c>
    </row>
    <row r="399" spans="1:6">
      <c r="A399" t="s">
        <v>427</v>
      </c>
      <c r="B399" t="s">
        <v>2298</v>
      </c>
      <c r="C399">
        <v>0</v>
      </c>
      <c r="D399">
        <v>0</v>
      </c>
      <c r="E399">
        <v>0</v>
      </c>
      <c r="F399">
        <v>0</v>
      </c>
    </row>
    <row r="400" spans="1:6">
      <c r="A400" t="s">
        <v>428</v>
      </c>
      <c r="B400" t="s">
        <v>2298</v>
      </c>
      <c r="C400">
        <v>0</v>
      </c>
      <c r="D400">
        <v>0</v>
      </c>
      <c r="E400">
        <v>0</v>
      </c>
      <c r="F400">
        <v>0</v>
      </c>
    </row>
    <row r="401" spans="1:6">
      <c r="A401" t="s">
        <v>429</v>
      </c>
      <c r="B401" t="s">
        <v>2298</v>
      </c>
      <c r="C401">
        <v>0</v>
      </c>
      <c r="D401">
        <v>0</v>
      </c>
      <c r="E401">
        <v>0</v>
      </c>
      <c r="F401">
        <v>0</v>
      </c>
    </row>
    <row r="402" spans="1:6">
      <c r="A402" t="s">
        <v>430</v>
      </c>
      <c r="B402" t="s">
        <v>2298</v>
      </c>
      <c r="C402">
        <v>0</v>
      </c>
      <c r="D402">
        <v>0</v>
      </c>
      <c r="E402">
        <v>0</v>
      </c>
      <c r="F402">
        <v>0</v>
      </c>
    </row>
    <row r="403" spans="1:6">
      <c r="A403" t="s">
        <v>431</v>
      </c>
      <c r="B403" t="s">
        <v>2298</v>
      </c>
      <c r="C403">
        <v>0</v>
      </c>
      <c r="D403">
        <v>0</v>
      </c>
      <c r="E403">
        <v>0</v>
      </c>
      <c r="F403">
        <v>0</v>
      </c>
    </row>
    <row r="404" spans="1:6">
      <c r="A404" t="s">
        <v>432</v>
      </c>
      <c r="B404" t="s">
        <v>2298</v>
      </c>
      <c r="C404">
        <v>0</v>
      </c>
      <c r="D404">
        <v>0</v>
      </c>
      <c r="E404">
        <v>0</v>
      </c>
      <c r="F404">
        <v>0</v>
      </c>
    </row>
    <row r="405" spans="1:6">
      <c r="A405" t="s">
        <v>433</v>
      </c>
      <c r="B405" t="s">
        <v>2298</v>
      </c>
      <c r="C405" s="1">
        <v>70820.58</v>
      </c>
      <c r="D405">
        <v>0</v>
      </c>
      <c r="E405">
        <v>0</v>
      </c>
      <c r="F405" s="1">
        <v>70820.58</v>
      </c>
    </row>
    <row r="406" spans="1:6">
      <c r="A406" t="s">
        <v>434</v>
      </c>
      <c r="B406" t="s">
        <v>2298</v>
      </c>
      <c r="C406" s="1">
        <v>3770</v>
      </c>
      <c r="D406">
        <v>0</v>
      </c>
      <c r="E406">
        <v>0</v>
      </c>
      <c r="F406" s="1">
        <v>3770</v>
      </c>
    </row>
    <row r="407" spans="1:6">
      <c r="A407" t="s">
        <v>435</v>
      </c>
      <c r="B407" t="s">
        <v>2298</v>
      </c>
      <c r="C407" s="1">
        <v>67050.58</v>
      </c>
      <c r="D407">
        <v>0</v>
      </c>
      <c r="E407">
        <v>0</v>
      </c>
      <c r="F407" s="1">
        <v>67050.58</v>
      </c>
    </row>
    <row r="408" spans="1:6">
      <c r="A408" t="s">
        <v>436</v>
      </c>
      <c r="B408" t="s">
        <v>2298</v>
      </c>
      <c r="C408">
        <v>0</v>
      </c>
      <c r="D408">
        <v>0</v>
      </c>
      <c r="E408">
        <v>0</v>
      </c>
      <c r="F408">
        <v>0</v>
      </c>
    </row>
    <row r="409" spans="1:6">
      <c r="A409" t="s">
        <v>437</v>
      </c>
      <c r="B409" t="s">
        <v>2298</v>
      </c>
      <c r="C409">
        <v>0</v>
      </c>
      <c r="D409">
        <v>0</v>
      </c>
      <c r="E409">
        <v>0</v>
      </c>
      <c r="F409">
        <v>0</v>
      </c>
    </row>
    <row r="410" spans="1:6">
      <c r="A410" t="s">
        <v>438</v>
      </c>
      <c r="B410" t="s">
        <v>2298</v>
      </c>
      <c r="C410">
        <v>0</v>
      </c>
      <c r="D410">
        <v>0</v>
      </c>
      <c r="E410">
        <v>0</v>
      </c>
      <c r="F410">
        <v>0</v>
      </c>
    </row>
    <row r="411" spans="1:6">
      <c r="A411" t="s">
        <v>439</v>
      </c>
      <c r="B411" t="s">
        <v>2298</v>
      </c>
      <c r="C411">
        <v>0</v>
      </c>
      <c r="D411">
        <v>0</v>
      </c>
      <c r="E411">
        <v>0</v>
      </c>
      <c r="F411">
        <v>0</v>
      </c>
    </row>
    <row r="412" spans="1:6">
      <c r="A412" t="s">
        <v>440</v>
      </c>
      <c r="B412" t="s">
        <v>2298</v>
      </c>
      <c r="C412">
        <v>0</v>
      </c>
      <c r="D412">
        <v>0</v>
      </c>
      <c r="E412">
        <v>0</v>
      </c>
      <c r="F412">
        <v>0</v>
      </c>
    </row>
    <row r="413" spans="1:6">
      <c r="A413" t="s">
        <v>441</v>
      </c>
      <c r="B413" t="s">
        <v>2298</v>
      </c>
      <c r="C413">
        <v>0</v>
      </c>
      <c r="D413">
        <v>0</v>
      </c>
      <c r="E413">
        <v>0</v>
      </c>
      <c r="F413">
        <v>0</v>
      </c>
    </row>
    <row r="414" spans="1:6">
      <c r="A414" t="s">
        <v>442</v>
      </c>
      <c r="B414" t="s">
        <v>2298</v>
      </c>
      <c r="C414">
        <v>0</v>
      </c>
      <c r="D414">
        <v>0</v>
      </c>
      <c r="E414">
        <v>0</v>
      </c>
      <c r="F414">
        <v>0</v>
      </c>
    </row>
    <row r="415" spans="1:6">
      <c r="A415" t="s">
        <v>443</v>
      </c>
      <c r="B415" t="s">
        <v>2298</v>
      </c>
      <c r="C415">
        <v>0</v>
      </c>
      <c r="D415">
        <v>0</v>
      </c>
      <c r="E415">
        <v>0</v>
      </c>
      <c r="F415">
        <v>0</v>
      </c>
    </row>
    <row r="416" spans="1:6">
      <c r="A416" t="s">
        <v>444</v>
      </c>
      <c r="B416" t="s">
        <v>2298</v>
      </c>
      <c r="C416">
        <v>0</v>
      </c>
      <c r="D416">
        <v>0</v>
      </c>
      <c r="E416">
        <v>0</v>
      </c>
      <c r="F416">
        <v>0</v>
      </c>
    </row>
    <row r="417" spans="1:6">
      <c r="A417" t="s">
        <v>445</v>
      </c>
      <c r="B417" t="s">
        <v>2298</v>
      </c>
      <c r="C417">
        <v>0</v>
      </c>
      <c r="D417">
        <v>0</v>
      </c>
      <c r="E417">
        <v>0</v>
      </c>
      <c r="F417">
        <v>0</v>
      </c>
    </row>
    <row r="418" spans="1:6">
      <c r="A418" t="s">
        <v>446</v>
      </c>
      <c r="B418" t="s">
        <v>2298</v>
      </c>
      <c r="C418">
        <v>0</v>
      </c>
      <c r="D418">
        <v>0</v>
      </c>
      <c r="E418">
        <v>0</v>
      </c>
      <c r="F418">
        <v>0</v>
      </c>
    </row>
    <row r="419" spans="1:6">
      <c r="A419" t="s">
        <v>447</v>
      </c>
      <c r="B419" t="s">
        <v>2298</v>
      </c>
      <c r="C419">
        <v>0</v>
      </c>
      <c r="D419">
        <v>0</v>
      </c>
      <c r="E419">
        <v>0</v>
      </c>
      <c r="F419">
        <v>0</v>
      </c>
    </row>
    <row r="420" spans="1:6">
      <c r="A420" t="s">
        <v>448</v>
      </c>
      <c r="B420" t="s">
        <v>2298</v>
      </c>
      <c r="C420">
        <v>0</v>
      </c>
      <c r="D420" s="1">
        <v>196823.7</v>
      </c>
      <c r="E420" s="1">
        <v>100879.92</v>
      </c>
      <c r="F420" s="1">
        <v>95943.78</v>
      </c>
    </row>
    <row r="421" spans="1:6">
      <c r="A421" t="s">
        <v>449</v>
      </c>
      <c r="B421" t="s">
        <v>2298</v>
      </c>
      <c r="C421">
        <v>0</v>
      </c>
      <c r="D421" s="1">
        <v>8307.9</v>
      </c>
      <c r="E421" s="1">
        <v>4153.95</v>
      </c>
      <c r="F421" s="1">
        <v>4153.95</v>
      </c>
    </row>
    <row r="422" spans="1:6">
      <c r="A422" t="s">
        <v>450</v>
      </c>
      <c r="B422" t="s">
        <v>2298</v>
      </c>
      <c r="C422">
        <v>0</v>
      </c>
      <c r="D422" s="1">
        <v>188515.8</v>
      </c>
      <c r="E422" s="1">
        <v>96725.97</v>
      </c>
      <c r="F422" s="1">
        <v>91789.83</v>
      </c>
    </row>
    <row r="423" spans="1:6">
      <c r="A423" t="s">
        <v>451</v>
      </c>
      <c r="B423" t="s">
        <v>2298</v>
      </c>
      <c r="C423">
        <v>0</v>
      </c>
      <c r="D423">
        <v>0</v>
      </c>
      <c r="E423">
        <v>0</v>
      </c>
      <c r="F423">
        <v>0</v>
      </c>
    </row>
    <row r="424" spans="1:6">
      <c r="A424" t="s">
        <v>452</v>
      </c>
      <c r="B424" t="s">
        <v>2298</v>
      </c>
      <c r="C424">
        <v>0</v>
      </c>
      <c r="D424">
        <v>0</v>
      </c>
      <c r="E424">
        <v>0</v>
      </c>
      <c r="F424">
        <v>0</v>
      </c>
    </row>
    <row r="425" spans="1:6">
      <c r="A425" t="s">
        <v>453</v>
      </c>
      <c r="B425" t="s">
        <v>2298</v>
      </c>
      <c r="C425">
        <v>0</v>
      </c>
      <c r="D425">
        <v>0</v>
      </c>
      <c r="E425">
        <v>0</v>
      </c>
      <c r="F425">
        <v>0</v>
      </c>
    </row>
    <row r="426" spans="1:6">
      <c r="A426" t="s">
        <v>454</v>
      </c>
      <c r="B426" t="s">
        <v>2298</v>
      </c>
      <c r="C426">
        <v>0</v>
      </c>
      <c r="D426">
        <v>0</v>
      </c>
      <c r="E426">
        <v>0</v>
      </c>
      <c r="F426">
        <v>0</v>
      </c>
    </row>
    <row r="427" spans="1:6">
      <c r="A427" t="s">
        <v>455</v>
      </c>
      <c r="B427" t="s">
        <v>2298</v>
      </c>
      <c r="C427">
        <v>0</v>
      </c>
      <c r="D427">
        <v>0</v>
      </c>
      <c r="E427">
        <v>0</v>
      </c>
      <c r="F427">
        <v>0</v>
      </c>
    </row>
    <row r="428" spans="1:6">
      <c r="A428" t="s">
        <v>456</v>
      </c>
      <c r="B428" t="s">
        <v>2298</v>
      </c>
      <c r="C428">
        <v>0</v>
      </c>
      <c r="D428">
        <v>0</v>
      </c>
      <c r="E428">
        <v>0</v>
      </c>
      <c r="F428">
        <v>0</v>
      </c>
    </row>
    <row r="429" spans="1:6">
      <c r="A429" t="s">
        <v>457</v>
      </c>
      <c r="B429" t="s">
        <v>2298</v>
      </c>
      <c r="C429">
        <v>0</v>
      </c>
      <c r="D429">
        <v>0</v>
      </c>
      <c r="E429">
        <v>0</v>
      </c>
      <c r="F429">
        <v>0</v>
      </c>
    </row>
    <row r="430" spans="1:6">
      <c r="A430" t="s">
        <v>458</v>
      </c>
      <c r="B430" t="s">
        <v>2298</v>
      </c>
      <c r="C430">
        <v>0</v>
      </c>
      <c r="D430">
        <v>0</v>
      </c>
      <c r="E430">
        <v>0</v>
      </c>
      <c r="F430">
        <v>0</v>
      </c>
    </row>
    <row r="431" spans="1:6">
      <c r="A431" t="s">
        <v>459</v>
      </c>
      <c r="B431" t="s">
        <v>2298</v>
      </c>
      <c r="C431">
        <v>0</v>
      </c>
      <c r="D431">
        <v>0</v>
      </c>
      <c r="E431">
        <v>0</v>
      </c>
      <c r="F431">
        <v>0</v>
      </c>
    </row>
    <row r="432" spans="1:6">
      <c r="A432" t="s">
        <v>460</v>
      </c>
      <c r="B432" t="s">
        <v>2298</v>
      </c>
      <c r="C432">
        <v>0</v>
      </c>
      <c r="D432">
        <v>0</v>
      </c>
      <c r="E432">
        <v>0</v>
      </c>
      <c r="F432">
        <v>0</v>
      </c>
    </row>
    <row r="433" spans="1:6">
      <c r="A433" t="s">
        <v>461</v>
      </c>
      <c r="B433" t="s">
        <v>2298</v>
      </c>
      <c r="C433">
        <v>0</v>
      </c>
      <c r="D433">
        <v>0</v>
      </c>
      <c r="E433">
        <v>0</v>
      </c>
      <c r="F433">
        <v>0</v>
      </c>
    </row>
    <row r="434" spans="1:6">
      <c r="A434" t="s">
        <v>462</v>
      </c>
      <c r="B434" t="s">
        <v>2298</v>
      </c>
      <c r="C434">
        <v>0</v>
      </c>
      <c r="D434">
        <v>0</v>
      </c>
      <c r="E434">
        <v>0</v>
      </c>
      <c r="F434">
        <v>0</v>
      </c>
    </row>
    <row r="435" spans="1:6">
      <c r="A435" t="s">
        <v>463</v>
      </c>
      <c r="B435" t="s">
        <v>2298</v>
      </c>
      <c r="C435">
        <v>0</v>
      </c>
      <c r="D435">
        <v>0</v>
      </c>
      <c r="E435">
        <v>0</v>
      </c>
      <c r="F435">
        <v>0</v>
      </c>
    </row>
    <row r="436" spans="1:6">
      <c r="A436" t="s">
        <v>464</v>
      </c>
      <c r="B436" t="s">
        <v>2298</v>
      </c>
      <c r="C436">
        <v>0</v>
      </c>
      <c r="D436">
        <v>0</v>
      </c>
      <c r="E436">
        <v>0</v>
      </c>
      <c r="F436">
        <v>0</v>
      </c>
    </row>
    <row r="437" spans="1:6">
      <c r="A437" t="s">
        <v>465</v>
      </c>
      <c r="B437" t="s">
        <v>2298</v>
      </c>
      <c r="C437">
        <v>0</v>
      </c>
      <c r="D437">
        <v>0</v>
      </c>
      <c r="E437">
        <v>0</v>
      </c>
      <c r="F437">
        <v>0</v>
      </c>
    </row>
    <row r="438" spans="1:6">
      <c r="A438" t="s">
        <v>466</v>
      </c>
      <c r="B438" t="s">
        <v>2298</v>
      </c>
      <c r="C438">
        <v>0</v>
      </c>
      <c r="D438">
        <v>0</v>
      </c>
      <c r="E438">
        <v>0</v>
      </c>
      <c r="F438">
        <v>0</v>
      </c>
    </row>
    <row r="439" spans="1:6">
      <c r="A439" t="s">
        <v>467</v>
      </c>
      <c r="B439" t="s">
        <v>2298</v>
      </c>
      <c r="C439">
        <v>0</v>
      </c>
      <c r="D439">
        <v>0</v>
      </c>
      <c r="E439">
        <v>0</v>
      </c>
      <c r="F439">
        <v>0</v>
      </c>
    </row>
    <row r="440" spans="1:6">
      <c r="A440" t="s">
        <v>468</v>
      </c>
      <c r="B440" t="s">
        <v>2298</v>
      </c>
      <c r="C440">
        <v>0</v>
      </c>
      <c r="D440">
        <v>0</v>
      </c>
      <c r="E440">
        <v>0</v>
      </c>
      <c r="F440">
        <v>0</v>
      </c>
    </row>
    <row r="441" spans="1:6">
      <c r="A441" t="s">
        <v>469</v>
      </c>
      <c r="B441" t="s">
        <v>2298</v>
      </c>
      <c r="C441">
        <v>0</v>
      </c>
      <c r="D441">
        <v>0</v>
      </c>
      <c r="E441">
        <v>0</v>
      </c>
      <c r="F441">
        <v>0</v>
      </c>
    </row>
    <row r="442" spans="1:6">
      <c r="A442" t="s">
        <v>470</v>
      </c>
      <c r="B442" t="s">
        <v>2298</v>
      </c>
      <c r="C442">
        <v>0</v>
      </c>
      <c r="D442">
        <v>0</v>
      </c>
      <c r="E442">
        <v>0</v>
      </c>
      <c r="F442">
        <v>0</v>
      </c>
    </row>
    <row r="443" spans="1:6">
      <c r="A443" t="s">
        <v>471</v>
      </c>
      <c r="B443" t="s">
        <v>2298</v>
      </c>
      <c r="C443">
        <v>0</v>
      </c>
      <c r="D443">
        <v>0</v>
      </c>
      <c r="E443">
        <v>0</v>
      </c>
      <c r="F443">
        <v>0</v>
      </c>
    </row>
    <row r="444" spans="1:6">
      <c r="A444" t="s">
        <v>472</v>
      </c>
      <c r="B444" t="s">
        <v>2298</v>
      </c>
      <c r="C444">
        <v>0</v>
      </c>
      <c r="D444">
        <v>0</v>
      </c>
      <c r="E444">
        <v>0</v>
      </c>
      <c r="F444">
        <v>0</v>
      </c>
    </row>
    <row r="445" spans="1:6">
      <c r="A445" t="s">
        <v>473</v>
      </c>
      <c r="B445" t="s">
        <v>2298</v>
      </c>
      <c r="C445">
        <v>0</v>
      </c>
      <c r="D445">
        <v>0</v>
      </c>
      <c r="E445">
        <v>0</v>
      </c>
      <c r="F445">
        <v>0</v>
      </c>
    </row>
    <row r="446" spans="1:6">
      <c r="A446" t="s">
        <v>474</v>
      </c>
      <c r="B446" t="s">
        <v>2298</v>
      </c>
      <c r="C446">
        <v>0</v>
      </c>
      <c r="D446">
        <v>0</v>
      </c>
      <c r="E446">
        <v>0</v>
      </c>
      <c r="F446">
        <v>0</v>
      </c>
    </row>
    <row r="447" spans="1:6">
      <c r="A447" t="s">
        <v>475</v>
      </c>
      <c r="B447" t="s">
        <v>2298</v>
      </c>
      <c r="C447">
        <v>0</v>
      </c>
      <c r="D447">
        <v>0</v>
      </c>
      <c r="E447">
        <v>0</v>
      </c>
      <c r="F447">
        <v>0</v>
      </c>
    </row>
    <row r="448" spans="1:6">
      <c r="A448" t="s">
        <v>476</v>
      </c>
      <c r="B448" t="s">
        <v>2298</v>
      </c>
      <c r="C448">
        <v>0</v>
      </c>
      <c r="D448">
        <v>0</v>
      </c>
      <c r="E448">
        <v>0</v>
      </c>
      <c r="F448">
        <v>0</v>
      </c>
    </row>
    <row r="449" spans="1:6">
      <c r="A449" t="s">
        <v>477</v>
      </c>
      <c r="B449" t="s">
        <v>2298</v>
      </c>
      <c r="C449">
        <v>0</v>
      </c>
      <c r="D449">
        <v>0</v>
      </c>
      <c r="E449">
        <v>0</v>
      </c>
      <c r="F449">
        <v>0</v>
      </c>
    </row>
    <row r="450" spans="1:6">
      <c r="A450" t="s">
        <v>478</v>
      </c>
      <c r="B450" t="s">
        <v>2298</v>
      </c>
      <c r="C450">
        <v>0</v>
      </c>
      <c r="D450">
        <v>0</v>
      </c>
      <c r="E450">
        <v>0</v>
      </c>
      <c r="F450">
        <v>0</v>
      </c>
    </row>
    <row r="451" spans="1:6">
      <c r="A451" t="s">
        <v>479</v>
      </c>
      <c r="B451" t="s">
        <v>2298</v>
      </c>
      <c r="C451">
        <v>0</v>
      </c>
      <c r="D451">
        <v>0</v>
      </c>
      <c r="E451">
        <v>0</v>
      </c>
      <c r="F451">
        <v>0</v>
      </c>
    </row>
    <row r="452" spans="1:6">
      <c r="A452" t="s">
        <v>480</v>
      </c>
      <c r="B452" t="s">
        <v>2298</v>
      </c>
      <c r="C452">
        <v>0</v>
      </c>
      <c r="D452">
        <v>0</v>
      </c>
      <c r="E452">
        <v>0</v>
      </c>
      <c r="F452">
        <v>0</v>
      </c>
    </row>
    <row r="453" spans="1:6">
      <c r="A453" t="s">
        <v>481</v>
      </c>
      <c r="B453" t="s">
        <v>2298</v>
      </c>
      <c r="C453">
        <v>0</v>
      </c>
      <c r="D453">
        <v>0</v>
      </c>
      <c r="E453">
        <v>0</v>
      </c>
      <c r="F453">
        <v>0</v>
      </c>
    </row>
    <row r="454" spans="1:6">
      <c r="A454" t="s">
        <v>482</v>
      </c>
      <c r="B454" t="s">
        <v>2298</v>
      </c>
      <c r="C454">
        <v>0</v>
      </c>
      <c r="D454">
        <v>0</v>
      </c>
      <c r="E454">
        <v>0</v>
      </c>
      <c r="F454">
        <v>0</v>
      </c>
    </row>
    <row r="455" spans="1:6">
      <c r="A455" t="s">
        <v>483</v>
      </c>
      <c r="B455" t="s">
        <v>2298</v>
      </c>
      <c r="C455">
        <v>0</v>
      </c>
      <c r="D455">
        <v>0</v>
      </c>
      <c r="E455">
        <v>0</v>
      </c>
      <c r="F455">
        <v>0</v>
      </c>
    </row>
    <row r="456" spans="1:6">
      <c r="A456" t="s">
        <v>484</v>
      </c>
      <c r="B456" t="s">
        <v>2298</v>
      </c>
      <c r="C456" s="1">
        <v>180864.87</v>
      </c>
      <c r="D456">
        <v>0</v>
      </c>
      <c r="E456">
        <v>0</v>
      </c>
      <c r="F456" s="1">
        <v>180864.87</v>
      </c>
    </row>
    <row r="457" spans="1:6">
      <c r="A457" t="s">
        <v>485</v>
      </c>
      <c r="B457" t="s">
        <v>2298</v>
      </c>
      <c r="C457" s="1">
        <v>9628</v>
      </c>
      <c r="D457">
        <v>0</v>
      </c>
      <c r="E457">
        <v>0</v>
      </c>
      <c r="F457" s="1">
        <v>9628</v>
      </c>
    </row>
    <row r="458" spans="1:6">
      <c r="A458" t="s">
        <v>486</v>
      </c>
      <c r="B458" t="s">
        <v>2298</v>
      </c>
      <c r="C458" s="1">
        <v>171236.87</v>
      </c>
      <c r="D458">
        <v>0</v>
      </c>
      <c r="E458">
        <v>0</v>
      </c>
      <c r="F458" s="1">
        <v>171236.87</v>
      </c>
    </row>
    <row r="459" spans="1:6">
      <c r="A459" t="s">
        <v>487</v>
      </c>
      <c r="B459" t="s">
        <v>2298</v>
      </c>
      <c r="C459" s="1">
        <v>3378.91</v>
      </c>
      <c r="D459">
        <v>0</v>
      </c>
      <c r="E459">
        <v>0</v>
      </c>
      <c r="F459" s="1">
        <v>3378.91</v>
      </c>
    </row>
    <row r="460" spans="1:6">
      <c r="A460" t="s">
        <v>488</v>
      </c>
      <c r="B460" t="s">
        <v>2298</v>
      </c>
      <c r="C460">
        <v>179.87</v>
      </c>
      <c r="D460">
        <v>0</v>
      </c>
      <c r="E460">
        <v>0</v>
      </c>
      <c r="F460">
        <v>179.87</v>
      </c>
    </row>
    <row r="461" spans="1:6">
      <c r="A461" t="s">
        <v>489</v>
      </c>
      <c r="B461" t="s">
        <v>2298</v>
      </c>
      <c r="C461" s="1">
        <v>3199.04</v>
      </c>
      <c r="D461">
        <v>0</v>
      </c>
      <c r="E461">
        <v>0</v>
      </c>
      <c r="F461" s="1">
        <v>3199.04</v>
      </c>
    </row>
    <row r="462" spans="1:6">
      <c r="A462" t="s">
        <v>490</v>
      </c>
      <c r="B462" t="s">
        <v>2298</v>
      </c>
      <c r="C462">
        <v>751.42</v>
      </c>
      <c r="D462" s="1">
        <v>83025.289999999994</v>
      </c>
      <c r="E462" s="1">
        <v>83025.289999999994</v>
      </c>
      <c r="F462">
        <v>751.42</v>
      </c>
    </row>
    <row r="463" spans="1:6">
      <c r="A463" t="s">
        <v>491</v>
      </c>
      <c r="B463" t="s">
        <v>2298</v>
      </c>
      <c r="C463">
        <v>40.01</v>
      </c>
      <c r="D463" s="1">
        <v>3417.41</v>
      </c>
      <c r="E463" s="1">
        <v>3417.41</v>
      </c>
      <c r="F463">
        <v>40.01</v>
      </c>
    </row>
    <row r="464" spans="1:6">
      <c r="A464" t="s">
        <v>492</v>
      </c>
      <c r="B464" t="s">
        <v>2298</v>
      </c>
      <c r="C464">
        <v>711.41</v>
      </c>
      <c r="D464" s="1">
        <v>79607.88</v>
      </c>
      <c r="E464" s="1">
        <v>79607.88</v>
      </c>
      <c r="F464">
        <v>711.41</v>
      </c>
    </row>
    <row r="465" spans="1:6">
      <c r="A465" t="s">
        <v>493</v>
      </c>
      <c r="B465" t="s">
        <v>2298</v>
      </c>
      <c r="C465" s="1">
        <v>12810.64</v>
      </c>
      <c r="D465">
        <v>0</v>
      </c>
      <c r="E465">
        <v>0</v>
      </c>
      <c r="F465" s="1">
        <v>12810.64</v>
      </c>
    </row>
    <row r="466" spans="1:6">
      <c r="A466" t="s">
        <v>494</v>
      </c>
      <c r="B466" t="s">
        <v>2298</v>
      </c>
      <c r="C466">
        <v>681.95</v>
      </c>
      <c r="D466">
        <v>0</v>
      </c>
      <c r="E466">
        <v>0</v>
      </c>
      <c r="F466">
        <v>681.95</v>
      </c>
    </row>
    <row r="467" spans="1:6">
      <c r="A467" t="s">
        <v>495</v>
      </c>
      <c r="B467" t="s">
        <v>2298</v>
      </c>
      <c r="C467" s="1">
        <v>12128.69</v>
      </c>
      <c r="D467">
        <v>0</v>
      </c>
      <c r="E467">
        <v>0</v>
      </c>
      <c r="F467" s="1">
        <v>12128.69</v>
      </c>
    </row>
    <row r="468" spans="1:6">
      <c r="A468" t="s">
        <v>496</v>
      </c>
      <c r="B468" t="s">
        <v>2298</v>
      </c>
      <c r="C468" s="1">
        <v>28244.32</v>
      </c>
      <c r="D468" s="1">
        <v>14852.67</v>
      </c>
      <c r="E468" s="1">
        <v>14852.67</v>
      </c>
      <c r="F468" s="1">
        <v>28244.32</v>
      </c>
    </row>
    <row r="469" spans="1:6">
      <c r="A469" t="s">
        <v>497</v>
      </c>
      <c r="B469" t="s">
        <v>2298</v>
      </c>
      <c r="C469" s="1">
        <v>1508</v>
      </c>
      <c r="D469">
        <v>754</v>
      </c>
      <c r="E469">
        <v>754</v>
      </c>
      <c r="F469" s="1">
        <v>1508</v>
      </c>
    </row>
    <row r="470" spans="1:6">
      <c r="A470" t="s">
        <v>498</v>
      </c>
      <c r="B470" t="s">
        <v>2298</v>
      </c>
      <c r="C470" s="1">
        <v>26736.32</v>
      </c>
      <c r="D470" s="1">
        <v>14098.67</v>
      </c>
      <c r="E470" s="1">
        <v>14098.67</v>
      </c>
      <c r="F470" s="1">
        <v>26736.32</v>
      </c>
    </row>
    <row r="471" spans="1:6">
      <c r="A471" t="s">
        <v>499</v>
      </c>
      <c r="B471" t="s">
        <v>2298</v>
      </c>
      <c r="C471">
        <v>0</v>
      </c>
      <c r="D471">
        <v>0</v>
      </c>
      <c r="E471">
        <v>0</v>
      </c>
      <c r="F471">
        <v>0</v>
      </c>
    </row>
    <row r="472" spans="1:6">
      <c r="A472" t="s">
        <v>500</v>
      </c>
      <c r="B472" t="s">
        <v>2298</v>
      </c>
      <c r="C472">
        <v>0</v>
      </c>
      <c r="D472">
        <v>0</v>
      </c>
      <c r="E472">
        <v>0</v>
      </c>
      <c r="F472">
        <v>0</v>
      </c>
    </row>
    <row r="473" spans="1:6">
      <c r="A473" t="s">
        <v>501</v>
      </c>
      <c r="B473" t="s">
        <v>2298</v>
      </c>
      <c r="C473">
        <v>0</v>
      </c>
      <c r="D473">
        <v>0</v>
      </c>
      <c r="E473">
        <v>0</v>
      </c>
      <c r="F473">
        <v>0</v>
      </c>
    </row>
    <row r="474" spans="1:6">
      <c r="A474" t="s">
        <v>502</v>
      </c>
      <c r="B474" t="s">
        <v>2298</v>
      </c>
      <c r="C474" s="1">
        <v>49003.59</v>
      </c>
      <c r="D474">
        <v>0</v>
      </c>
      <c r="E474" s="1">
        <v>49003.59</v>
      </c>
      <c r="F474">
        <v>0</v>
      </c>
    </row>
    <row r="475" spans="1:6">
      <c r="A475" t="s">
        <v>503</v>
      </c>
      <c r="B475" t="s">
        <v>2298</v>
      </c>
      <c r="C475" s="1">
        <v>2526.31</v>
      </c>
      <c r="D475">
        <v>0</v>
      </c>
      <c r="E475" s="1">
        <v>2526.31</v>
      </c>
      <c r="F475">
        <v>0</v>
      </c>
    </row>
    <row r="476" spans="1:6">
      <c r="A476" t="s">
        <v>504</v>
      </c>
      <c r="B476" t="s">
        <v>2298</v>
      </c>
      <c r="C476" s="1">
        <v>46477.279999999999</v>
      </c>
      <c r="D476">
        <v>0</v>
      </c>
      <c r="E476" s="1">
        <v>46477.279999999999</v>
      </c>
      <c r="F476">
        <v>0</v>
      </c>
    </row>
    <row r="477" spans="1:6">
      <c r="A477" t="s">
        <v>505</v>
      </c>
      <c r="B477" t="s">
        <v>2298</v>
      </c>
      <c r="C477">
        <v>0</v>
      </c>
      <c r="D477" s="1">
        <v>1095711.54</v>
      </c>
      <c r="E477" s="1">
        <v>1095711.54</v>
      </c>
      <c r="F477">
        <v>0</v>
      </c>
    </row>
    <row r="478" spans="1:6">
      <c r="A478" t="s">
        <v>506</v>
      </c>
      <c r="B478" t="s">
        <v>2298</v>
      </c>
      <c r="C478">
        <v>0</v>
      </c>
      <c r="D478" s="1">
        <v>49463.77</v>
      </c>
      <c r="E478" s="1">
        <v>49463.77</v>
      </c>
      <c r="F478">
        <v>0</v>
      </c>
    </row>
    <row r="479" spans="1:6">
      <c r="A479" t="s">
        <v>507</v>
      </c>
      <c r="B479" t="s">
        <v>2298</v>
      </c>
      <c r="C479">
        <v>0</v>
      </c>
      <c r="D479" s="1">
        <v>1046247.77</v>
      </c>
      <c r="E479" s="1">
        <v>1046247.77</v>
      </c>
      <c r="F479">
        <v>0</v>
      </c>
    </row>
    <row r="480" spans="1:6">
      <c r="A480" t="s">
        <v>508</v>
      </c>
      <c r="B480" t="s">
        <v>509</v>
      </c>
      <c r="C480">
        <v>0</v>
      </c>
      <c r="D480">
        <v>0</v>
      </c>
      <c r="E480">
        <v>0</v>
      </c>
      <c r="F480">
        <v>0</v>
      </c>
    </row>
    <row r="481" spans="1:6">
      <c r="A481" t="s">
        <v>510</v>
      </c>
      <c r="B481" t="s">
        <v>2299</v>
      </c>
      <c r="C481">
        <v>0</v>
      </c>
      <c r="D481">
        <v>0</v>
      </c>
      <c r="E481">
        <v>0</v>
      </c>
      <c r="F481">
        <v>0</v>
      </c>
    </row>
    <row r="482" spans="1:6">
      <c r="A482" t="s">
        <v>511</v>
      </c>
      <c r="B482" t="s">
        <v>2299</v>
      </c>
      <c r="C482">
        <v>0</v>
      </c>
      <c r="D482">
        <v>0</v>
      </c>
      <c r="E482">
        <v>0</v>
      </c>
      <c r="F482">
        <v>0</v>
      </c>
    </row>
    <row r="483" spans="1:6">
      <c r="A483" t="s">
        <v>512</v>
      </c>
      <c r="B483" t="s">
        <v>2299</v>
      </c>
      <c r="C483">
        <v>0</v>
      </c>
      <c r="D483">
        <v>0</v>
      </c>
      <c r="E483">
        <v>0</v>
      </c>
      <c r="F483">
        <v>0</v>
      </c>
    </row>
    <row r="484" spans="1:6">
      <c r="A484" t="s">
        <v>513</v>
      </c>
      <c r="B484" t="s">
        <v>2299</v>
      </c>
      <c r="C484">
        <v>0</v>
      </c>
      <c r="D484">
        <v>0</v>
      </c>
      <c r="E484">
        <v>0</v>
      </c>
      <c r="F484">
        <v>0</v>
      </c>
    </row>
    <row r="485" spans="1:6">
      <c r="A485" t="s">
        <v>514</v>
      </c>
      <c r="B485" t="s">
        <v>2299</v>
      </c>
      <c r="C485">
        <v>0</v>
      </c>
      <c r="D485">
        <v>0</v>
      </c>
      <c r="E485">
        <v>0</v>
      </c>
      <c r="F485">
        <v>0</v>
      </c>
    </row>
    <row r="486" spans="1:6">
      <c r="A486" t="s">
        <v>515</v>
      </c>
      <c r="B486" t="s">
        <v>2299</v>
      </c>
      <c r="C486">
        <v>0</v>
      </c>
      <c r="D486">
        <v>0</v>
      </c>
      <c r="E486">
        <v>0</v>
      </c>
      <c r="F486">
        <v>0</v>
      </c>
    </row>
    <row r="487" spans="1:6">
      <c r="A487" t="s">
        <v>516</v>
      </c>
      <c r="B487" t="s">
        <v>2299</v>
      </c>
      <c r="C487">
        <v>0</v>
      </c>
      <c r="D487">
        <v>0</v>
      </c>
      <c r="E487">
        <v>0</v>
      </c>
      <c r="F487">
        <v>0</v>
      </c>
    </row>
    <row r="488" spans="1:6">
      <c r="A488" t="s">
        <v>517</v>
      </c>
      <c r="B488" t="s">
        <v>2299</v>
      </c>
      <c r="C488">
        <v>0</v>
      </c>
      <c r="D488">
        <v>0</v>
      </c>
      <c r="E488">
        <v>0</v>
      </c>
      <c r="F488">
        <v>0</v>
      </c>
    </row>
    <row r="489" spans="1:6">
      <c r="A489" t="s">
        <v>518</v>
      </c>
      <c r="B489" t="s">
        <v>2299</v>
      </c>
      <c r="C489">
        <v>0</v>
      </c>
      <c r="D489">
        <v>0</v>
      </c>
      <c r="E489">
        <v>0</v>
      </c>
      <c r="F489">
        <v>0</v>
      </c>
    </row>
    <row r="490" spans="1:6">
      <c r="A490" t="s">
        <v>519</v>
      </c>
      <c r="B490" t="s">
        <v>520</v>
      </c>
      <c r="C490">
        <v>0</v>
      </c>
      <c r="D490">
        <v>0</v>
      </c>
      <c r="E490">
        <v>0</v>
      </c>
      <c r="F490">
        <v>0</v>
      </c>
    </row>
    <row r="491" spans="1:6">
      <c r="A491" t="s">
        <v>521</v>
      </c>
      <c r="B491" t="s">
        <v>522</v>
      </c>
      <c r="C491">
        <v>0</v>
      </c>
      <c r="D491">
        <v>0</v>
      </c>
      <c r="E491">
        <v>0</v>
      </c>
      <c r="F491">
        <v>0</v>
      </c>
    </row>
    <row r="492" spans="1:6">
      <c r="A492" t="s">
        <v>523</v>
      </c>
      <c r="B492" t="s">
        <v>2300</v>
      </c>
      <c r="C492">
        <v>0</v>
      </c>
      <c r="D492">
        <v>0</v>
      </c>
      <c r="E492">
        <v>0</v>
      </c>
      <c r="F492">
        <v>0</v>
      </c>
    </row>
    <row r="493" spans="1:6">
      <c r="A493" t="s">
        <v>525</v>
      </c>
      <c r="B493" t="s">
        <v>2300</v>
      </c>
      <c r="C493">
        <v>0</v>
      </c>
      <c r="D493">
        <v>0</v>
      </c>
      <c r="E493">
        <v>0</v>
      </c>
      <c r="F493">
        <v>0</v>
      </c>
    </row>
    <row r="494" spans="1:6">
      <c r="A494" t="s">
        <v>526</v>
      </c>
      <c r="B494" t="s">
        <v>2300</v>
      </c>
      <c r="C494">
        <v>0</v>
      </c>
      <c r="D494">
        <v>0</v>
      </c>
      <c r="E494">
        <v>0</v>
      </c>
      <c r="F494">
        <v>0</v>
      </c>
    </row>
    <row r="495" spans="1:6">
      <c r="A495" t="s">
        <v>527</v>
      </c>
      <c r="B495" t="s">
        <v>2300</v>
      </c>
      <c r="C495">
        <v>0</v>
      </c>
      <c r="D495">
        <v>0</v>
      </c>
      <c r="E495">
        <v>0</v>
      </c>
      <c r="F495">
        <v>0</v>
      </c>
    </row>
    <row r="496" spans="1:6">
      <c r="A496" t="s">
        <v>528</v>
      </c>
      <c r="B496" t="s">
        <v>2300</v>
      </c>
      <c r="C496">
        <v>0</v>
      </c>
      <c r="D496">
        <v>0</v>
      </c>
      <c r="E496">
        <v>0</v>
      </c>
      <c r="F496">
        <v>0</v>
      </c>
    </row>
    <row r="497" spans="1:6">
      <c r="A497" t="s">
        <v>529</v>
      </c>
      <c r="B497" t="s">
        <v>2300</v>
      </c>
      <c r="C497">
        <v>0</v>
      </c>
      <c r="D497">
        <v>0</v>
      </c>
      <c r="E497">
        <v>0</v>
      </c>
      <c r="F497">
        <v>0</v>
      </c>
    </row>
    <row r="498" spans="1:6">
      <c r="A498" t="s">
        <v>530</v>
      </c>
      <c r="B498" t="s">
        <v>2300</v>
      </c>
      <c r="C498">
        <v>0</v>
      </c>
      <c r="D498">
        <v>0</v>
      </c>
      <c r="E498">
        <v>0</v>
      </c>
      <c r="F498">
        <v>0</v>
      </c>
    </row>
    <row r="499" spans="1:6">
      <c r="A499" t="s">
        <v>531</v>
      </c>
      <c r="B499" t="s">
        <v>2300</v>
      </c>
      <c r="C499">
        <v>0</v>
      </c>
      <c r="D499">
        <v>0</v>
      </c>
      <c r="E499">
        <v>0</v>
      </c>
      <c r="F499">
        <v>0</v>
      </c>
    </row>
    <row r="500" spans="1:6">
      <c r="A500" t="s">
        <v>532</v>
      </c>
      <c r="B500" t="s">
        <v>533</v>
      </c>
      <c r="C500" s="1">
        <v>30294.94</v>
      </c>
      <c r="D500">
        <v>0</v>
      </c>
      <c r="E500">
        <v>0</v>
      </c>
      <c r="F500" s="1">
        <v>30294.94</v>
      </c>
    </row>
    <row r="501" spans="1:6">
      <c r="A501" t="s">
        <v>534</v>
      </c>
      <c r="B501" t="s">
        <v>2301</v>
      </c>
      <c r="C501">
        <v>0</v>
      </c>
      <c r="D501">
        <v>0</v>
      </c>
      <c r="E501">
        <v>0</v>
      </c>
      <c r="F501">
        <v>0</v>
      </c>
    </row>
    <row r="502" spans="1:6">
      <c r="A502" t="s">
        <v>535</v>
      </c>
      <c r="B502" t="s">
        <v>2301</v>
      </c>
      <c r="C502">
        <v>0</v>
      </c>
      <c r="D502">
        <v>0</v>
      </c>
      <c r="E502">
        <v>0</v>
      </c>
      <c r="F502">
        <v>0</v>
      </c>
    </row>
    <row r="503" spans="1:6">
      <c r="A503" t="s">
        <v>536</v>
      </c>
      <c r="B503" t="s">
        <v>537</v>
      </c>
      <c r="C503" s="1">
        <v>30294.94</v>
      </c>
      <c r="D503">
        <v>0</v>
      </c>
      <c r="E503">
        <v>0</v>
      </c>
      <c r="F503" s="1">
        <v>30294.94</v>
      </c>
    </row>
    <row r="504" spans="1:6">
      <c r="A504" t="s">
        <v>538</v>
      </c>
      <c r="B504" t="s">
        <v>2302</v>
      </c>
      <c r="C504">
        <v>0</v>
      </c>
      <c r="D504">
        <v>0</v>
      </c>
      <c r="E504">
        <v>0</v>
      </c>
      <c r="F504">
        <v>0</v>
      </c>
    </row>
    <row r="505" spans="1:6">
      <c r="A505" t="s">
        <v>539</v>
      </c>
      <c r="B505" t="s">
        <v>2302</v>
      </c>
      <c r="C505" s="1">
        <v>3545.26</v>
      </c>
      <c r="D505">
        <v>0</v>
      </c>
      <c r="E505">
        <v>0</v>
      </c>
      <c r="F505" s="1">
        <v>3545.26</v>
      </c>
    </row>
    <row r="506" spans="1:6">
      <c r="A506" t="s">
        <v>540</v>
      </c>
      <c r="B506" t="s">
        <v>2302</v>
      </c>
      <c r="C506">
        <v>0</v>
      </c>
      <c r="D506">
        <v>0</v>
      </c>
      <c r="E506">
        <v>0</v>
      </c>
      <c r="F506">
        <v>0</v>
      </c>
    </row>
    <row r="507" spans="1:6">
      <c r="A507" t="s">
        <v>541</v>
      </c>
      <c r="B507" t="s">
        <v>2302</v>
      </c>
      <c r="C507">
        <v>0</v>
      </c>
      <c r="D507">
        <v>0</v>
      </c>
      <c r="E507">
        <v>0</v>
      </c>
      <c r="F507">
        <v>0</v>
      </c>
    </row>
    <row r="508" spans="1:6">
      <c r="A508" t="s">
        <v>542</v>
      </c>
      <c r="B508" t="s">
        <v>2302</v>
      </c>
      <c r="C508" s="1">
        <v>26749.68</v>
      </c>
      <c r="D508">
        <v>0</v>
      </c>
      <c r="E508">
        <v>0</v>
      </c>
      <c r="F508" s="1">
        <v>26749.68</v>
      </c>
    </row>
    <row r="509" spans="1:6">
      <c r="A509" t="s">
        <v>543</v>
      </c>
      <c r="B509" t="s">
        <v>2302</v>
      </c>
      <c r="C509">
        <v>0</v>
      </c>
      <c r="D509">
        <v>0</v>
      </c>
      <c r="E509">
        <v>0</v>
      </c>
      <c r="F509">
        <v>0</v>
      </c>
    </row>
    <row r="510" spans="1:6">
      <c r="A510" t="s">
        <v>544</v>
      </c>
      <c r="B510" t="s">
        <v>2302</v>
      </c>
      <c r="C510">
        <v>0</v>
      </c>
      <c r="D510">
        <v>0</v>
      </c>
      <c r="E510">
        <v>0</v>
      </c>
      <c r="F510">
        <v>0</v>
      </c>
    </row>
    <row r="511" spans="1:6">
      <c r="A511" t="s">
        <v>545</v>
      </c>
      <c r="B511" t="s">
        <v>546</v>
      </c>
      <c r="C511">
        <v>0</v>
      </c>
      <c r="D511">
        <v>0</v>
      </c>
      <c r="E511">
        <v>0</v>
      </c>
      <c r="F511">
        <v>0</v>
      </c>
    </row>
    <row r="512" spans="1:6">
      <c r="A512" t="s">
        <v>547</v>
      </c>
      <c r="B512" t="s">
        <v>548</v>
      </c>
      <c r="C512">
        <v>0</v>
      </c>
      <c r="D512">
        <v>0</v>
      </c>
      <c r="E512">
        <v>0</v>
      </c>
      <c r="F512">
        <v>0</v>
      </c>
    </row>
    <row r="513" spans="1:6">
      <c r="A513" t="s">
        <v>549</v>
      </c>
      <c r="B513" t="s">
        <v>39</v>
      </c>
      <c r="C513">
        <v>0</v>
      </c>
      <c r="D513">
        <v>0</v>
      </c>
      <c r="E513">
        <v>0</v>
      </c>
      <c r="F513">
        <v>0</v>
      </c>
    </row>
    <row r="514" spans="1:6">
      <c r="A514" t="s">
        <v>550</v>
      </c>
      <c r="B514" t="s">
        <v>2303</v>
      </c>
      <c r="C514">
        <v>0</v>
      </c>
      <c r="D514">
        <v>0</v>
      </c>
      <c r="E514">
        <v>0</v>
      </c>
      <c r="F514">
        <v>0</v>
      </c>
    </row>
    <row r="515" spans="1:6">
      <c r="A515" t="s">
        <v>551</v>
      </c>
      <c r="B515" t="s">
        <v>45</v>
      </c>
      <c r="C515">
        <v>0</v>
      </c>
      <c r="D515">
        <v>0</v>
      </c>
      <c r="E515">
        <v>0</v>
      </c>
      <c r="F515">
        <v>0</v>
      </c>
    </row>
    <row r="516" spans="1:6">
      <c r="A516" t="s">
        <v>552</v>
      </c>
      <c r="B516" t="s">
        <v>2304</v>
      </c>
      <c r="C516">
        <v>0</v>
      </c>
      <c r="D516">
        <v>0</v>
      </c>
      <c r="E516">
        <v>0</v>
      </c>
      <c r="F516">
        <v>0</v>
      </c>
    </row>
    <row r="517" spans="1:6">
      <c r="A517" t="s">
        <v>553</v>
      </c>
      <c r="B517" t="s">
        <v>554</v>
      </c>
      <c r="C517" s="1">
        <v>414069.95</v>
      </c>
      <c r="D517">
        <v>0</v>
      </c>
      <c r="E517" s="1">
        <v>398016</v>
      </c>
      <c r="F517" s="1">
        <v>16053.95</v>
      </c>
    </row>
    <row r="518" spans="1:6">
      <c r="A518" t="s">
        <v>555</v>
      </c>
      <c r="B518" t="s">
        <v>556</v>
      </c>
      <c r="C518" s="1">
        <v>1407.15</v>
      </c>
      <c r="D518">
        <v>0</v>
      </c>
      <c r="E518">
        <v>0</v>
      </c>
      <c r="F518" s="1">
        <v>1407.15</v>
      </c>
    </row>
    <row r="519" spans="1:6">
      <c r="A519" t="s">
        <v>557</v>
      </c>
      <c r="B519" t="s">
        <v>558</v>
      </c>
      <c r="C519">
        <v>0</v>
      </c>
      <c r="D519">
        <v>0</v>
      </c>
      <c r="E519">
        <v>0</v>
      </c>
      <c r="F519">
        <v>0</v>
      </c>
    </row>
    <row r="520" spans="1:6">
      <c r="A520" t="s">
        <v>559</v>
      </c>
      <c r="B520" t="s">
        <v>560</v>
      </c>
      <c r="C520" s="1">
        <v>1407.15</v>
      </c>
      <c r="D520">
        <v>0</v>
      </c>
      <c r="E520">
        <v>0</v>
      </c>
      <c r="F520" s="1">
        <v>1407.15</v>
      </c>
    </row>
    <row r="521" spans="1:6">
      <c r="A521" t="s">
        <v>561</v>
      </c>
      <c r="B521" t="s">
        <v>562</v>
      </c>
      <c r="C521" s="1">
        <v>412662.8</v>
      </c>
      <c r="D521">
        <v>0</v>
      </c>
      <c r="E521" s="1">
        <v>398016</v>
      </c>
      <c r="F521" s="1">
        <v>14646.8</v>
      </c>
    </row>
    <row r="522" spans="1:6">
      <c r="A522" t="s">
        <v>563</v>
      </c>
      <c r="B522" t="s">
        <v>564</v>
      </c>
      <c r="C522" s="1">
        <v>412662.8</v>
      </c>
      <c r="D522">
        <v>0</v>
      </c>
      <c r="E522" s="1">
        <v>398016</v>
      </c>
      <c r="F522" s="1">
        <v>14646.8</v>
      </c>
    </row>
    <row r="523" spans="1:6">
      <c r="A523" t="s">
        <v>565</v>
      </c>
      <c r="B523" t="s">
        <v>566</v>
      </c>
      <c r="C523">
        <v>0</v>
      </c>
      <c r="D523">
        <v>0</v>
      </c>
      <c r="E523">
        <v>0</v>
      </c>
      <c r="F523">
        <v>0</v>
      </c>
    </row>
    <row r="524" spans="1:6">
      <c r="A524" t="s">
        <v>567</v>
      </c>
      <c r="B524" t="s">
        <v>568</v>
      </c>
      <c r="C524">
        <v>0</v>
      </c>
      <c r="D524">
        <v>0</v>
      </c>
      <c r="E524">
        <v>0</v>
      </c>
      <c r="F524">
        <v>0</v>
      </c>
    </row>
    <row r="525" spans="1:6">
      <c r="A525" t="s">
        <v>569</v>
      </c>
      <c r="B525" t="s">
        <v>570</v>
      </c>
      <c r="C525">
        <v>0</v>
      </c>
      <c r="D525">
        <v>0</v>
      </c>
      <c r="E525">
        <v>0</v>
      </c>
      <c r="F525">
        <v>0</v>
      </c>
    </row>
    <row r="526" spans="1:6">
      <c r="A526" t="s">
        <v>571</v>
      </c>
      <c r="B526" t="s">
        <v>572</v>
      </c>
      <c r="C526">
        <v>0</v>
      </c>
      <c r="D526">
        <v>0</v>
      </c>
      <c r="E526">
        <v>0</v>
      </c>
      <c r="F526">
        <v>0</v>
      </c>
    </row>
    <row r="527" spans="1:6">
      <c r="A527" t="s">
        <v>573</v>
      </c>
      <c r="B527" t="s">
        <v>574</v>
      </c>
      <c r="C527">
        <v>0</v>
      </c>
      <c r="D527">
        <v>0</v>
      </c>
      <c r="E527">
        <v>0</v>
      </c>
      <c r="F527">
        <v>0</v>
      </c>
    </row>
    <row r="528" spans="1:6">
      <c r="A528" t="s">
        <v>575</v>
      </c>
      <c r="B528" t="s">
        <v>576</v>
      </c>
      <c r="C528">
        <v>0</v>
      </c>
      <c r="D528">
        <v>0</v>
      </c>
      <c r="E528">
        <v>0</v>
      </c>
      <c r="F528">
        <v>0</v>
      </c>
    </row>
    <row r="529" spans="1:6">
      <c r="A529" t="s">
        <v>577</v>
      </c>
      <c r="B529" t="s">
        <v>578</v>
      </c>
      <c r="C529">
        <v>0</v>
      </c>
      <c r="D529">
        <v>0</v>
      </c>
      <c r="E529">
        <v>0</v>
      </c>
      <c r="F529">
        <v>0</v>
      </c>
    </row>
    <row r="530" spans="1:6">
      <c r="A530" t="s">
        <v>579</v>
      </c>
      <c r="B530" t="s">
        <v>580</v>
      </c>
      <c r="C530">
        <v>0</v>
      </c>
      <c r="D530">
        <v>0</v>
      </c>
      <c r="E530">
        <v>0</v>
      </c>
      <c r="F530">
        <v>0</v>
      </c>
    </row>
    <row r="531" spans="1:6">
      <c r="A531" t="s">
        <v>581</v>
      </c>
      <c r="B531" t="s">
        <v>582</v>
      </c>
      <c r="C531">
        <v>0</v>
      </c>
      <c r="D531">
        <v>0</v>
      </c>
      <c r="E531">
        <v>0</v>
      </c>
      <c r="F531">
        <v>0</v>
      </c>
    </row>
    <row r="532" spans="1:6">
      <c r="A532" t="s">
        <v>583</v>
      </c>
      <c r="B532" t="s">
        <v>584</v>
      </c>
      <c r="C532">
        <v>0</v>
      </c>
      <c r="D532">
        <v>0</v>
      </c>
      <c r="E532">
        <v>0</v>
      </c>
      <c r="F532">
        <v>0</v>
      </c>
    </row>
    <row r="533" spans="1:6">
      <c r="A533" t="s">
        <v>585</v>
      </c>
      <c r="B533" t="s">
        <v>586</v>
      </c>
      <c r="C533">
        <v>0</v>
      </c>
      <c r="D533">
        <v>0</v>
      </c>
      <c r="E533">
        <v>0</v>
      </c>
      <c r="F533">
        <v>0</v>
      </c>
    </row>
    <row r="534" spans="1:6">
      <c r="A534" t="s">
        <v>587</v>
      </c>
      <c r="B534" t="s">
        <v>588</v>
      </c>
      <c r="C534">
        <v>0</v>
      </c>
      <c r="D534">
        <v>0</v>
      </c>
      <c r="E534">
        <v>0</v>
      </c>
      <c r="F534">
        <v>0</v>
      </c>
    </row>
    <row r="535" spans="1:6">
      <c r="A535" t="s">
        <v>589</v>
      </c>
      <c r="B535" t="s">
        <v>590</v>
      </c>
      <c r="C535">
        <v>0</v>
      </c>
      <c r="D535">
        <v>0</v>
      </c>
      <c r="E535">
        <v>0</v>
      </c>
      <c r="F535">
        <v>0</v>
      </c>
    </row>
    <row r="536" spans="1:6">
      <c r="A536" t="s">
        <v>591</v>
      </c>
      <c r="B536" t="s">
        <v>592</v>
      </c>
      <c r="C536" s="1">
        <v>1444243.62</v>
      </c>
      <c r="D536" s="1">
        <v>34832.6</v>
      </c>
      <c r="E536" s="1">
        <v>218751.42</v>
      </c>
      <c r="F536" s="1">
        <v>1260324.8</v>
      </c>
    </row>
    <row r="537" spans="1:6">
      <c r="A537" t="s">
        <v>593</v>
      </c>
      <c r="B537" t="s">
        <v>594</v>
      </c>
      <c r="C537" s="1">
        <v>413327.01</v>
      </c>
      <c r="D537" s="1">
        <v>28499.09</v>
      </c>
      <c r="E537" s="1">
        <v>59394</v>
      </c>
      <c r="F537" s="1">
        <v>382432.1</v>
      </c>
    </row>
    <row r="538" spans="1:6">
      <c r="A538" t="s">
        <v>595</v>
      </c>
      <c r="B538" t="s">
        <v>2304</v>
      </c>
      <c r="C538" s="1">
        <v>65924</v>
      </c>
      <c r="D538">
        <v>0</v>
      </c>
      <c r="E538">
        <v>0</v>
      </c>
      <c r="F538" s="1">
        <v>65924</v>
      </c>
    </row>
    <row r="539" spans="1:6">
      <c r="A539" t="s">
        <v>596</v>
      </c>
      <c r="B539" t="s">
        <v>2304</v>
      </c>
      <c r="C539">
        <v>0</v>
      </c>
      <c r="D539">
        <v>0</v>
      </c>
      <c r="E539">
        <v>0</v>
      </c>
      <c r="F539">
        <v>0</v>
      </c>
    </row>
    <row r="540" spans="1:6">
      <c r="A540" t="s">
        <v>597</v>
      </c>
      <c r="B540" t="s">
        <v>2304</v>
      </c>
      <c r="C540" s="1">
        <v>33850.639999999999</v>
      </c>
      <c r="D540">
        <v>0</v>
      </c>
      <c r="E540">
        <v>0</v>
      </c>
      <c r="F540" s="1">
        <v>33850.639999999999</v>
      </c>
    </row>
    <row r="541" spans="1:6">
      <c r="A541" t="s">
        <v>598</v>
      </c>
      <c r="B541" t="s">
        <v>2304</v>
      </c>
      <c r="C541" s="1">
        <v>54222.32</v>
      </c>
      <c r="D541">
        <v>0</v>
      </c>
      <c r="E541">
        <v>0</v>
      </c>
      <c r="F541" s="1">
        <v>54222.32</v>
      </c>
    </row>
    <row r="542" spans="1:6">
      <c r="A542" t="s">
        <v>599</v>
      </c>
      <c r="B542" t="s">
        <v>2304</v>
      </c>
      <c r="C542">
        <v>0</v>
      </c>
      <c r="D542" s="1">
        <v>24900</v>
      </c>
      <c r="E542">
        <v>0</v>
      </c>
      <c r="F542" s="1">
        <v>24900</v>
      </c>
    </row>
    <row r="543" spans="1:6">
      <c r="A543" t="s">
        <v>600</v>
      </c>
      <c r="B543" t="s">
        <v>2304</v>
      </c>
      <c r="C543">
        <v>0</v>
      </c>
      <c r="D543">
        <v>0</v>
      </c>
      <c r="E543">
        <v>0</v>
      </c>
      <c r="F543">
        <v>0</v>
      </c>
    </row>
    <row r="544" spans="1:6">
      <c r="A544" t="s">
        <v>601</v>
      </c>
      <c r="B544" t="s">
        <v>2304</v>
      </c>
      <c r="C544">
        <v>0</v>
      </c>
      <c r="D544">
        <v>0</v>
      </c>
      <c r="E544">
        <v>0</v>
      </c>
      <c r="F544">
        <v>0</v>
      </c>
    </row>
    <row r="545" spans="1:6">
      <c r="A545" t="s">
        <v>602</v>
      </c>
      <c r="B545" t="s">
        <v>2304</v>
      </c>
      <c r="C545">
        <v>0</v>
      </c>
      <c r="D545">
        <v>0</v>
      </c>
      <c r="E545">
        <v>0</v>
      </c>
      <c r="F545">
        <v>0</v>
      </c>
    </row>
    <row r="546" spans="1:6">
      <c r="A546" t="s">
        <v>603</v>
      </c>
      <c r="B546" t="s">
        <v>2304</v>
      </c>
      <c r="C546">
        <v>0</v>
      </c>
      <c r="D546" s="1">
        <v>1858.09</v>
      </c>
      <c r="E546">
        <v>0</v>
      </c>
      <c r="F546" s="1">
        <v>1858.09</v>
      </c>
    </row>
    <row r="547" spans="1:6">
      <c r="A547" t="s">
        <v>604</v>
      </c>
      <c r="B547" t="s">
        <v>2304</v>
      </c>
      <c r="C547">
        <v>0</v>
      </c>
      <c r="D547">
        <v>0</v>
      </c>
      <c r="E547">
        <v>0</v>
      </c>
      <c r="F547">
        <v>0</v>
      </c>
    </row>
    <row r="548" spans="1:6">
      <c r="A548" t="s">
        <v>605</v>
      </c>
      <c r="B548" t="s">
        <v>2304</v>
      </c>
      <c r="C548">
        <v>0</v>
      </c>
      <c r="D548">
        <v>0</v>
      </c>
      <c r="E548">
        <v>0</v>
      </c>
      <c r="F548">
        <v>0</v>
      </c>
    </row>
    <row r="549" spans="1:6">
      <c r="A549" t="s">
        <v>606</v>
      </c>
      <c r="B549" t="s">
        <v>2304</v>
      </c>
      <c r="C549" s="1">
        <v>1032.49</v>
      </c>
      <c r="D549">
        <v>0</v>
      </c>
      <c r="E549">
        <v>0</v>
      </c>
      <c r="F549" s="1">
        <v>1032.49</v>
      </c>
    </row>
    <row r="550" spans="1:6">
      <c r="A550" t="s">
        <v>607</v>
      </c>
      <c r="B550" t="s">
        <v>2304</v>
      </c>
      <c r="C550" s="1">
        <v>63428.89</v>
      </c>
      <c r="D550">
        <v>0</v>
      </c>
      <c r="E550">
        <v>0</v>
      </c>
      <c r="F550" s="1">
        <v>63428.89</v>
      </c>
    </row>
    <row r="551" spans="1:6">
      <c r="A551" t="s">
        <v>608</v>
      </c>
      <c r="B551" t="s">
        <v>2304</v>
      </c>
      <c r="C551">
        <v>0</v>
      </c>
      <c r="D551">
        <v>0</v>
      </c>
      <c r="E551">
        <v>0</v>
      </c>
      <c r="F551">
        <v>0</v>
      </c>
    </row>
    <row r="552" spans="1:6">
      <c r="A552" t="s">
        <v>609</v>
      </c>
      <c r="B552" t="s">
        <v>2304</v>
      </c>
      <c r="C552">
        <v>0</v>
      </c>
      <c r="D552">
        <v>0</v>
      </c>
      <c r="E552">
        <v>0</v>
      </c>
      <c r="F552">
        <v>0</v>
      </c>
    </row>
    <row r="553" spans="1:6">
      <c r="A553" t="s">
        <v>610</v>
      </c>
      <c r="B553" t="s">
        <v>2304</v>
      </c>
      <c r="C553">
        <v>681.34</v>
      </c>
      <c r="D553">
        <v>0</v>
      </c>
      <c r="E553">
        <v>0</v>
      </c>
      <c r="F553">
        <v>681.34</v>
      </c>
    </row>
    <row r="554" spans="1:6">
      <c r="A554" t="s">
        <v>611</v>
      </c>
      <c r="B554" t="s">
        <v>2304</v>
      </c>
      <c r="C554" s="1">
        <v>143157.79</v>
      </c>
      <c r="D554" s="1">
        <v>1741</v>
      </c>
      <c r="E554" s="1">
        <v>17634</v>
      </c>
      <c r="F554" s="1">
        <v>127264.79</v>
      </c>
    </row>
    <row r="555" spans="1:6">
      <c r="A555" t="s">
        <v>612</v>
      </c>
      <c r="B555" t="s">
        <v>2304</v>
      </c>
      <c r="C555" s="1">
        <v>2309.54</v>
      </c>
      <c r="D555">
        <v>0</v>
      </c>
      <c r="E555">
        <v>0</v>
      </c>
      <c r="F555" s="1">
        <v>2309.54</v>
      </c>
    </row>
    <row r="556" spans="1:6">
      <c r="A556" t="s">
        <v>613</v>
      </c>
      <c r="B556" t="s">
        <v>2304</v>
      </c>
      <c r="C556">
        <v>0</v>
      </c>
      <c r="D556">
        <v>0</v>
      </c>
      <c r="E556">
        <v>0</v>
      </c>
      <c r="F556">
        <v>0</v>
      </c>
    </row>
    <row r="557" spans="1:6">
      <c r="A557" t="s">
        <v>614</v>
      </c>
      <c r="B557" t="s">
        <v>2304</v>
      </c>
      <c r="C557" s="1">
        <v>48720</v>
      </c>
      <c r="D557">
        <v>0</v>
      </c>
      <c r="E557" s="1">
        <v>41760</v>
      </c>
      <c r="F557" s="1">
        <v>6960</v>
      </c>
    </row>
    <row r="558" spans="1:6">
      <c r="A558" t="s">
        <v>615</v>
      </c>
      <c r="B558" t="s">
        <v>2304</v>
      </c>
      <c r="C558">
        <v>0</v>
      </c>
      <c r="D558">
        <v>0</v>
      </c>
      <c r="E558">
        <v>0</v>
      </c>
      <c r="F558">
        <v>0</v>
      </c>
    </row>
    <row r="559" spans="1:6">
      <c r="A559" t="s">
        <v>616</v>
      </c>
      <c r="B559" t="s">
        <v>2304</v>
      </c>
      <c r="C559">
        <v>0</v>
      </c>
      <c r="D559">
        <v>0</v>
      </c>
      <c r="E559">
        <v>0</v>
      </c>
      <c r="F559">
        <v>0</v>
      </c>
    </row>
    <row r="560" spans="1:6">
      <c r="A560" t="s">
        <v>617</v>
      </c>
      <c r="B560" t="s">
        <v>2304</v>
      </c>
      <c r="C560">
        <v>0</v>
      </c>
      <c r="D560">
        <v>0</v>
      </c>
      <c r="E560">
        <v>0</v>
      </c>
      <c r="F560">
        <v>0</v>
      </c>
    </row>
    <row r="561" spans="1:6">
      <c r="A561" t="s">
        <v>618</v>
      </c>
      <c r="B561" t="s">
        <v>2304</v>
      </c>
      <c r="C561">
        <v>0</v>
      </c>
      <c r="D561">
        <v>0</v>
      </c>
      <c r="E561">
        <v>0</v>
      </c>
      <c r="F561">
        <v>0</v>
      </c>
    </row>
    <row r="562" spans="1:6">
      <c r="A562" t="s">
        <v>619</v>
      </c>
      <c r="B562" t="s">
        <v>2304</v>
      </c>
      <c r="C562">
        <v>0</v>
      </c>
      <c r="D562">
        <v>0</v>
      </c>
      <c r="E562">
        <v>0</v>
      </c>
      <c r="F562">
        <v>0</v>
      </c>
    </row>
    <row r="563" spans="1:6">
      <c r="A563" t="s">
        <v>620</v>
      </c>
      <c r="B563" t="s">
        <v>2304</v>
      </c>
      <c r="C563">
        <v>0</v>
      </c>
      <c r="D563">
        <v>0</v>
      </c>
      <c r="E563">
        <v>0</v>
      </c>
      <c r="F563">
        <v>0</v>
      </c>
    </row>
    <row r="564" spans="1:6">
      <c r="A564" t="s">
        <v>621</v>
      </c>
      <c r="B564" t="s">
        <v>622</v>
      </c>
      <c r="C564" s="1">
        <v>373533.27</v>
      </c>
      <c r="D564" s="1">
        <v>6333.51</v>
      </c>
      <c r="E564" s="1">
        <v>159357.42000000001</v>
      </c>
      <c r="F564" s="1">
        <v>220509.36</v>
      </c>
    </row>
    <row r="565" spans="1:6">
      <c r="A565" t="s">
        <v>623</v>
      </c>
      <c r="B565" t="s">
        <v>2305</v>
      </c>
      <c r="C565">
        <v>273.27</v>
      </c>
      <c r="D565">
        <v>0</v>
      </c>
      <c r="E565">
        <v>0</v>
      </c>
      <c r="F565">
        <v>273.27</v>
      </c>
    </row>
    <row r="566" spans="1:6">
      <c r="A566" t="s">
        <v>624</v>
      </c>
      <c r="B566" t="s">
        <v>2305</v>
      </c>
      <c r="C566" s="1">
        <v>4860.1899999999996</v>
      </c>
      <c r="D566">
        <v>0</v>
      </c>
      <c r="E566">
        <v>0</v>
      </c>
      <c r="F566" s="1">
        <v>4860.1899999999996</v>
      </c>
    </row>
    <row r="567" spans="1:6">
      <c r="A567" t="s">
        <v>625</v>
      </c>
      <c r="B567" t="s">
        <v>2305</v>
      </c>
      <c r="C567">
        <v>746</v>
      </c>
      <c r="D567">
        <v>0</v>
      </c>
      <c r="E567">
        <v>746</v>
      </c>
      <c r="F567">
        <v>0</v>
      </c>
    </row>
    <row r="568" spans="1:6">
      <c r="A568" t="s">
        <v>626</v>
      </c>
      <c r="B568" t="s">
        <v>2305</v>
      </c>
      <c r="C568" s="1">
        <v>13546.24</v>
      </c>
      <c r="D568">
        <v>0</v>
      </c>
      <c r="E568">
        <v>0</v>
      </c>
      <c r="F568" s="1">
        <v>13546.24</v>
      </c>
    </row>
    <row r="569" spans="1:6">
      <c r="A569" t="s">
        <v>627</v>
      </c>
      <c r="B569" t="s">
        <v>2305</v>
      </c>
      <c r="C569">
        <v>359.94</v>
      </c>
      <c r="D569">
        <v>0</v>
      </c>
      <c r="E569">
        <v>0</v>
      </c>
      <c r="F569">
        <v>359.94</v>
      </c>
    </row>
    <row r="570" spans="1:6">
      <c r="A570" t="s">
        <v>628</v>
      </c>
      <c r="B570" t="s">
        <v>2305</v>
      </c>
      <c r="C570" s="1">
        <v>6324.58</v>
      </c>
      <c r="D570">
        <v>0</v>
      </c>
      <c r="E570">
        <v>0</v>
      </c>
      <c r="F570" s="1">
        <v>6324.58</v>
      </c>
    </row>
    <row r="571" spans="1:6">
      <c r="A571" t="s">
        <v>629</v>
      </c>
      <c r="B571" t="s">
        <v>2305</v>
      </c>
      <c r="C571">
        <v>47.66</v>
      </c>
      <c r="D571">
        <v>0</v>
      </c>
      <c r="E571">
        <v>0</v>
      </c>
      <c r="F571">
        <v>47.66</v>
      </c>
    </row>
    <row r="572" spans="1:6">
      <c r="A572" t="s">
        <v>630</v>
      </c>
      <c r="B572" t="s">
        <v>2305</v>
      </c>
      <c r="C572">
        <v>847.65</v>
      </c>
      <c r="D572">
        <v>0</v>
      </c>
      <c r="E572">
        <v>0</v>
      </c>
      <c r="F572">
        <v>847.65</v>
      </c>
    </row>
    <row r="573" spans="1:6">
      <c r="A573" t="s">
        <v>631</v>
      </c>
      <c r="B573" t="s">
        <v>2305</v>
      </c>
      <c r="C573">
        <v>0</v>
      </c>
      <c r="D573">
        <v>0</v>
      </c>
      <c r="E573">
        <v>0</v>
      </c>
      <c r="F573">
        <v>0</v>
      </c>
    </row>
    <row r="574" spans="1:6">
      <c r="A574" t="s">
        <v>632</v>
      </c>
      <c r="B574" t="s">
        <v>2305</v>
      </c>
      <c r="C574">
        <v>0</v>
      </c>
      <c r="D574">
        <v>0</v>
      </c>
      <c r="E574">
        <v>0</v>
      </c>
      <c r="F574">
        <v>0</v>
      </c>
    </row>
    <row r="575" spans="1:6">
      <c r="A575" t="s">
        <v>633</v>
      </c>
      <c r="B575" t="s">
        <v>2305</v>
      </c>
      <c r="C575" s="1">
        <v>8443.3799999999992</v>
      </c>
      <c r="D575">
        <v>0</v>
      </c>
      <c r="E575" s="1">
        <v>8443.3799999999992</v>
      </c>
      <c r="F575">
        <v>0</v>
      </c>
    </row>
    <row r="576" spans="1:6">
      <c r="A576" t="s">
        <v>634</v>
      </c>
      <c r="B576" t="s">
        <v>2305</v>
      </c>
      <c r="C576" s="1">
        <v>150168.04</v>
      </c>
      <c r="D576">
        <v>0</v>
      </c>
      <c r="E576" s="1">
        <v>150168.04</v>
      </c>
      <c r="F576">
        <v>0</v>
      </c>
    </row>
    <row r="577" spans="1:6">
      <c r="A577" t="s">
        <v>635</v>
      </c>
      <c r="B577" t="s">
        <v>2305</v>
      </c>
      <c r="C577">
        <v>330.6</v>
      </c>
      <c r="D577">
        <v>0</v>
      </c>
      <c r="E577">
        <v>0</v>
      </c>
      <c r="F577">
        <v>330.6</v>
      </c>
    </row>
    <row r="578" spans="1:6">
      <c r="A578" t="s">
        <v>636</v>
      </c>
      <c r="B578" t="s">
        <v>2305</v>
      </c>
      <c r="C578" s="1">
        <v>5879.82</v>
      </c>
      <c r="D578">
        <v>0</v>
      </c>
      <c r="E578">
        <v>0</v>
      </c>
      <c r="F578" s="1">
        <v>5879.82</v>
      </c>
    </row>
    <row r="579" spans="1:6">
      <c r="A579" t="s">
        <v>637</v>
      </c>
      <c r="B579" t="s">
        <v>2305</v>
      </c>
      <c r="C579" s="1">
        <v>1750</v>
      </c>
      <c r="D579">
        <v>300</v>
      </c>
      <c r="E579">
        <v>0</v>
      </c>
      <c r="F579" s="1">
        <v>2050</v>
      </c>
    </row>
    <row r="580" spans="1:6">
      <c r="A580" t="s">
        <v>638</v>
      </c>
      <c r="B580" t="s">
        <v>2305</v>
      </c>
      <c r="C580" s="1">
        <v>31399.68</v>
      </c>
      <c r="D580" s="1">
        <v>6033.51</v>
      </c>
      <c r="E580">
        <v>0</v>
      </c>
      <c r="F580" s="1">
        <v>37433.19</v>
      </c>
    </row>
    <row r="581" spans="1:6">
      <c r="A581" t="s">
        <v>639</v>
      </c>
      <c r="B581" t="s">
        <v>2305</v>
      </c>
      <c r="C581" s="1">
        <v>7908.11</v>
      </c>
      <c r="D581">
        <v>0</v>
      </c>
      <c r="E581">
        <v>0</v>
      </c>
      <c r="F581" s="1">
        <v>7908.11</v>
      </c>
    </row>
    <row r="582" spans="1:6">
      <c r="A582" t="s">
        <v>640</v>
      </c>
      <c r="B582" t="s">
        <v>2305</v>
      </c>
      <c r="C582" s="1">
        <v>140648.1</v>
      </c>
      <c r="D582">
        <v>0</v>
      </c>
      <c r="E582">
        <v>0</v>
      </c>
      <c r="F582" s="1">
        <v>140648.1</v>
      </c>
    </row>
    <row r="583" spans="1:6">
      <c r="A583" t="s">
        <v>641</v>
      </c>
      <c r="B583" t="s">
        <v>2305</v>
      </c>
      <c r="C583">
        <v>0</v>
      </c>
      <c r="D583">
        <v>0</v>
      </c>
      <c r="E583">
        <v>0</v>
      </c>
      <c r="F583">
        <v>0</v>
      </c>
    </row>
    <row r="584" spans="1:6">
      <c r="A584" t="s">
        <v>642</v>
      </c>
      <c r="B584" t="s">
        <v>2305</v>
      </c>
      <c r="C584">
        <v>0</v>
      </c>
      <c r="D584">
        <v>0</v>
      </c>
      <c r="E584">
        <v>0</v>
      </c>
      <c r="F584">
        <v>0</v>
      </c>
    </row>
    <row r="585" spans="1:6">
      <c r="A585" t="s">
        <v>643</v>
      </c>
      <c r="B585" t="s">
        <v>644</v>
      </c>
      <c r="C585" s="1">
        <v>657383.34</v>
      </c>
      <c r="D585">
        <v>0</v>
      </c>
      <c r="E585">
        <v>0</v>
      </c>
      <c r="F585" s="1">
        <v>657383.34</v>
      </c>
    </row>
    <row r="586" spans="1:6">
      <c r="A586" t="s">
        <v>645</v>
      </c>
      <c r="B586" t="s">
        <v>646</v>
      </c>
      <c r="C586">
        <v>0</v>
      </c>
      <c r="D586">
        <v>0</v>
      </c>
      <c r="E586">
        <v>0</v>
      </c>
      <c r="F586">
        <v>0</v>
      </c>
    </row>
    <row r="587" spans="1:6">
      <c r="A587" t="s">
        <v>647</v>
      </c>
      <c r="B587" t="s">
        <v>648</v>
      </c>
      <c r="C587">
        <v>0</v>
      </c>
      <c r="D587">
        <v>0</v>
      </c>
      <c r="E587">
        <v>0</v>
      </c>
      <c r="F587">
        <v>0</v>
      </c>
    </row>
    <row r="588" spans="1:6">
      <c r="A588" t="s">
        <v>649</v>
      </c>
      <c r="B588" t="s">
        <v>2306</v>
      </c>
      <c r="C588" s="1">
        <v>3859.85</v>
      </c>
      <c r="D588">
        <v>0</v>
      </c>
      <c r="E588">
        <v>0</v>
      </c>
      <c r="F588" s="1">
        <v>3859.85</v>
      </c>
    </row>
    <row r="589" spans="1:6">
      <c r="A589" t="s">
        <v>650</v>
      </c>
      <c r="B589" t="s">
        <v>2306</v>
      </c>
      <c r="C589" s="1">
        <v>68648.59</v>
      </c>
      <c r="D589">
        <v>0</v>
      </c>
      <c r="E589">
        <v>0</v>
      </c>
      <c r="F589" s="1">
        <v>68648.59</v>
      </c>
    </row>
    <row r="590" spans="1:6">
      <c r="A590" t="s">
        <v>651</v>
      </c>
      <c r="B590" t="s">
        <v>2306</v>
      </c>
      <c r="C590" s="1">
        <v>29349.58</v>
      </c>
      <c r="D590">
        <v>0</v>
      </c>
      <c r="E590">
        <v>0</v>
      </c>
      <c r="F590" s="1">
        <v>29349.58</v>
      </c>
    </row>
    <row r="591" spans="1:6">
      <c r="A591" t="s">
        <v>652</v>
      </c>
      <c r="B591" t="s">
        <v>2306</v>
      </c>
      <c r="C591" s="1">
        <v>521313.53</v>
      </c>
      <c r="D591">
        <v>0</v>
      </c>
      <c r="E591">
        <v>0</v>
      </c>
      <c r="F591" s="1">
        <v>521313.53</v>
      </c>
    </row>
    <row r="592" spans="1:6">
      <c r="A592" t="s">
        <v>653</v>
      </c>
      <c r="B592" t="s">
        <v>2306</v>
      </c>
      <c r="C592" s="1">
        <v>1821.2</v>
      </c>
      <c r="D592">
        <v>0</v>
      </c>
      <c r="E592">
        <v>0</v>
      </c>
      <c r="F592" s="1">
        <v>1821.2</v>
      </c>
    </row>
    <row r="593" spans="1:6">
      <c r="A593" t="s">
        <v>654</v>
      </c>
      <c r="B593" t="s">
        <v>2306</v>
      </c>
      <c r="C593" s="1">
        <v>32390.59</v>
      </c>
      <c r="D593">
        <v>0</v>
      </c>
      <c r="E593">
        <v>0</v>
      </c>
      <c r="F593" s="1">
        <v>32390.59</v>
      </c>
    </row>
    <row r="594" spans="1:6">
      <c r="A594" t="s">
        <v>655</v>
      </c>
      <c r="B594" t="s">
        <v>656</v>
      </c>
      <c r="C594" s="1">
        <v>30224.26</v>
      </c>
      <c r="D594" s="1">
        <v>4633.76</v>
      </c>
      <c r="E594">
        <v>0</v>
      </c>
      <c r="F594" s="1">
        <v>34858.019999999997</v>
      </c>
    </row>
    <row r="595" spans="1:6">
      <c r="A595" t="s">
        <v>657</v>
      </c>
      <c r="B595" t="s">
        <v>658</v>
      </c>
      <c r="C595">
        <v>0</v>
      </c>
      <c r="D595">
        <v>0</v>
      </c>
      <c r="E595">
        <v>0</v>
      </c>
      <c r="F595">
        <v>0</v>
      </c>
    </row>
    <row r="596" spans="1:6">
      <c r="A596" t="s">
        <v>659</v>
      </c>
      <c r="B596" t="s">
        <v>660</v>
      </c>
      <c r="C596">
        <v>0</v>
      </c>
      <c r="D596">
        <v>0</v>
      </c>
      <c r="E596">
        <v>0</v>
      </c>
      <c r="F596">
        <v>0</v>
      </c>
    </row>
    <row r="597" spans="1:6">
      <c r="A597" t="s">
        <v>661</v>
      </c>
      <c r="B597" t="s">
        <v>662</v>
      </c>
      <c r="C597" s="1">
        <v>30224.26</v>
      </c>
      <c r="D597" s="1">
        <v>4633.76</v>
      </c>
      <c r="E597">
        <v>0</v>
      </c>
      <c r="F597" s="1">
        <v>34858.019999999997</v>
      </c>
    </row>
    <row r="598" spans="1:6">
      <c r="A598" t="s">
        <v>663</v>
      </c>
      <c r="B598" t="s">
        <v>664</v>
      </c>
      <c r="C598">
        <v>0</v>
      </c>
      <c r="D598">
        <v>0</v>
      </c>
      <c r="E598">
        <v>0</v>
      </c>
      <c r="F598">
        <v>0</v>
      </c>
    </row>
    <row r="599" spans="1:6">
      <c r="A599" t="s">
        <v>665</v>
      </c>
      <c r="B599" t="s">
        <v>666</v>
      </c>
      <c r="C599">
        <v>0</v>
      </c>
      <c r="D599">
        <v>0</v>
      </c>
      <c r="E599">
        <v>0</v>
      </c>
      <c r="F599">
        <v>0</v>
      </c>
    </row>
    <row r="600" spans="1:6">
      <c r="A600" t="s">
        <v>667</v>
      </c>
      <c r="B600" t="s">
        <v>668</v>
      </c>
      <c r="C600">
        <v>32.04</v>
      </c>
      <c r="D600">
        <v>382.55</v>
      </c>
      <c r="E600">
        <v>311</v>
      </c>
      <c r="F600">
        <v>103.59</v>
      </c>
    </row>
    <row r="601" spans="1:6">
      <c r="A601" t="s">
        <v>669</v>
      </c>
      <c r="B601" t="s">
        <v>670</v>
      </c>
      <c r="C601">
        <v>32.04</v>
      </c>
      <c r="D601">
        <v>382.55</v>
      </c>
      <c r="E601">
        <v>311</v>
      </c>
      <c r="F601">
        <v>103.59</v>
      </c>
    </row>
    <row r="602" spans="1:6">
      <c r="A602" t="s">
        <v>671</v>
      </c>
      <c r="B602" t="s">
        <v>672</v>
      </c>
      <c r="C602" s="1">
        <v>667754.02</v>
      </c>
      <c r="D602" s="1">
        <v>1238814</v>
      </c>
      <c r="E602" s="1">
        <v>1124525.3799999999</v>
      </c>
      <c r="F602" s="1">
        <v>782042.65</v>
      </c>
    </row>
    <row r="603" spans="1:6">
      <c r="A603" t="s">
        <v>673</v>
      </c>
      <c r="B603" t="s">
        <v>674</v>
      </c>
      <c r="C603">
        <v>0</v>
      </c>
      <c r="D603" s="1">
        <v>568184.9</v>
      </c>
      <c r="E603" s="1">
        <v>568184.9</v>
      </c>
      <c r="F603">
        <v>0</v>
      </c>
    </row>
    <row r="604" spans="1:6">
      <c r="A604" t="s">
        <v>675</v>
      </c>
      <c r="B604" t="s">
        <v>676</v>
      </c>
      <c r="C604">
        <v>0</v>
      </c>
      <c r="D604" s="1">
        <v>17144</v>
      </c>
      <c r="E604" s="1">
        <v>17144</v>
      </c>
      <c r="F604">
        <v>0</v>
      </c>
    </row>
    <row r="605" spans="1:6">
      <c r="A605" t="s">
        <v>677</v>
      </c>
      <c r="B605" t="s">
        <v>678</v>
      </c>
      <c r="C605" s="1">
        <v>253293.49</v>
      </c>
      <c r="D605" s="1">
        <v>66190.8</v>
      </c>
      <c r="E605" s="1">
        <v>3434</v>
      </c>
      <c r="F605" s="1">
        <v>316050.28999999998</v>
      </c>
    </row>
    <row r="606" spans="1:6">
      <c r="A606" t="s">
        <v>679</v>
      </c>
      <c r="B606" t="s">
        <v>680</v>
      </c>
      <c r="C606" s="1">
        <v>405329.97</v>
      </c>
      <c r="D606" s="1">
        <v>571655.57999999996</v>
      </c>
      <c r="E606" s="1">
        <v>520201.76</v>
      </c>
      <c r="F606" s="1">
        <v>456783.79</v>
      </c>
    </row>
    <row r="607" spans="1:6">
      <c r="A607" t="s">
        <v>681</v>
      </c>
      <c r="B607" t="s">
        <v>682</v>
      </c>
      <c r="C607">
        <v>0</v>
      </c>
      <c r="D607" s="1">
        <v>7780.36</v>
      </c>
      <c r="E607" s="1">
        <v>7780.36</v>
      </c>
      <c r="F607">
        <v>0</v>
      </c>
    </row>
    <row r="608" spans="1:6">
      <c r="A608" t="s">
        <v>683</v>
      </c>
      <c r="B608" t="s">
        <v>684</v>
      </c>
      <c r="C608" s="1">
        <v>9130.56</v>
      </c>
      <c r="D608" s="1">
        <v>7858.36</v>
      </c>
      <c r="E608" s="1">
        <v>7780.36</v>
      </c>
      <c r="F608" s="1">
        <v>9208.56</v>
      </c>
    </row>
    <row r="609" spans="1:6">
      <c r="A609" t="s">
        <v>685</v>
      </c>
      <c r="B609" t="s">
        <v>686</v>
      </c>
      <c r="C609">
        <v>0</v>
      </c>
      <c r="D609">
        <v>0</v>
      </c>
      <c r="E609">
        <v>0</v>
      </c>
      <c r="F609">
        <v>0</v>
      </c>
    </row>
    <row r="610" spans="1:6">
      <c r="A610" t="s">
        <v>687</v>
      </c>
      <c r="B610" t="s">
        <v>688</v>
      </c>
      <c r="C610">
        <v>0</v>
      </c>
      <c r="D610">
        <v>0</v>
      </c>
      <c r="E610">
        <v>0</v>
      </c>
      <c r="F610">
        <v>0</v>
      </c>
    </row>
    <row r="611" spans="1:6">
      <c r="A611" t="s">
        <v>689</v>
      </c>
      <c r="B611" t="s">
        <v>690</v>
      </c>
      <c r="C611">
        <v>0</v>
      </c>
      <c r="D611">
        <v>0</v>
      </c>
      <c r="E611">
        <v>0</v>
      </c>
      <c r="F611">
        <v>0</v>
      </c>
    </row>
    <row r="612" spans="1:6">
      <c r="A612" t="s">
        <v>691</v>
      </c>
      <c r="B612" t="s">
        <v>692</v>
      </c>
      <c r="C612" s="1">
        <v>1013439.05</v>
      </c>
      <c r="D612">
        <v>0</v>
      </c>
      <c r="E612" s="1">
        <v>29613.03</v>
      </c>
      <c r="F612" s="1">
        <v>983826.02</v>
      </c>
    </row>
    <row r="613" spans="1:6">
      <c r="A613" t="s">
        <v>693</v>
      </c>
      <c r="B613" t="s">
        <v>694</v>
      </c>
      <c r="C613">
        <v>0</v>
      </c>
      <c r="D613">
        <v>0</v>
      </c>
      <c r="E613">
        <v>0</v>
      </c>
      <c r="F613">
        <v>0</v>
      </c>
    </row>
    <row r="614" spans="1:6">
      <c r="A614" t="s">
        <v>695</v>
      </c>
      <c r="B614" t="s">
        <v>696</v>
      </c>
      <c r="C614">
        <v>0</v>
      </c>
      <c r="D614">
        <v>0</v>
      </c>
      <c r="E614">
        <v>0</v>
      </c>
      <c r="F614">
        <v>0</v>
      </c>
    </row>
    <row r="615" spans="1:6">
      <c r="A615" t="s">
        <v>697</v>
      </c>
      <c r="B615" t="s">
        <v>698</v>
      </c>
      <c r="C615">
        <v>0</v>
      </c>
      <c r="D615">
        <v>0</v>
      </c>
      <c r="E615">
        <v>0</v>
      </c>
      <c r="F615">
        <v>0</v>
      </c>
    </row>
    <row r="616" spans="1:6">
      <c r="A616" t="s">
        <v>699</v>
      </c>
      <c r="B616" t="s">
        <v>700</v>
      </c>
      <c r="C616">
        <v>0</v>
      </c>
      <c r="D616">
        <v>0</v>
      </c>
      <c r="E616">
        <v>0</v>
      </c>
      <c r="F616">
        <v>0</v>
      </c>
    </row>
    <row r="617" spans="1:6">
      <c r="A617" t="s">
        <v>701</v>
      </c>
      <c r="B617" t="s">
        <v>696</v>
      </c>
      <c r="C617">
        <v>0</v>
      </c>
      <c r="D617">
        <v>0</v>
      </c>
      <c r="E617">
        <v>0</v>
      </c>
      <c r="F617">
        <v>0</v>
      </c>
    </row>
    <row r="618" spans="1:6">
      <c r="A618" t="s">
        <v>702</v>
      </c>
      <c r="B618" t="s">
        <v>698</v>
      </c>
      <c r="C618">
        <v>0</v>
      </c>
      <c r="D618">
        <v>0</v>
      </c>
      <c r="E618">
        <v>0</v>
      </c>
      <c r="F618">
        <v>0</v>
      </c>
    </row>
    <row r="619" spans="1:6">
      <c r="A619" t="s">
        <v>703</v>
      </c>
      <c r="B619" t="s">
        <v>704</v>
      </c>
      <c r="C619">
        <v>0</v>
      </c>
      <c r="D619">
        <v>0</v>
      </c>
      <c r="E619">
        <v>0</v>
      </c>
      <c r="F619">
        <v>0</v>
      </c>
    </row>
    <row r="620" spans="1:6">
      <c r="A620" t="s">
        <v>705</v>
      </c>
      <c r="B620" t="s">
        <v>696</v>
      </c>
      <c r="C620">
        <v>0</v>
      </c>
      <c r="D620">
        <v>0</v>
      </c>
      <c r="E620">
        <v>0</v>
      </c>
      <c r="F620">
        <v>0</v>
      </c>
    </row>
    <row r="621" spans="1:6">
      <c r="A621" t="s">
        <v>706</v>
      </c>
      <c r="B621" t="s">
        <v>698</v>
      </c>
      <c r="C621">
        <v>0</v>
      </c>
      <c r="D621">
        <v>0</v>
      </c>
      <c r="E621">
        <v>0</v>
      </c>
      <c r="F621">
        <v>0</v>
      </c>
    </row>
    <row r="622" spans="1:6">
      <c r="A622" t="s">
        <v>707</v>
      </c>
      <c r="B622" t="s">
        <v>708</v>
      </c>
      <c r="C622" s="1">
        <v>75385.820000000007</v>
      </c>
      <c r="D622">
        <v>0</v>
      </c>
      <c r="E622">
        <v>0</v>
      </c>
      <c r="F622" s="1">
        <v>75385.820000000007</v>
      </c>
    </row>
    <row r="623" spans="1:6">
      <c r="A623" t="s">
        <v>709</v>
      </c>
      <c r="B623">
        <v>2017</v>
      </c>
      <c r="C623" s="1">
        <v>16204.31</v>
      </c>
      <c r="D623">
        <v>0</v>
      </c>
      <c r="E623">
        <v>0</v>
      </c>
      <c r="F623" s="1">
        <v>16204.31</v>
      </c>
    </row>
    <row r="624" spans="1:6">
      <c r="A624" t="s">
        <v>710</v>
      </c>
      <c r="B624" t="s">
        <v>711</v>
      </c>
      <c r="C624" s="1">
        <v>16204.31</v>
      </c>
      <c r="D624">
        <v>0</v>
      </c>
      <c r="E624">
        <v>0</v>
      </c>
      <c r="F624" s="1">
        <v>16204.31</v>
      </c>
    </row>
    <row r="625" spans="1:6">
      <c r="A625" t="s">
        <v>712</v>
      </c>
      <c r="B625">
        <v>2018</v>
      </c>
      <c r="C625" s="1">
        <v>59181.51</v>
      </c>
      <c r="D625">
        <v>0</v>
      </c>
      <c r="E625">
        <v>0</v>
      </c>
      <c r="F625" s="1">
        <v>59181.51</v>
      </c>
    </row>
    <row r="626" spans="1:6">
      <c r="A626" t="s">
        <v>713</v>
      </c>
      <c r="B626" t="s">
        <v>714</v>
      </c>
      <c r="C626" s="1">
        <v>59181.51</v>
      </c>
      <c r="D626">
        <v>0</v>
      </c>
      <c r="E626">
        <v>0</v>
      </c>
      <c r="F626" s="1">
        <v>59181.51</v>
      </c>
    </row>
    <row r="627" spans="1:6">
      <c r="A627" t="s">
        <v>715</v>
      </c>
      <c r="B627" t="s">
        <v>716</v>
      </c>
      <c r="C627" s="1">
        <v>1932458.38</v>
      </c>
      <c r="D627">
        <v>0</v>
      </c>
      <c r="E627">
        <v>0</v>
      </c>
      <c r="F627" s="1">
        <v>1932458.38</v>
      </c>
    </row>
    <row r="628" spans="1:6">
      <c r="A628" t="s">
        <v>717</v>
      </c>
      <c r="B628">
        <v>2011</v>
      </c>
      <c r="C628" s="1">
        <v>94911.3</v>
      </c>
      <c r="D628">
        <v>0</v>
      </c>
      <c r="E628">
        <v>0</v>
      </c>
      <c r="F628" s="1">
        <v>94911.3</v>
      </c>
    </row>
    <row r="629" spans="1:6">
      <c r="A629" t="s">
        <v>718</v>
      </c>
      <c r="B629" t="s">
        <v>719</v>
      </c>
      <c r="C629" s="1">
        <v>94911.3</v>
      </c>
      <c r="D629">
        <v>0</v>
      </c>
      <c r="E629">
        <v>0</v>
      </c>
      <c r="F629" s="1">
        <v>94911.3</v>
      </c>
    </row>
    <row r="630" spans="1:6">
      <c r="A630" t="s">
        <v>720</v>
      </c>
      <c r="B630">
        <v>2012</v>
      </c>
      <c r="C630" s="1">
        <v>303033.62</v>
      </c>
      <c r="D630">
        <v>0</v>
      </c>
      <c r="E630">
        <v>0</v>
      </c>
      <c r="F630" s="1">
        <v>303033.62</v>
      </c>
    </row>
    <row r="631" spans="1:6">
      <c r="A631" t="s">
        <v>721</v>
      </c>
      <c r="B631" t="s">
        <v>722</v>
      </c>
      <c r="C631" s="1">
        <v>132155.17000000001</v>
      </c>
      <c r="D631">
        <v>0</v>
      </c>
      <c r="E631">
        <v>0</v>
      </c>
      <c r="F631" s="1">
        <v>132155.17000000001</v>
      </c>
    </row>
    <row r="632" spans="1:6">
      <c r="A632" t="s">
        <v>723</v>
      </c>
      <c r="B632" t="s">
        <v>724</v>
      </c>
      <c r="C632" s="1">
        <v>170878.45</v>
      </c>
      <c r="D632">
        <v>0</v>
      </c>
      <c r="E632">
        <v>0</v>
      </c>
      <c r="F632" s="1">
        <v>170878.45</v>
      </c>
    </row>
    <row r="633" spans="1:6">
      <c r="A633" t="s">
        <v>725</v>
      </c>
      <c r="B633">
        <v>2013</v>
      </c>
      <c r="C633" s="1">
        <v>215304</v>
      </c>
      <c r="D633">
        <v>0</v>
      </c>
      <c r="E633">
        <v>0</v>
      </c>
      <c r="F633" s="1">
        <v>215304</v>
      </c>
    </row>
    <row r="634" spans="1:6">
      <c r="A634" t="s">
        <v>726</v>
      </c>
      <c r="B634" t="s">
        <v>727</v>
      </c>
      <c r="C634" s="1">
        <v>215304</v>
      </c>
      <c r="D634">
        <v>0</v>
      </c>
      <c r="E634">
        <v>0</v>
      </c>
      <c r="F634" s="1">
        <v>215304</v>
      </c>
    </row>
    <row r="635" spans="1:6">
      <c r="A635" t="s">
        <v>728</v>
      </c>
      <c r="B635">
        <v>2014</v>
      </c>
      <c r="C635" s="1">
        <v>468577.58</v>
      </c>
      <c r="D635">
        <v>0</v>
      </c>
      <c r="E635">
        <v>0</v>
      </c>
      <c r="F635" s="1">
        <v>468577.58</v>
      </c>
    </row>
    <row r="636" spans="1:6">
      <c r="A636" t="s">
        <v>729</v>
      </c>
      <c r="B636" t="s">
        <v>730</v>
      </c>
      <c r="C636" s="1">
        <v>100000</v>
      </c>
      <c r="D636">
        <v>0</v>
      </c>
      <c r="E636">
        <v>0</v>
      </c>
      <c r="F636" s="1">
        <v>100000</v>
      </c>
    </row>
    <row r="637" spans="1:6">
      <c r="A637" t="s">
        <v>731</v>
      </c>
      <c r="B637" t="s">
        <v>732</v>
      </c>
      <c r="C637" s="1">
        <v>175000</v>
      </c>
      <c r="D637">
        <v>0</v>
      </c>
      <c r="E637">
        <v>0</v>
      </c>
      <c r="F637" s="1">
        <v>175000</v>
      </c>
    </row>
    <row r="638" spans="1:6">
      <c r="A638" t="s">
        <v>733</v>
      </c>
      <c r="B638" t="s">
        <v>734</v>
      </c>
      <c r="C638" s="1">
        <v>100775.86</v>
      </c>
      <c r="D638">
        <v>0</v>
      </c>
      <c r="E638">
        <v>0</v>
      </c>
      <c r="F638" s="1">
        <v>100775.86</v>
      </c>
    </row>
    <row r="639" spans="1:6">
      <c r="A639" t="s">
        <v>735</v>
      </c>
      <c r="B639" t="s">
        <v>736</v>
      </c>
      <c r="C639" s="1">
        <v>92801.72</v>
      </c>
      <c r="D639">
        <v>0</v>
      </c>
      <c r="E639">
        <v>0</v>
      </c>
      <c r="F639" s="1">
        <v>92801.72</v>
      </c>
    </row>
    <row r="640" spans="1:6">
      <c r="A640" t="s">
        <v>737</v>
      </c>
      <c r="B640">
        <v>2017</v>
      </c>
      <c r="C640" s="1">
        <v>327568.96000000002</v>
      </c>
      <c r="D640">
        <v>0</v>
      </c>
      <c r="E640">
        <v>0</v>
      </c>
      <c r="F640" s="1">
        <v>327568.96000000002</v>
      </c>
    </row>
    <row r="641" spans="1:6">
      <c r="A641" t="s">
        <v>738</v>
      </c>
      <c r="B641" t="s">
        <v>739</v>
      </c>
      <c r="C641" s="1">
        <v>163784.48000000001</v>
      </c>
      <c r="D641">
        <v>0</v>
      </c>
      <c r="E641">
        <v>0</v>
      </c>
      <c r="F641" s="1">
        <v>163784.48000000001</v>
      </c>
    </row>
    <row r="642" spans="1:6">
      <c r="A642" t="s">
        <v>740</v>
      </c>
      <c r="B642" t="s">
        <v>741</v>
      </c>
      <c r="C642" s="1">
        <v>163784.48000000001</v>
      </c>
      <c r="D642">
        <v>0</v>
      </c>
      <c r="E642">
        <v>0</v>
      </c>
      <c r="F642" s="1">
        <v>163784.48000000001</v>
      </c>
    </row>
    <row r="643" spans="1:6">
      <c r="A643" t="s">
        <v>742</v>
      </c>
      <c r="B643">
        <v>2019</v>
      </c>
      <c r="C643" s="1">
        <v>523062.92</v>
      </c>
      <c r="D643">
        <v>0</v>
      </c>
      <c r="E643">
        <v>0</v>
      </c>
      <c r="F643" s="1">
        <v>523062.92</v>
      </c>
    </row>
    <row r="644" spans="1:6">
      <c r="A644" t="s">
        <v>743</v>
      </c>
      <c r="B644" t="s">
        <v>744</v>
      </c>
      <c r="C644" s="1">
        <v>279976.71999999997</v>
      </c>
      <c r="D644">
        <v>0</v>
      </c>
      <c r="E644">
        <v>0</v>
      </c>
      <c r="F644" s="1">
        <v>279976.71999999997</v>
      </c>
    </row>
    <row r="645" spans="1:6">
      <c r="A645" t="s">
        <v>745</v>
      </c>
      <c r="B645" t="s">
        <v>746</v>
      </c>
      <c r="C645" s="1">
        <v>181025.86</v>
      </c>
      <c r="D645">
        <v>0</v>
      </c>
      <c r="E645">
        <v>0</v>
      </c>
      <c r="F645" s="1">
        <v>181025.86</v>
      </c>
    </row>
    <row r="646" spans="1:6">
      <c r="A646" t="s">
        <v>747</v>
      </c>
      <c r="B646" t="s">
        <v>748</v>
      </c>
      <c r="C646" s="1">
        <v>62060.34</v>
      </c>
      <c r="D646">
        <v>0</v>
      </c>
      <c r="E646">
        <v>0</v>
      </c>
      <c r="F646" s="1">
        <v>62060.34</v>
      </c>
    </row>
    <row r="647" spans="1:6">
      <c r="A647" t="s">
        <v>749</v>
      </c>
      <c r="B647" t="s">
        <v>750</v>
      </c>
      <c r="C647" s="1">
        <v>469741.1</v>
      </c>
      <c r="D647">
        <v>0</v>
      </c>
      <c r="E647">
        <v>0</v>
      </c>
      <c r="F647" s="1">
        <v>469741.1</v>
      </c>
    </row>
    <row r="648" spans="1:6">
      <c r="A648" t="s">
        <v>751</v>
      </c>
      <c r="B648">
        <v>2015</v>
      </c>
      <c r="C648" s="1">
        <v>9481.89</v>
      </c>
      <c r="D648">
        <v>0</v>
      </c>
      <c r="E648">
        <v>0</v>
      </c>
      <c r="F648" s="1">
        <v>9481.89</v>
      </c>
    </row>
    <row r="649" spans="1:6">
      <c r="A649" t="s">
        <v>752</v>
      </c>
      <c r="B649" t="s">
        <v>753</v>
      </c>
      <c r="C649" s="1">
        <v>9481.89</v>
      </c>
      <c r="D649">
        <v>0</v>
      </c>
      <c r="E649">
        <v>0</v>
      </c>
      <c r="F649" s="1">
        <v>9481.89</v>
      </c>
    </row>
    <row r="650" spans="1:6">
      <c r="A650" t="s">
        <v>754</v>
      </c>
      <c r="B650">
        <v>2017</v>
      </c>
      <c r="C650" s="1">
        <v>49879.12</v>
      </c>
      <c r="D650">
        <v>0</v>
      </c>
      <c r="E650">
        <v>0</v>
      </c>
      <c r="F650" s="1">
        <v>49879.12</v>
      </c>
    </row>
    <row r="651" spans="1:6">
      <c r="A651" t="s">
        <v>755</v>
      </c>
      <c r="B651" t="s">
        <v>756</v>
      </c>
      <c r="C651" s="1">
        <v>9525.1299999999992</v>
      </c>
      <c r="D651">
        <v>0</v>
      </c>
      <c r="E651">
        <v>0</v>
      </c>
      <c r="F651" s="1">
        <v>9525.1299999999992</v>
      </c>
    </row>
    <row r="652" spans="1:6">
      <c r="A652" t="s">
        <v>757</v>
      </c>
      <c r="B652" t="s">
        <v>758</v>
      </c>
      <c r="C652" s="1">
        <v>11206.03</v>
      </c>
      <c r="D652">
        <v>0</v>
      </c>
      <c r="E652">
        <v>0</v>
      </c>
      <c r="F652" s="1">
        <v>11206.03</v>
      </c>
    </row>
    <row r="653" spans="1:6">
      <c r="A653" t="s">
        <v>759</v>
      </c>
      <c r="B653" t="s">
        <v>760</v>
      </c>
      <c r="C653" s="1">
        <v>21390.19</v>
      </c>
      <c r="D653">
        <v>0</v>
      </c>
      <c r="E653">
        <v>0</v>
      </c>
      <c r="F653" s="1">
        <v>21390.19</v>
      </c>
    </row>
    <row r="654" spans="1:6">
      <c r="A654" t="s">
        <v>761</v>
      </c>
      <c r="B654" t="s">
        <v>760</v>
      </c>
      <c r="C654" s="1">
        <v>7757.77</v>
      </c>
      <c r="D654">
        <v>0</v>
      </c>
      <c r="E654">
        <v>0</v>
      </c>
      <c r="F654" s="1">
        <v>7757.77</v>
      </c>
    </row>
    <row r="655" spans="1:6">
      <c r="A655" t="s">
        <v>762</v>
      </c>
      <c r="B655">
        <v>2018</v>
      </c>
      <c r="C655" s="1">
        <v>83056.11</v>
      </c>
      <c r="D655">
        <v>0</v>
      </c>
      <c r="E655">
        <v>0</v>
      </c>
      <c r="F655" s="1">
        <v>83056.11</v>
      </c>
    </row>
    <row r="656" spans="1:6">
      <c r="A656" t="s">
        <v>763</v>
      </c>
      <c r="B656" t="s">
        <v>764</v>
      </c>
      <c r="C656" s="1">
        <v>13792.24</v>
      </c>
      <c r="D656">
        <v>0</v>
      </c>
      <c r="E656">
        <v>0</v>
      </c>
      <c r="F656" s="1">
        <v>13792.24</v>
      </c>
    </row>
    <row r="657" spans="1:6">
      <c r="A657" t="s">
        <v>765</v>
      </c>
      <c r="B657" t="s">
        <v>766</v>
      </c>
      <c r="C657" s="1">
        <v>11733.21</v>
      </c>
      <c r="D657">
        <v>0</v>
      </c>
      <c r="E657">
        <v>0</v>
      </c>
      <c r="F657" s="1">
        <v>11733.21</v>
      </c>
    </row>
    <row r="658" spans="1:6">
      <c r="A658" t="s">
        <v>767</v>
      </c>
      <c r="B658" t="s">
        <v>768</v>
      </c>
      <c r="C658" s="1">
        <v>10851.33</v>
      </c>
      <c r="D658">
        <v>0</v>
      </c>
      <c r="E658">
        <v>0</v>
      </c>
      <c r="F658" s="1">
        <v>10851.33</v>
      </c>
    </row>
    <row r="659" spans="1:6">
      <c r="A659" t="s">
        <v>769</v>
      </c>
      <c r="B659" t="s">
        <v>770</v>
      </c>
      <c r="C659" s="1">
        <v>13500</v>
      </c>
      <c r="D659">
        <v>0</v>
      </c>
      <c r="E659">
        <v>0</v>
      </c>
      <c r="F659" s="1">
        <v>13500</v>
      </c>
    </row>
    <row r="660" spans="1:6">
      <c r="A660" t="s">
        <v>771</v>
      </c>
      <c r="B660" t="s">
        <v>772</v>
      </c>
      <c r="C660" s="1">
        <v>12499.15</v>
      </c>
      <c r="D660">
        <v>0</v>
      </c>
      <c r="E660">
        <v>0</v>
      </c>
      <c r="F660" s="1">
        <v>12499.15</v>
      </c>
    </row>
    <row r="661" spans="1:6">
      <c r="A661" t="s">
        <v>773</v>
      </c>
      <c r="B661" t="s">
        <v>772</v>
      </c>
      <c r="C661" s="1">
        <v>12499.15</v>
      </c>
      <c r="D661">
        <v>0</v>
      </c>
      <c r="E661">
        <v>0</v>
      </c>
      <c r="F661" s="1">
        <v>12499.15</v>
      </c>
    </row>
    <row r="662" spans="1:6">
      <c r="A662" t="s">
        <v>774</v>
      </c>
      <c r="B662" t="s">
        <v>775</v>
      </c>
      <c r="C662">
        <v>0</v>
      </c>
      <c r="D662">
        <v>0</v>
      </c>
      <c r="E662">
        <v>0</v>
      </c>
      <c r="F662">
        <v>0</v>
      </c>
    </row>
    <row r="663" spans="1:6">
      <c r="A663" t="s">
        <v>776</v>
      </c>
      <c r="B663" t="s">
        <v>777</v>
      </c>
      <c r="C663" s="1">
        <v>8181.03</v>
      </c>
      <c r="D663">
        <v>0</v>
      </c>
      <c r="E663">
        <v>0</v>
      </c>
      <c r="F663" s="1">
        <v>8181.03</v>
      </c>
    </row>
    <row r="664" spans="1:6">
      <c r="A664" t="s">
        <v>778</v>
      </c>
      <c r="B664">
        <v>2019</v>
      </c>
      <c r="C664" s="1">
        <v>327323.98</v>
      </c>
      <c r="D664">
        <v>0</v>
      </c>
      <c r="E664">
        <v>0</v>
      </c>
      <c r="F664" s="1">
        <v>327323.98</v>
      </c>
    </row>
    <row r="665" spans="1:6">
      <c r="A665" t="s">
        <v>779</v>
      </c>
      <c r="B665" t="s">
        <v>780</v>
      </c>
      <c r="C665" s="1">
        <v>9000</v>
      </c>
      <c r="D665">
        <v>0</v>
      </c>
      <c r="E665">
        <v>0</v>
      </c>
      <c r="F665" s="1">
        <v>9000</v>
      </c>
    </row>
    <row r="666" spans="1:6">
      <c r="A666" t="s">
        <v>781</v>
      </c>
      <c r="B666" t="s">
        <v>782</v>
      </c>
      <c r="C666" s="1">
        <v>10343.969999999999</v>
      </c>
      <c r="D666">
        <v>0</v>
      </c>
      <c r="E666">
        <v>0</v>
      </c>
      <c r="F666" s="1">
        <v>10343.969999999999</v>
      </c>
    </row>
    <row r="667" spans="1:6">
      <c r="A667" t="s">
        <v>783</v>
      </c>
      <c r="B667" t="s">
        <v>784</v>
      </c>
      <c r="C667" s="1">
        <v>9012.2099999999991</v>
      </c>
      <c r="D667">
        <v>0</v>
      </c>
      <c r="E667">
        <v>0</v>
      </c>
      <c r="F667" s="1">
        <v>9012.2099999999991</v>
      </c>
    </row>
    <row r="668" spans="1:6">
      <c r="A668" t="s">
        <v>785</v>
      </c>
      <c r="B668" t="s">
        <v>786</v>
      </c>
      <c r="C668" s="1">
        <v>14076.73</v>
      </c>
      <c r="D668">
        <v>0</v>
      </c>
      <c r="E668">
        <v>0</v>
      </c>
      <c r="F668" s="1">
        <v>14076.73</v>
      </c>
    </row>
    <row r="669" spans="1:6">
      <c r="A669" t="s">
        <v>787</v>
      </c>
      <c r="B669" t="s">
        <v>788</v>
      </c>
      <c r="C669" s="1">
        <v>17239.66</v>
      </c>
      <c r="D669">
        <v>0</v>
      </c>
      <c r="E669">
        <v>0</v>
      </c>
      <c r="F669" s="1">
        <v>17239.66</v>
      </c>
    </row>
    <row r="670" spans="1:6">
      <c r="A670" t="s">
        <v>789</v>
      </c>
      <c r="B670" t="s">
        <v>790</v>
      </c>
      <c r="C670" s="1">
        <v>15516.38</v>
      </c>
      <c r="D670">
        <v>0</v>
      </c>
      <c r="E670">
        <v>0</v>
      </c>
      <c r="F670" s="1">
        <v>15516.38</v>
      </c>
    </row>
    <row r="671" spans="1:6">
      <c r="A671" t="s">
        <v>791</v>
      </c>
      <c r="B671" t="s">
        <v>792</v>
      </c>
      <c r="C671" s="1">
        <v>13553.4</v>
      </c>
      <c r="D671">
        <v>0</v>
      </c>
      <c r="E671">
        <v>0</v>
      </c>
      <c r="F671" s="1">
        <v>13553.4</v>
      </c>
    </row>
    <row r="672" spans="1:6">
      <c r="A672" t="s">
        <v>793</v>
      </c>
      <c r="B672" t="s">
        <v>794</v>
      </c>
      <c r="C672" s="1">
        <v>124015.08</v>
      </c>
      <c r="D672">
        <v>0</v>
      </c>
      <c r="E672">
        <v>0</v>
      </c>
      <c r="F672" s="1">
        <v>124015.08</v>
      </c>
    </row>
    <row r="673" spans="1:6">
      <c r="A673" t="s">
        <v>795</v>
      </c>
      <c r="B673" t="s">
        <v>796</v>
      </c>
      <c r="C673" s="1">
        <v>19230.5</v>
      </c>
      <c r="D673">
        <v>0</v>
      </c>
      <c r="E673">
        <v>0</v>
      </c>
      <c r="F673" s="1">
        <v>19230.5</v>
      </c>
    </row>
    <row r="674" spans="1:6">
      <c r="A674" t="s">
        <v>797</v>
      </c>
      <c r="B674" t="s">
        <v>798</v>
      </c>
      <c r="C674" s="1">
        <v>12000</v>
      </c>
      <c r="D674">
        <v>0</v>
      </c>
      <c r="E674">
        <v>0</v>
      </c>
      <c r="F674" s="1">
        <v>12000</v>
      </c>
    </row>
    <row r="675" spans="1:6">
      <c r="A675" t="s">
        <v>799</v>
      </c>
      <c r="B675" t="s">
        <v>800</v>
      </c>
      <c r="C675" s="1">
        <v>10343.969999999999</v>
      </c>
      <c r="D675">
        <v>0</v>
      </c>
      <c r="E675">
        <v>0</v>
      </c>
      <c r="F675" s="1">
        <v>10343.969999999999</v>
      </c>
    </row>
    <row r="676" spans="1:6">
      <c r="A676" t="s">
        <v>801</v>
      </c>
      <c r="B676" t="s">
        <v>802</v>
      </c>
      <c r="C676" s="1">
        <v>47412.93</v>
      </c>
      <c r="D676">
        <v>0</v>
      </c>
      <c r="E676">
        <v>0</v>
      </c>
      <c r="F676" s="1">
        <v>47412.93</v>
      </c>
    </row>
    <row r="677" spans="1:6">
      <c r="A677" t="s">
        <v>803</v>
      </c>
      <c r="B677" t="s">
        <v>804</v>
      </c>
      <c r="C677" s="1">
        <v>11804.01</v>
      </c>
      <c r="D677">
        <v>0</v>
      </c>
      <c r="E677">
        <v>0</v>
      </c>
      <c r="F677" s="1">
        <v>11804.01</v>
      </c>
    </row>
    <row r="678" spans="1:6">
      <c r="A678" t="s">
        <v>805</v>
      </c>
      <c r="B678" t="s">
        <v>806</v>
      </c>
      <c r="C678" s="1">
        <v>13775.14</v>
      </c>
      <c r="D678">
        <v>0</v>
      </c>
      <c r="E678">
        <v>0</v>
      </c>
      <c r="F678" s="1">
        <v>13775.14</v>
      </c>
    </row>
    <row r="679" spans="1:6">
      <c r="A679" t="s">
        <v>807</v>
      </c>
      <c r="B679" t="s">
        <v>808</v>
      </c>
      <c r="C679">
        <v>0</v>
      </c>
      <c r="D679">
        <v>0</v>
      </c>
      <c r="E679">
        <v>0</v>
      </c>
      <c r="F679">
        <v>0</v>
      </c>
    </row>
    <row r="680" spans="1:6">
      <c r="A680" t="s">
        <v>809</v>
      </c>
      <c r="B680" t="s">
        <v>696</v>
      </c>
      <c r="C680">
        <v>0</v>
      </c>
      <c r="D680">
        <v>0</v>
      </c>
      <c r="E680">
        <v>0</v>
      </c>
      <c r="F680">
        <v>0</v>
      </c>
    </row>
    <row r="681" spans="1:6">
      <c r="A681" t="s">
        <v>810</v>
      </c>
      <c r="B681" t="s">
        <v>698</v>
      </c>
      <c r="C681">
        <v>0</v>
      </c>
      <c r="D681">
        <v>0</v>
      </c>
      <c r="E681">
        <v>0</v>
      </c>
      <c r="F681">
        <v>0</v>
      </c>
    </row>
    <row r="682" spans="1:6">
      <c r="A682" t="s">
        <v>811</v>
      </c>
      <c r="B682" t="s">
        <v>812</v>
      </c>
      <c r="C682">
        <v>0</v>
      </c>
      <c r="D682">
        <v>0</v>
      </c>
      <c r="E682">
        <v>0</v>
      </c>
      <c r="F682">
        <v>0</v>
      </c>
    </row>
    <row r="683" spans="1:6">
      <c r="A683" t="s">
        <v>813</v>
      </c>
      <c r="B683" t="s">
        <v>696</v>
      </c>
      <c r="C683">
        <v>0</v>
      </c>
      <c r="D683">
        <v>0</v>
      </c>
      <c r="E683">
        <v>0</v>
      </c>
      <c r="F683">
        <v>0</v>
      </c>
    </row>
    <row r="684" spans="1:6">
      <c r="A684" t="s">
        <v>814</v>
      </c>
      <c r="B684" t="s">
        <v>698</v>
      </c>
      <c r="C684">
        <v>0</v>
      </c>
      <c r="D684">
        <v>0</v>
      </c>
      <c r="E684">
        <v>0</v>
      </c>
      <c r="F684">
        <v>0</v>
      </c>
    </row>
    <row r="685" spans="1:6">
      <c r="A685" t="s">
        <v>815</v>
      </c>
      <c r="B685" t="s">
        <v>816</v>
      </c>
      <c r="C685" s="1">
        <v>8511.14</v>
      </c>
      <c r="D685">
        <v>0</v>
      </c>
      <c r="E685">
        <v>385.04</v>
      </c>
      <c r="F685" s="1">
        <v>8896.18</v>
      </c>
    </row>
    <row r="686" spans="1:6">
      <c r="A686" t="s">
        <v>817</v>
      </c>
      <c r="B686">
        <v>2017</v>
      </c>
      <c r="C686" s="1">
        <v>3511.14</v>
      </c>
      <c r="D686">
        <v>0</v>
      </c>
      <c r="E686">
        <v>135.04</v>
      </c>
      <c r="F686" s="1">
        <v>3646.18</v>
      </c>
    </row>
    <row r="687" spans="1:6">
      <c r="A687" t="s">
        <v>818</v>
      </c>
      <c r="B687" t="s">
        <v>711</v>
      </c>
      <c r="C687" s="1">
        <v>3511.14</v>
      </c>
      <c r="D687">
        <v>0</v>
      </c>
      <c r="E687">
        <v>135.04</v>
      </c>
      <c r="F687" s="1">
        <v>3646.18</v>
      </c>
    </row>
    <row r="688" spans="1:6">
      <c r="A688" t="s">
        <v>819</v>
      </c>
      <c r="B688">
        <v>2018</v>
      </c>
      <c r="C688" s="1">
        <v>5000</v>
      </c>
      <c r="D688">
        <v>0</v>
      </c>
      <c r="E688">
        <v>250</v>
      </c>
      <c r="F688" s="1">
        <v>5250</v>
      </c>
    </row>
    <row r="689" spans="1:6">
      <c r="A689" t="s">
        <v>820</v>
      </c>
      <c r="B689" t="s">
        <v>714</v>
      </c>
      <c r="C689" s="1">
        <v>5000</v>
      </c>
      <c r="D689">
        <v>0</v>
      </c>
      <c r="E689">
        <v>250</v>
      </c>
      <c r="F689" s="1">
        <v>5250</v>
      </c>
    </row>
    <row r="690" spans="1:6">
      <c r="A690" t="s">
        <v>821</v>
      </c>
      <c r="B690" t="s">
        <v>822</v>
      </c>
      <c r="C690" s="1">
        <v>1304207.47</v>
      </c>
      <c r="D690">
        <v>0</v>
      </c>
      <c r="E690" s="1">
        <v>17721.5</v>
      </c>
      <c r="F690" s="1">
        <v>1321928.97</v>
      </c>
    </row>
    <row r="691" spans="1:6">
      <c r="A691" t="s">
        <v>823</v>
      </c>
      <c r="B691">
        <v>2011</v>
      </c>
      <c r="C691" s="1">
        <v>94911.3</v>
      </c>
      <c r="D691">
        <v>0</v>
      </c>
      <c r="E691">
        <v>0</v>
      </c>
      <c r="F691" s="1">
        <v>94911.3</v>
      </c>
    </row>
    <row r="692" spans="1:6">
      <c r="A692" t="s">
        <v>824</v>
      </c>
      <c r="B692" t="s">
        <v>698</v>
      </c>
      <c r="C692" s="1">
        <v>94911.3</v>
      </c>
      <c r="D692">
        <v>0</v>
      </c>
      <c r="E692">
        <v>0</v>
      </c>
      <c r="F692" s="1">
        <v>94911.3</v>
      </c>
    </row>
    <row r="693" spans="1:6">
      <c r="A693" t="s">
        <v>825</v>
      </c>
      <c r="B693" t="s">
        <v>724</v>
      </c>
      <c r="C693">
        <v>0</v>
      </c>
      <c r="D693">
        <v>0</v>
      </c>
      <c r="E693">
        <v>0</v>
      </c>
      <c r="F693">
        <v>0</v>
      </c>
    </row>
    <row r="694" spans="1:6">
      <c r="A694" t="s">
        <v>826</v>
      </c>
      <c r="B694">
        <v>2013</v>
      </c>
      <c r="C694" s="1">
        <v>303033.62</v>
      </c>
      <c r="D694">
        <v>0</v>
      </c>
      <c r="E694">
        <v>0</v>
      </c>
      <c r="F694" s="1">
        <v>303033.62</v>
      </c>
    </row>
    <row r="695" spans="1:6">
      <c r="A695" t="s">
        <v>827</v>
      </c>
      <c r="B695" t="s">
        <v>722</v>
      </c>
      <c r="C695" s="1">
        <v>132155.17000000001</v>
      </c>
      <c r="D695">
        <v>0</v>
      </c>
      <c r="E695">
        <v>0</v>
      </c>
      <c r="F695" s="1">
        <v>132155.17000000001</v>
      </c>
    </row>
    <row r="696" spans="1:6">
      <c r="A696" t="s">
        <v>828</v>
      </c>
      <c r="B696" t="s">
        <v>724</v>
      </c>
      <c r="C696" s="1">
        <v>170878.45</v>
      </c>
      <c r="D696">
        <v>0</v>
      </c>
      <c r="E696">
        <v>0</v>
      </c>
      <c r="F696" s="1">
        <v>170878.45</v>
      </c>
    </row>
    <row r="697" spans="1:6">
      <c r="A697" t="s">
        <v>829</v>
      </c>
      <c r="B697">
        <v>2013</v>
      </c>
      <c r="C697" s="1">
        <v>215304</v>
      </c>
      <c r="D697">
        <v>0</v>
      </c>
      <c r="E697">
        <v>0</v>
      </c>
      <c r="F697" s="1">
        <v>215304</v>
      </c>
    </row>
    <row r="698" spans="1:6">
      <c r="A698" t="s">
        <v>830</v>
      </c>
      <c r="B698" t="s">
        <v>727</v>
      </c>
      <c r="C698" s="1">
        <v>215304</v>
      </c>
      <c r="D698">
        <v>0</v>
      </c>
      <c r="E698">
        <v>0</v>
      </c>
      <c r="F698" s="1">
        <v>215304</v>
      </c>
    </row>
    <row r="699" spans="1:6">
      <c r="A699" t="s">
        <v>831</v>
      </c>
      <c r="B699">
        <v>2014</v>
      </c>
      <c r="C699" s="1">
        <v>468577.58</v>
      </c>
      <c r="D699">
        <v>0</v>
      </c>
      <c r="E699">
        <v>0</v>
      </c>
      <c r="F699" s="1">
        <v>468577.58</v>
      </c>
    </row>
    <row r="700" spans="1:6">
      <c r="A700" t="s">
        <v>832</v>
      </c>
      <c r="B700" t="s">
        <v>730</v>
      </c>
      <c r="C700" s="1">
        <v>100000</v>
      </c>
      <c r="D700">
        <v>0</v>
      </c>
      <c r="E700">
        <v>0</v>
      </c>
      <c r="F700" s="1">
        <v>100000</v>
      </c>
    </row>
    <row r="701" spans="1:6">
      <c r="A701" t="s">
        <v>833</v>
      </c>
      <c r="B701" t="s">
        <v>732</v>
      </c>
      <c r="C701" s="1">
        <v>175000</v>
      </c>
      <c r="D701">
        <v>0</v>
      </c>
      <c r="E701">
        <v>0</v>
      </c>
      <c r="F701" s="1">
        <v>175000</v>
      </c>
    </row>
    <row r="702" spans="1:6">
      <c r="A702" t="s">
        <v>834</v>
      </c>
      <c r="B702" t="s">
        <v>734</v>
      </c>
      <c r="C702" s="1">
        <v>100775.86</v>
      </c>
      <c r="D702">
        <v>0</v>
      </c>
      <c r="E702">
        <v>0</v>
      </c>
      <c r="F702" s="1">
        <v>100775.86</v>
      </c>
    </row>
    <row r="703" spans="1:6">
      <c r="A703" t="s">
        <v>835</v>
      </c>
      <c r="B703" t="s">
        <v>836</v>
      </c>
      <c r="C703" s="1">
        <v>92801.72</v>
      </c>
      <c r="D703">
        <v>0</v>
      </c>
      <c r="E703">
        <v>0</v>
      </c>
      <c r="F703" s="1">
        <v>92801.72</v>
      </c>
    </row>
    <row r="704" spans="1:6">
      <c r="A704" t="s">
        <v>837</v>
      </c>
      <c r="B704">
        <v>2017</v>
      </c>
      <c r="C704" s="1">
        <v>137128.51999999999</v>
      </c>
      <c r="D704">
        <v>0</v>
      </c>
      <c r="E704" s="1">
        <v>6824.36</v>
      </c>
      <c r="F704" s="1">
        <v>143952.88</v>
      </c>
    </row>
    <row r="705" spans="1:6">
      <c r="A705" t="s">
        <v>838</v>
      </c>
      <c r="B705" t="s">
        <v>839</v>
      </c>
      <c r="C705" s="1">
        <v>68564.259999999995</v>
      </c>
      <c r="D705">
        <v>0</v>
      </c>
      <c r="E705" s="1">
        <v>3412.18</v>
      </c>
      <c r="F705" s="1">
        <v>71976.44</v>
      </c>
    </row>
    <row r="706" spans="1:6">
      <c r="A706" t="s">
        <v>840</v>
      </c>
      <c r="B706" t="s">
        <v>741</v>
      </c>
      <c r="C706" s="1">
        <v>68564.259999999995</v>
      </c>
      <c r="D706">
        <v>0</v>
      </c>
      <c r="E706" s="1">
        <v>3412.18</v>
      </c>
      <c r="F706" s="1">
        <v>71976.44</v>
      </c>
    </row>
    <row r="707" spans="1:6">
      <c r="A707" t="s">
        <v>841</v>
      </c>
      <c r="B707">
        <v>2019</v>
      </c>
      <c r="C707" s="1">
        <v>85252.45</v>
      </c>
      <c r="D707">
        <v>0</v>
      </c>
      <c r="E707" s="1">
        <v>10897.14</v>
      </c>
      <c r="F707" s="1">
        <v>96149.59</v>
      </c>
    </row>
    <row r="708" spans="1:6">
      <c r="A708" t="s">
        <v>842</v>
      </c>
      <c r="B708" t="s">
        <v>744</v>
      </c>
      <c r="C708" s="1">
        <v>52495.65</v>
      </c>
      <c r="D708">
        <v>0</v>
      </c>
      <c r="E708" s="1">
        <v>5832.85</v>
      </c>
      <c r="F708" s="1">
        <v>58328.5</v>
      </c>
    </row>
    <row r="709" spans="1:6">
      <c r="A709" t="s">
        <v>843</v>
      </c>
      <c r="B709" t="s">
        <v>746</v>
      </c>
      <c r="C709" s="1">
        <v>30170.959999999999</v>
      </c>
      <c r="D709">
        <v>0</v>
      </c>
      <c r="E709" s="1">
        <v>3771.37</v>
      </c>
      <c r="F709" s="1">
        <v>33942.33</v>
      </c>
    </row>
    <row r="710" spans="1:6">
      <c r="A710" t="s">
        <v>844</v>
      </c>
      <c r="B710" t="s">
        <v>748</v>
      </c>
      <c r="C710" s="1">
        <v>2585.84</v>
      </c>
      <c r="D710">
        <v>0</v>
      </c>
      <c r="E710" s="1">
        <v>1292.92</v>
      </c>
      <c r="F710" s="1">
        <v>3878.76</v>
      </c>
    </row>
    <row r="711" spans="1:6">
      <c r="A711" t="s">
        <v>845</v>
      </c>
      <c r="B711" t="s">
        <v>846</v>
      </c>
      <c r="C711" s="1">
        <v>151427.64000000001</v>
      </c>
      <c r="D711">
        <v>0</v>
      </c>
      <c r="E711" s="1">
        <v>11506.49</v>
      </c>
      <c r="F711" s="1">
        <v>162934.13</v>
      </c>
    </row>
    <row r="712" spans="1:6">
      <c r="A712" t="s">
        <v>847</v>
      </c>
      <c r="B712">
        <v>2015</v>
      </c>
      <c r="C712" s="1">
        <v>9481.89</v>
      </c>
      <c r="D712">
        <v>0</v>
      </c>
      <c r="E712">
        <v>0</v>
      </c>
      <c r="F712" s="1">
        <v>9481.89</v>
      </c>
    </row>
    <row r="713" spans="1:6">
      <c r="A713" t="s">
        <v>848</v>
      </c>
      <c r="B713" t="s">
        <v>753</v>
      </c>
      <c r="C713" s="1">
        <v>9481.89</v>
      </c>
      <c r="D713">
        <v>0</v>
      </c>
      <c r="E713">
        <v>0</v>
      </c>
      <c r="F713" s="1">
        <v>9481.89</v>
      </c>
    </row>
    <row r="714" spans="1:6">
      <c r="A714" t="s">
        <v>849</v>
      </c>
      <c r="B714">
        <v>2017</v>
      </c>
      <c r="C714" s="1">
        <v>44868.22</v>
      </c>
      <c r="D714">
        <v>0</v>
      </c>
      <c r="E714" s="1">
        <v>1246.97</v>
      </c>
      <c r="F714" s="1">
        <v>46115.19</v>
      </c>
    </row>
    <row r="715" spans="1:6">
      <c r="A715" t="s">
        <v>850</v>
      </c>
      <c r="B715" t="s">
        <v>756</v>
      </c>
      <c r="C715" s="1">
        <v>8567.01</v>
      </c>
      <c r="D715">
        <v>0</v>
      </c>
      <c r="E715">
        <v>238.13</v>
      </c>
      <c r="F715" s="1">
        <v>8805.14</v>
      </c>
    </row>
    <row r="716" spans="1:6">
      <c r="A716" t="s">
        <v>851</v>
      </c>
      <c r="B716" t="s">
        <v>758</v>
      </c>
      <c r="C716" s="1">
        <v>10079.719999999999</v>
      </c>
      <c r="D716">
        <v>0</v>
      </c>
      <c r="E716">
        <v>280.14999999999998</v>
      </c>
      <c r="F716" s="1">
        <v>10359.870000000001</v>
      </c>
    </row>
    <row r="717" spans="1:6">
      <c r="A717" t="s">
        <v>852</v>
      </c>
      <c r="B717" t="s">
        <v>853</v>
      </c>
      <c r="C717" s="1">
        <v>19245.330000000002</v>
      </c>
      <c r="D717">
        <v>0</v>
      </c>
      <c r="E717">
        <v>534.75</v>
      </c>
      <c r="F717" s="1">
        <v>19780.080000000002</v>
      </c>
    </row>
    <row r="718" spans="1:6">
      <c r="A718" t="s">
        <v>854</v>
      </c>
      <c r="B718" t="s">
        <v>760</v>
      </c>
      <c r="C718" s="1">
        <v>6976.16</v>
      </c>
      <c r="D718">
        <v>0</v>
      </c>
      <c r="E718">
        <v>193.94</v>
      </c>
      <c r="F718" s="1">
        <v>7170.1</v>
      </c>
    </row>
    <row r="719" spans="1:6">
      <c r="A719" t="s">
        <v>855</v>
      </c>
      <c r="B719">
        <v>2018</v>
      </c>
      <c r="C719" s="1">
        <v>43491.38</v>
      </c>
      <c r="D719">
        <v>0</v>
      </c>
      <c r="E719" s="1">
        <v>2076.41</v>
      </c>
      <c r="F719" s="1">
        <v>45567.79</v>
      </c>
    </row>
    <row r="720" spans="1:6">
      <c r="A720" t="s">
        <v>856</v>
      </c>
      <c r="B720" t="s">
        <v>764</v>
      </c>
      <c r="C720" s="1">
        <v>7585.82</v>
      </c>
      <c r="D720">
        <v>0</v>
      </c>
      <c r="E720">
        <v>344.81</v>
      </c>
      <c r="F720" s="1">
        <v>7930.63</v>
      </c>
    </row>
    <row r="721" spans="1:6">
      <c r="A721" t="s">
        <v>857</v>
      </c>
      <c r="B721" t="s">
        <v>766</v>
      </c>
      <c r="C721" s="1">
        <v>6453.26</v>
      </c>
      <c r="D721">
        <v>0</v>
      </c>
      <c r="E721">
        <v>293.33</v>
      </c>
      <c r="F721" s="1">
        <v>6746.59</v>
      </c>
    </row>
    <row r="722" spans="1:6">
      <c r="A722" t="s">
        <v>858</v>
      </c>
      <c r="B722" t="s">
        <v>768</v>
      </c>
      <c r="C722" s="1">
        <v>5968.16</v>
      </c>
      <c r="D722">
        <v>0</v>
      </c>
      <c r="E722">
        <v>271.27999999999997</v>
      </c>
      <c r="F722" s="1">
        <v>6239.44</v>
      </c>
    </row>
    <row r="723" spans="1:6">
      <c r="A723" t="s">
        <v>859</v>
      </c>
      <c r="B723" t="s">
        <v>770</v>
      </c>
      <c r="C723" s="1">
        <v>7087.5</v>
      </c>
      <c r="D723">
        <v>0</v>
      </c>
      <c r="E723">
        <v>337.5</v>
      </c>
      <c r="F723" s="1">
        <v>7425</v>
      </c>
    </row>
    <row r="724" spans="1:6">
      <c r="A724" t="s">
        <v>860</v>
      </c>
      <c r="B724" t="s">
        <v>772</v>
      </c>
      <c r="C724" s="1">
        <v>6562.08</v>
      </c>
      <c r="D724">
        <v>0</v>
      </c>
      <c r="E724">
        <v>312.48</v>
      </c>
      <c r="F724" s="1">
        <v>6874.56</v>
      </c>
    </row>
    <row r="725" spans="1:6">
      <c r="A725" t="s">
        <v>861</v>
      </c>
      <c r="B725" t="s">
        <v>772</v>
      </c>
      <c r="C725" s="1">
        <v>6562.08</v>
      </c>
      <c r="D725">
        <v>0</v>
      </c>
      <c r="E725">
        <v>312.48</v>
      </c>
      <c r="F725" s="1">
        <v>6874.56</v>
      </c>
    </row>
    <row r="726" spans="1:6">
      <c r="A726" t="s">
        <v>862</v>
      </c>
      <c r="B726" t="s">
        <v>775</v>
      </c>
      <c r="C726">
        <v>0</v>
      </c>
      <c r="D726">
        <v>0</v>
      </c>
      <c r="E726">
        <v>0</v>
      </c>
      <c r="F726">
        <v>0</v>
      </c>
    </row>
    <row r="727" spans="1:6">
      <c r="A727" t="s">
        <v>863</v>
      </c>
      <c r="B727" t="s">
        <v>777</v>
      </c>
      <c r="C727" s="1">
        <v>3272.48</v>
      </c>
      <c r="D727">
        <v>0</v>
      </c>
      <c r="E727">
        <v>204.53</v>
      </c>
      <c r="F727" s="1">
        <v>3477.01</v>
      </c>
    </row>
    <row r="728" spans="1:6">
      <c r="A728" t="s">
        <v>864</v>
      </c>
      <c r="B728">
        <v>2019</v>
      </c>
      <c r="C728" s="1">
        <v>53586.15</v>
      </c>
      <c r="D728">
        <v>0</v>
      </c>
      <c r="E728" s="1">
        <v>8183.11</v>
      </c>
      <c r="F728" s="1">
        <v>61769.26</v>
      </c>
    </row>
    <row r="729" spans="1:6">
      <c r="A729" t="s">
        <v>865</v>
      </c>
      <c r="B729" t="s">
        <v>866</v>
      </c>
      <c r="C729" s="1">
        <v>2700</v>
      </c>
      <c r="D729">
        <v>0</v>
      </c>
      <c r="E729">
        <v>225</v>
      </c>
      <c r="F729" s="1">
        <v>2925</v>
      </c>
    </row>
    <row r="730" spans="1:6">
      <c r="A730" t="s">
        <v>867</v>
      </c>
      <c r="B730" t="s">
        <v>782</v>
      </c>
      <c r="C730" s="1">
        <v>3103.2</v>
      </c>
      <c r="D730">
        <v>0</v>
      </c>
      <c r="E730">
        <v>258.60000000000002</v>
      </c>
      <c r="F730" s="1">
        <v>3361.8</v>
      </c>
    </row>
    <row r="731" spans="1:6">
      <c r="A731" t="s">
        <v>868</v>
      </c>
      <c r="B731" t="s">
        <v>869</v>
      </c>
      <c r="C731" s="1">
        <v>2703.72</v>
      </c>
      <c r="D731">
        <v>0</v>
      </c>
      <c r="E731">
        <v>225.31</v>
      </c>
      <c r="F731" s="1">
        <v>2929.03</v>
      </c>
    </row>
    <row r="732" spans="1:6">
      <c r="A732" t="s">
        <v>870</v>
      </c>
      <c r="B732" t="s">
        <v>786</v>
      </c>
      <c r="C732" s="1">
        <v>3167.28</v>
      </c>
      <c r="D732">
        <v>0</v>
      </c>
      <c r="E732">
        <v>351.92</v>
      </c>
      <c r="F732" s="1">
        <v>3519.2</v>
      </c>
    </row>
    <row r="733" spans="1:6">
      <c r="A733" t="s">
        <v>871</v>
      </c>
      <c r="B733" t="s">
        <v>788</v>
      </c>
      <c r="C733" s="1">
        <v>3447.92</v>
      </c>
      <c r="D733">
        <v>0</v>
      </c>
      <c r="E733">
        <v>430.99</v>
      </c>
      <c r="F733" s="1">
        <v>3878.91</v>
      </c>
    </row>
    <row r="734" spans="1:6">
      <c r="A734" t="s">
        <v>872</v>
      </c>
      <c r="B734" t="s">
        <v>790</v>
      </c>
      <c r="C734" s="1">
        <v>2715.37</v>
      </c>
      <c r="D734">
        <v>0</v>
      </c>
      <c r="E734">
        <v>387.91</v>
      </c>
      <c r="F734" s="1">
        <v>3103.28</v>
      </c>
    </row>
    <row r="735" spans="1:6">
      <c r="A735" t="s">
        <v>873</v>
      </c>
      <c r="B735" t="s">
        <v>874</v>
      </c>
      <c r="C735" s="1">
        <v>2371.88</v>
      </c>
      <c r="D735">
        <v>0</v>
      </c>
      <c r="E735">
        <v>338.84</v>
      </c>
      <c r="F735" s="1">
        <v>2710.72</v>
      </c>
    </row>
    <row r="736" spans="1:6">
      <c r="A736" t="s">
        <v>875</v>
      </c>
      <c r="B736" t="s">
        <v>794</v>
      </c>
      <c r="C736" s="1">
        <v>21702.66</v>
      </c>
      <c r="D736">
        <v>0</v>
      </c>
      <c r="E736" s="1">
        <v>3100.38</v>
      </c>
      <c r="F736" s="1">
        <v>24803.040000000001</v>
      </c>
    </row>
    <row r="737" spans="1:6">
      <c r="A737" t="s">
        <v>876</v>
      </c>
      <c r="B737" t="s">
        <v>796</v>
      </c>
      <c r="C737" s="1">
        <v>3365.32</v>
      </c>
      <c r="D737">
        <v>0</v>
      </c>
      <c r="E737">
        <v>480.76</v>
      </c>
      <c r="F737" s="1">
        <v>3846.08</v>
      </c>
    </row>
    <row r="738" spans="1:6">
      <c r="A738" t="s">
        <v>877</v>
      </c>
      <c r="B738" t="s">
        <v>798</v>
      </c>
      <c r="C738" s="1">
        <v>1800</v>
      </c>
      <c r="D738">
        <v>0</v>
      </c>
      <c r="E738">
        <v>300</v>
      </c>
      <c r="F738" s="1">
        <v>2100</v>
      </c>
    </row>
    <row r="739" spans="1:6">
      <c r="A739" t="s">
        <v>878</v>
      </c>
      <c r="B739" t="s">
        <v>800</v>
      </c>
      <c r="C739" s="1">
        <v>1034.4000000000001</v>
      </c>
      <c r="D739">
        <v>0</v>
      </c>
      <c r="E739">
        <v>258.60000000000002</v>
      </c>
      <c r="F739" s="1">
        <v>1293</v>
      </c>
    </row>
    <row r="740" spans="1:6">
      <c r="A740" t="s">
        <v>879</v>
      </c>
      <c r="B740" t="s">
        <v>880</v>
      </c>
      <c r="C740" s="1">
        <v>3555.96</v>
      </c>
      <c r="D740">
        <v>0</v>
      </c>
      <c r="E740" s="1">
        <v>1185.32</v>
      </c>
      <c r="F740" s="1">
        <v>4741.28</v>
      </c>
    </row>
    <row r="741" spans="1:6">
      <c r="A741" t="s">
        <v>881</v>
      </c>
      <c r="B741" t="s">
        <v>804</v>
      </c>
      <c r="C741">
        <v>885.3</v>
      </c>
      <c r="D741">
        <v>0</v>
      </c>
      <c r="E741">
        <v>295.10000000000002</v>
      </c>
      <c r="F741" s="1">
        <v>1180.4000000000001</v>
      </c>
    </row>
    <row r="742" spans="1:6">
      <c r="A742" t="s">
        <v>882</v>
      </c>
      <c r="B742" t="s">
        <v>806</v>
      </c>
      <c r="C742" s="1">
        <v>1033.1400000000001</v>
      </c>
      <c r="D742">
        <v>0</v>
      </c>
      <c r="E742">
        <v>344.38</v>
      </c>
      <c r="F742" s="1">
        <v>1377.52</v>
      </c>
    </row>
    <row r="743" spans="1:6">
      <c r="A743" t="s">
        <v>883</v>
      </c>
      <c r="B743" t="s">
        <v>884</v>
      </c>
      <c r="C743" s="1">
        <v>1475884.15</v>
      </c>
      <c r="D743">
        <v>0</v>
      </c>
      <c r="E743">
        <v>0</v>
      </c>
      <c r="F743" s="1">
        <v>1475884.15</v>
      </c>
    </row>
    <row r="744" spans="1:6">
      <c r="A744" t="s">
        <v>885</v>
      </c>
      <c r="B744" t="s">
        <v>886</v>
      </c>
      <c r="C744">
        <v>0</v>
      </c>
      <c r="D744">
        <v>0</v>
      </c>
      <c r="E744">
        <v>0</v>
      </c>
      <c r="F744">
        <v>0</v>
      </c>
    </row>
    <row r="745" spans="1:6">
      <c r="A745" t="s">
        <v>887</v>
      </c>
      <c r="B745" t="s">
        <v>696</v>
      </c>
      <c r="C745">
        <v>0</v>
      </c>
      <c r="D745">
        <v>0</v>
      </c>
      <c r="E745">
        <v>0</v>
      </c>
      <c r="F745">
        <v>0</v>
      </c>
    </row>
    <row r="746" spans="1:6">
      <c r="A746" t="s">
        <v>888</v>
      </c>
      <c r="B746" t="s">
        <v>889</v>
      </c>
      <c r="C746">
        <v>0</v>
      </c>
      <c r="D746">
        <v>0</v>
      </c>
      <c r="E746">
        <v>0</v>
      </c>
      <c r="F746">
        <v>0</v>
      </c>
    </row>
    <row r="747" spans="1:6">
      <c r="A747" t="s">
        <v>890</v>
      </c>
      <c r="B747" t="s">
        <v>891</v>
      </c>
      <c r="C747">
        <v>0</v>
      </c>
      <c r="D747">
        <v>0</v>
      </c>
      <c r="E747">
        <v>0</v>
      </c>
      <c r="F747">
        <v>0</v>
      </c>
    </row>
    <row r="748" spans="1:6">
      <c r="A748" t="s">
        <v>892</v>
      </c>
      <c r="B748" t="s">
        <v>696</v>
      </c>
      <c r="C748">
        <v>0</v>
      </c>
      <c r="D748">
        <v>0</v>
      </c>
      <c r="E748">
        <v>0</v>
      </c>
      <c r="F748">
        <v>0</v>
      </c>
    </row>
    <row r="749" spans="1:6">
      <c r="A749" t="s">
        <v>893</v>
      </c>
      <c r="B749" t="s">
        <v>889</v>
      </c>
      <c r="C749">
        <v>0</v>
      </c>
      <c r="D749">
        <v>0</v>
      </c>
      <c r="E749">
        <v>0</v>
      </c>
      <c r="F749">
        <v>0</v>
      </c>
    </row>
    <row r="750" spans="1:6">
      <c r="A750" t="s">
        <v>894</v>
      </c>
      <c r="B750" t="s">
        <v>895</v>
      </c>
      <c r="C750">
        <v>0</v>
      </c>
      <c r="D750">
        <v>0</v>
      </c>
      <c r="E750">
        <v>0</v>
      </c>
      <c r="F750">
        <v>0</v>
      </c>
    </row>
    <row r="751" spans="1:6">
      <c r="A751" t="s">
        <v>896</v>
      </c>
      <c r="B751" t="s">
        <v>696</v>
      </c>
      <c r="C751">
        <v>0</v>
      </c>
      <c r="D751">
        <v>0</v>
      </c>
      <c r="E751">
        <v>0</v>
      </c>
      <c r="F751">
        <v>0</v>
      </c>
    </row>
    <row r="752" spans="1:6">
      <c r="A752" t="s">
        <v>897</v>
      </c>
      <c r="B752" t="s">
        <v>889</v>
      </c>
      <c r="C752">
        <v>0</v>
      </c>
      <c r="D752">
        <v>0</v>
      </c>
      <c r="E752">
        <v>0</v>
      </c>
      <c r="F752">
        <v>0</v>
      </c>
    </row>
    <row r="753" spans="1:6">
      <c r="A753" t="s">
        <v>898</v>
      </c>
      <c r="B753" t="s">
        <v>899</v>
      </c>
      <c r="C753">
        <v>0</v>
      </c>
      <c r="D753">
        <v>0</v>
      </c>
      <c r="E753">
        <v>0</v>
      </c>
      <c r="F753">
        <v>0</v>
      </c>
    </row>
    <row r="754" spans="1:6">
      <c r="A754" t="s">
        <v>900</v>
      </c>
      <c r="B754" t="s">
        <v>696</v>
      </c>
      <c r="C754">
        <v>0</v>
      </c>
      <c r="D754">
        <v>0</v>
      </c>
      <c r="E754">
        <v>0</v>
      </c>
      <c r="F754">
        <v>0</v>
      </c>
    </row>
    <row r="755" spans="1:6">
      <c r="A755" t="s">
        <v>901</v>
      </c>
      <c r="B755" t="s">
        <v>889</v>
      </c>
      <c r="C755">
        <v>0</v>
      </c>
      <c r="D755">
        <v>0</v>
      </c>
      <c r="E755">
        <v>0</v>
      </c>
      <c r="F755">
        <v>0</v>
      </c>
    </row>
    <row r="756" spans="1:6">
      <c r="A756" t="s">
        <v>902</v>
      </c>
      <c r="B756" t="s">
        <v>903</v>
      </c>
      <c r="C756">
        <v>0</v>
      </c>
      <c r="D756">
        <v>0</v>
      </c>
      <c r="E756">
        <v>0</v>
      </c>
      <c r="F756">
        <v>0</v>
      </c>
    </row>
    <row r="757" spans="1:6">
      <c r="A757" t="s">
        <v>904</v>
      </c>
      <c r="B757" t="s">
        <v>696</v>
      </c>
      <c r="C757">
        <v>0</v>
      </c>
      <c r="D757">
        <v>0</v>
      </c>
      <c r="E757">
        <v>0</v>
      </c>
      <c r="F757">
        <v>0</v>
      </c>
    </row>
    <row r="758" spans="1:6">
      <c r="A758" t="s">
        <v>905</v>
      </c>
      <c r="B758" t="s">
        <v>889</v>
      </c>
      <c r="C758">
        <v>0</v>
      </c>
      <c r="D758">
        <v>0</v>
      </c>
      <c r="E758">
        <v>0</v>
      </c>
      <c r="F758">
        <v>0</v>
      </c>
    </row>
    <row r="759" spans="1:6">
      <c r="A759" t="s">
        <v>906</v>
      </c>
      <c r="B759" t="s">
        <v>907</v>
      </c>
      <c r="C759" s="1">
        <v>1455113.15</v>
      </c>
      <c r="D759">
        <v>0</v>
      </c>
      <c r="E759">
        <v>0</v>
      </c>
      <c r="F759" s="1">
        <v>1455113.15</v>
      </c>
    </row>
    <row r="760" spans="1:6">
      <c r="A760" t="s">
        <v>908</v>
      </c>
      <c r="B760">
        <v>2017</v>
      </c>
      <c r="C760" s="1">
        <v>950745.74</v>
      </c>
      <c r="D760">
        <v>0</v>
      </c>
      <c r="E760">
        <v>0</v>
      </c>
      <c r="F760" s="1">
        <v>950745.74</v>
      </c>
    </row>
    <row r="761" spans="1:6">
      <c r="A761" t="s">
        <v>909</v>
      </c>
      <c r="B761" t="s">
        <v>889</v>
      </c>
      <c r="C761" s="1">
        <v>950745.74</v>
      </c>
      <c r="D761">
        <v>0</v>
      </c>
      <c r="E761">
        <v>0</v>
      </c>
      <c r="F761" s="1">
        <v>950745.74</v>
      </c>
    </row>
    <row r="762" spans="1:6">
      <c r="A762" t="s">
        <v>910</v>
      </c>
      <c r="B762">
        <v>2018</v>
      </c>
      <c r="C762">
        <v>0</v>
      </c>
      <c r="D762">
        <v>0</v>
      </c>
      <c r="E762">
        <v>0</v>
      </c>
      <c r="F762">
        <v>0</v>
      </c>
    </row>
    <row r="763" spans="1:6">
      <c r="A763" t="s">
        <v>911</v>
      </c>
      <c r="B763">
        <v>2019</v>
      </c>
      <c r="C763" s="1">
        <v>504367.41</v>
      </c>
      <c r="D763">
        <v>0</v>
      </c>
      <c r="E763">
        <v>0</v>
      </c>
      <c r="F763" s="1">
        <v>504367.41</v>
      </c>
    </row>
    <row r="764" spans="1:6">
      <c r="A764" t="s">
        <v>912</v>
      </c>
      <c r="B764" t="s">
        <v>913</v>
      </c>
      <c r="C764" s="1">
        <v>504367.41</v>
      </c>
      <c r="D764">
        <v>0</v>
      </c>
      <c r="E764">
        <v>0</v>
      </c>
      <c r="F764" s="1">
        <v>504367.41</v>
      </c>
    </row>
    <row r="765" spans="1:6">
      <c r="A765" t="s">
        <v>914</v>
      </c>
      <c r="B765" t="s">
        <v>915</v>
      </c>
      <c r="C765">
        <v>0</v>
      </c>
      <c r="D765">
        <v>0</v>
      </c>
      <c r="E765">
        <v>0</v>
      </c>
      <c r="F765">
        <v>0</v>
      </c>
    </row>
    <row r="766" spans="1:6">
      <c r="A766" t="s">
        <v>916</v>
      </c>
      <c r="B766" t="s">
        <v>696</v>
      </c>
      <c r="C766">
        <v>0</v>
      </c>
      <c r="D766">
        <v>0</v>
      </c>
      <c r="E766">
        <v>0</v>
      </c>
      <c r="F766">
        <v>0</v>
      </c>
    </row>
    <row r="767" spans="1:6">
      <c r="A767" t="s">
        <v>917</v>
      </c>
      <c r="B767" t="s">
        <v>889</v>
      </c>
      <c r="C767">
        <v>0</v>
      </c>
      <c r="D767">
        <v>0</v>
      </c>
      <c r="E767">
        <v>0</v>
      </c>
      <c r="F767">
        <v>0</v>
      </c>
    </row>
    <row r="768" spans="1:6">
      <c r="A768" t="s">
        <v>918</v>
      </c>
      <c r="B768" t="s">
        <v>919</v>
      </c>
      <c r="C768" s="1">
        <v>20771</v>
      </c>
      <c r="D768">
        <v>0</v>
      </c>
      <c r="E768">
        <v>0</v>
      </c>
      <c r="F768" s="1">
        <v>20771</v>
      </c>
    </row>
    <row r="769" spans="1:6">
      <c r="A769" t="s">
        <v>920</v>
      </c>
      <c r="B769">
        <v>2019</v>
      </c>
      <c r="C769" s="1">
        <v>20771</v>
      </c>
      <c r="D769">
        <v>0</v>
      </c>
      <c r="E769">
        <v>0</v>
      </c>
      <c r="F769" s="1">
        <v>20771</v>
      </c>
    </row>
    <row r="770" spans="1:6">
      <c r="A770" t="s">
        <v>921</v>
      </c>
      <c r="B770" t="s">
        <v>922</v>
      </c>
      <c r="C770" s="1">
        <v>20000</v>
      </c>
      <c r="D770">
        <v>0</v>
      </c>
      <c r="E770">
        <v>0</v>
      </c>
      <c r="F770" s="1">
        <v>20000</v>
      </c>
    </row>
    <row r="771" spans="1:6">
      <c r="A771" t="s">
        <v>923</v>
      </c>
      <c r="B771" t="s">
        <v>924</v>
      </c>
      <c r="C771">
        <v>771</v>
      </c>
      <c r="D771">
        <v>0</v>
      </c>
      <c r="E771">
        <v>0</v>
      </c>
      <c r="F771">
        <v>771</v>
      </c>
    </row>
    <row r="772" spans="1:6">
      <c r="A772" t="s">
        <v>925</v>
      </c>
      <c r="B772">
        <v>2020</v>
      </c>
      <c r="C772">
        <v>0</v>
      </c>
      <c r="D772">
        <v>0</v>
      </c>
      <c r="E772">
        <v>0</v>
      </c>
      <c r="F772">
        <v>0</v>
      </c>
    </row>
    <row r="773" spans="1:6">
      <c r="A773" t="s">
        <v>926</v>
      </c>
      <c r="B773" t="s">
        <v>927</v>
      </c>
      <c r="C773">
        <v>0</v>
      </c>
      <c r="D773">
        <v>0</v>
      </c>
      <c r="E773">
        <v>0</v>
      </c>
      <c r="F773">
        <v>0</v>
      </c>
    </row>
    <row r="774" spans="1:6">
      <c r="A774" t="s">
        <v>928</v>
      </c>
      <c r="B774" t="s">
        <v>929</v>
      </c>
      <c r="C774">
        <v>0</v>
      </c>
      <c r="D774">
        <v>0</v>
      </c>
      <c r="E774">
        <v>0</v>
      </c>
      <c r="F774">
        <v>0</v>
      </c>
    </row>
    <row r="775" spans="1:6">
      <c r="A775" t="s">
        <v>930</v>
      </c>
      <c r="B775" t="s">
        <v>696</v>
      </c>
      <c r="C775">
        <v>0</v>
      </c>
      <c r="D775">
        <v>0</v>
      </c>
      <c r="E775">
        <v>0</v>
      </c>
      <c r="F775">
        <v>0</v>
      </c>
    </row>
    <row r="776" spans="1:6">
      <c r="A776" t="s">
        <v>931</v>
      </c>
      <c r="B776" t="s">
        <v>889</v>
      </c>
      <c r="C776">
        <v>0</v>
      </c>
      <c r="D776">
        <v>0</v>
      </c>
      <c r="E776">
        <v>0</v>
      </c>
      <c r="F776">
        <v>0</v>
      </c>
    </row>
    <row r="777" spans="1:6">
      <c r="A777" t="s">
        <v>932</v>
      </c>
      <c r="B777" t="s">
        <v>933</v>
      </c>
      <c r="C777">
        <v>0</v>
      </c>
      <c r="D777">
        <v>0</v>
      </c>
      <c r="E777">
        <v>0</v>
      </c>
      <c r="F777">
        <v>0</v>
      </c>
    </row>
    <row r="778" spans="1:6">
      <c r="A778" t="s">
        <v>934</v>
      </c>
      <c r="B778" t="s">
        <v>696</v>
      </c>
      <c r="C778">
        <v>0</v>
      </c>
      <c r="D778">
        <v>0</v>
      </c>
      <c r="E778">
        <v>0</v>
      </c>
      <c r="F778">
        <v>0</v>
      </c>
    </row>
    <row r="779" spans="1:6">
      <c r="A779" t="s">
        <v>935</v>
      </c>
      <c r="B779" t="s">
        <v>936</v>
      </c>
      <c r="C779">
        <v>0</v>
      </c>
      <c r="D779">
        <v>0</v>
      </c>
      <c r="E779">
        <v>0</v>
      </c>
      <c r="F779">
        <v>0</v>
      </c>
    </row>
    <row r="780" spans="1:6">
      <c r="A780" t="s">
        <v>937</v>
      </c>
      <c r="B780" t="s">
        <v>938</v>
      </c>
      <c r="C780">
        <v>0</v>
      </c>
      <c r="D780">
        <v>0</v>
      </c>
      <c r="E780">
        <v>0</v>
      </c>
      <c r="F780">
        <v>0</v>
      </c>
    </row>
    <row r="781" spans="1:6">
      <c r="A781" t="s">
        <v>939</v>
      </c>
      <c r="B781" t="s">
        <v>696</v>
      </c>
      <c r="C781">
        <v>0</v>
      </c>
      <c r="D781">
        <v>0</v>
      </c>
      <c r="E781">
        <v>0</v>
      </c>
      <c r="F781">
        <v>0</v>
      </c>
    </row>
    <row r="782" spans="1:6">
      <c r="A782" t="s">
        <v>940</v>
      </c>
      <c r="B782" t="s">
        <v>936</v>
      </c>
      <c r="C782">
        <v>0</v>
      </c>
      <c r="D782">
        <v>0</v>
      </c>
      <c r="E782">
        <v>0</v>
      </c>
      <c r="F782">
        <v>0</v>
      </c>
    </row>
    <row r="783" spans="1:6">
      <c r="A783" t="s">
        <v>941</v>
      </c>
      <c r="B783" t="s">
        <v>942</v>
      </c>
      <c r="C783">
        <v>0</v>
      </c>
      <c r="D783">
        <v>0</v>
      </c>
      <c r="E783">
        <v>0</v>
      </c>
      <c r="F783">
        <v>0</v>
      </c>
    </row>
    <row r="784" spans="1:6">
      <c r="A784" t="s">
        <v>943</v>
      </c>
      <c r="B784" t="s">
        <v>696</v>
      </c>
      <c r="C784">
        <v>0</v>
      </c>
      <c r="D784">
        <v>0</v>
      </c>
      <c r="E784">
        <v>0</v>
      </c>
      <c r="F784">
        <v>0</v>
      </c>
    </row>
    <row r="785" spans="1:6">
      <c r="A785" t="s">
        <v>944</v>
      </c>
      <c r="B785" t="s">
        <v>936</v>
      </c>
      <c r="C785">
        <v>0</v>
      </c>
      <c r="D785">
        <v>0</v>
      </c>
      <c r="E785">
        <v>0</v>
      </c>
      <c r="F785">
        <v>0</v>
      </c>
    </row>
    <row r="786" spans="1:6">
      <c r="A786" t="s">
        <v>945</v>
      </c>
      <c r="B786" t="s">
        <v>946</v>
      </c>
      <c r="C786">
        <v>0</v>
      </c>
      <c r="D786">
        <v>0</v>
      </c>
      <c r="E786">
        <v>0</v>
      </c>
      <c r="F786">
        <v>0</v>
      </c>
    </row>
    <row r="787" spans="1:6">
      <c r="A787" t="s">
        <v>947</v>
      </c>
      <c r="B787" t="s">
        <v>696</v>
      </c>
      <c r="C787">
        <v>0</v>
      </c>
      <c r="D787">
        <v>0</v>
      </c>
      <c r="E787">
        <v>0</v>
      </c>
      <c r="F787">
        <v>0</v>
      </c>
    </row>
    <row r="788" spans="1:6">
      <c r="A788" t="s">
        <v>948</v>
      </c>
      <c r="B788" t="s">
        <v>936</v>
      </c>
      <c r="C788">
        <v>0</v>
      </c>
      <c r="D788">
        <v>0</v>
      </c>
      <c r="E788">
        <v>0</v>
      </c>
      <c r="F788">
        <v>0</v>
      </c>
    </row>
    <row r="789" spans="1:6">
      <c r="A789" t="s">
        <v>949</v>
      </c>
      <c r="B789" t="s">
        <v>950</v>
      </c>
      <c r="C789">
        <v>0</v>
      </c>
      <c r="D789">
        <v>0</v>
      </c>
      <c r="E789">
        <v>0</v>
      </c>
      <c r="F789">
        <v>0</v>
      </c>
    </row>
    <row r="790" spans="1:6">
      <c r="A790" t="s">
        <v>951</v>
      </c>
      <c r="B790" t="s">
        <v>952</v>
      </c>
      <c r="C790">
        <v>0</v>
      </c>
      <c r="D790">
        <v>0</v>
      </c>
      <c r="E790">
        <v>0</v>
      </c>
      <c r="F790">
        <v>0</v>
      </c>
    </row>
    <row r="791" spans="1:6">
      <c r="A791" t="s">
        <v>953</v>
      </c>
      <c r="B791">
        <v>2019</v>
      </c>
      <c r="C791">
        <v>0</v>
      </c>
      <c r="D791">
        <v>0</v>
      </c>
      <c r="E791">
        <v>0</v>
      </c>
      <c r="F791">
        <v>0</v>
      </c>
    </row>
    <row r="792" spans="1:6">
      <c r="A792" t="s">
        <v>954</v>
      </c>
      <c r="B792" t="s">
        <v>955</v>
      </c>
      <c r="C792">
        <v>0</v>
      </c>
      <c r="D792">
        <v>0</v>
      </c>
      <c r="E792">
        <v>0</v>
      </c>
      <c r="F792">
        <v>0</v>
      </c>
    </row>
    <row r="793" spans="1:6">
      <c r="A793" t="s">
        <v>956</v>
      </c>
      <c r="B793" t="s">
        <v>957</v>
      </c>
      <c r="C793">
        <v>0</v>
      </c>
      <c r="D793">
        <v>0</v>
      </c>
      <c r="E793">
        <v>0</v>
      </c>
      <c r="F793">
        <v>0</v>
      </c>
    </row>
    <row r="794" spans="1:6">
      <c r="A794" t="s">
        <v>958</v>
      </c>
      <c r="B794" t="s">
        <v>959</v>
      </c>
      <c r="C794">
        <v>0</v>
      </c>
      <c r="D794">
        <v>0</v>
      </c>
      <c r="E794">
        <v>0</v>
      </c>
      <c r="F794">
        <v>0</v>
      </c>
    </row>
    <row r="795" spans="1:6">
      <c r="A795" t="s">
        <v>960</v>
      </c>
      <c r="B795" t="s">
        <v>961</v>
      </c>
      <c r="C795">
        <v>0</v>
      </c>
      <c r="D795">
        <v>0</v>
      </c>
      <c r="E795">
        <v>0</v>
      </c>
      <c r="F795">
        <v>0</v>
      </c>
    </row>
    <row r="796" spans="1:6">
      <c r="A796" t="s">
        <v>962</v>
      </c>
      <c r="B796" t="s">
        <v>963</v>
      </c>
      <c r="C796">
        <v>0</v>
      </c>
      <c r="D796">
        <v>0</v>
      </c>
      <c r="E796">
        <v>0</v>
      </c>
      <c r="F796">
        <v>0</v>
      </c>
    </row>
    <row r="797" spans="1:6">
      <c r="A797" t="s">
        <v>964</v>
      </c>
      <c r="B797" t="s">
        <v>965</v>
      </c>
      <c r="C797">
        <v>0</v>
      </c>
      <c r="D797">
        <v>0</v>
      </c>
      <c r="E797">
        <v>0</v>
      </c>
      <c r="F797">
        <v>0</v>
      </c>
    </row>
    <row r="798" spans="1:6">
      <c r="A798" t="s">
        <v>966</v>
      </c>
      <c r="B798" t="s">
        <v>967</v>
      </c>
      <c r="C798">
        <v>0</v>
      </c>
      <c r="D798">
        <v>0</v>
      </c>
      <c r="E798">
        <v>0</v>
      </c>
      <c r="F798">
        <v>0</v>
      </c>
    </row>
    <row r="799" spans="1:6">
      <c r="A799" t="s">
        <v>968</v>
      </c>
      <c r="B799" t="s">
        <v>969</v>
      </c>
      <c r="C799">
        <v>0</v>
      </c>
      <c r="D799">
        <v>0</v>
      </c>
      <c r="E799">
        <v>0</v>
      </c>
      <c r="F799">
        <v>0</v>
      </c>
    </row>
    <row r="800" spans="1:6">
      <c r="A800" t="s">
        <v>970</v>
      </c>
      <c r="B800" t="s">
        <v>971</v>
      </c>
      <c r="C800" s="1">
        <v>9628172.0099999998</v>
      </c>
      <c r="D800" s="1">
        <v>11554430.75</v>
      </c>
      <c r="E800" s="1">
        <v>13222270.59</v>
      </c>
      <c r="F800" s="1">
        <v>11296011.859999999</v>
      </c>
    </row>
    <row r="801" spans="1:6">
      <c r="A801" t="s">
        <v>972</v>
      </c>
      <c r="B801" t="s">
        <v>973</v>
      </c>
      <c r="C801" s="1">
        <v>9628172.0099999998</v>
      </c>
      <c r="D801" s="1">
        <v>11554430.75</v>
      </c>
      <c r="E801" s="1">
        <v>13222270.59</v>
      </c>
      <c r="F801" s="1">
        <v>11296011.859999999</v>
      </c>
    </row>
    <row r="802" spans="1:6">
      <c r="A802" t="s">
        <v>974</v>
      </c>
      <c r="B802" t="s">
        <v>975</v>
      </c>
      <c r="C802" s="1">
        <v>4533324.25</v>
      </c>
      <c r="D802" s="1">
        <v>3475472</v>
      </c>
      <c r="E802" s="1">
        <v>4041792.06</v>
      </c>
      <c r="F802" s="1">
        <v>5099644.3</v>
      </c>
    </row>
    <row r="803" spans="1:6">
      <c r="A803" t="s">
        <v>976</v>
      </c>
      <c r="B803" t="s">
        <v>977</v>
      </c>
      <c r="C803" s="1">
        <v>683603.89</v>
      </c>
      <c r="D803" s="1">
        <v>765618.67</v>
      </c>
      <c r="E803" s="1">
        <v>839249.6</v>
      </c>
      <c r="F803" s="1">
        <v>757234.82</v>
      </c>
    </row>
    <row r="804" spans="1:6">
      <c r="A804" t="s">
        <v>978</v>
      </c>
      <c r="B804" t="s">
        <v>2307</v>
      </c>
      <c r="C804">
        <v>0</v>
      </c>
      <c r="D804">
        <v>0</v>
      </c>
      <c r="E804">
        <v>0</v>
      </c>
      <c r="F804">
        <v>0</v>
      </c>
    </row>
    <row r="805" spans="1:6">
      <c r="A805" t="s">
        <v>979</v>
      </c>
      <c r="B805" t="s">
        <v>2307</v>
      </c>
      <c r="C805" s="1">
        <v>1292.51</v>
      </c>
      <c r="D805">
        <v>0</v>
      </c>
      <c r="E805">
        <v>0</v>
      </c>
      <c r="F805" s="1">
        <v>1292.51</v>
      </c>
    </row>
    <row r="806" spans="1:6">
      <c r="A806" t="s">
        <v>980</v>
      </c>
      <c r="B806" t="s">
        <v>2307</v>
      </c>
      <c r="C806">
        <v>646</v>
      </c>
      <c r="D806" s="1">
        <v>1419</v>
      </c>
      <c r="E806" s="1">
        <v>1419</v>
      </c>
      <c r="F806">
        <v>646</v>
      </c>
    </row>
    <row r="807" spans="1:6">
      <c r="A807" t="s">
        <v>981</v>
      </c>
      <c r="B807" t="s">
        <v>2307</v>
      </c>
      <c r="C807">
        <v>69.900000000000006</v>
      </c>
      <c r="D807">
        <v>0</v>
      </c>
      <c r="E807">
        <v>0</v>
      </c>
      <c r="F807">
        <v>69.900000000000006</v>
      </c>
    </row>
    <row r="808" spans="1:6">
      <c r="A808" t="s">
        <v>982</v>
      </c>
      <c r="B808" t="s">
        <v>2307</v>
      </c>
      <c r="C808">
        <v>0</v>
      </c>
      <c r="D808">
        <v>0</v>
      </c>
      <c r="E808">
        <v>0</v>
      </c>
      <c r="F808">
        <v>0</v>
      </c>
    </row>
    <row r="809" spans="1:6">
      <c r="A809" t="s">
        <v>983</v>
      </c>
      <c r="B809" t="s">
        <v>2307</v>
      </c>
      <c r="C809">
        <v>0</v>
      </c>
      <c r="D809">
        <v>0</v>
      </c>
      <c r="E809">
        <v>0</v>
      </c>
      <c r="F809">
        <v>0</v>
      </c>
    </row>
    <row r="810" spans="1:6">
      <c r="A810" t="s">
        <v>984</v>
      </c>
      <c r="B810" t="s">
        <v>2307</v>
      </c>
      <c r="C810">
        <v>0</v>
      </c>
      <c r="D810">
        <v>0</v>
      </c>
      <c r="E810">
        <v>0</v>
      </c>
      <c r="F810">
        <v>0</v>
      </c>
    </row>
    <row r="811" spans="1:6">
      <c r="A811" t="s">
        <v>985</v>
      </c>
      <c r="B811" t="s">
        <v>2307</v>
      </c>
      <c r="C811">
        <v>0</v>
      </c>
      <c r="D811">
        <v>0</v>
      </c>
      <c r="E811">
        <v>0</v>
      </c>
      <c r="F811">
        <v>0</v>
      </c>
    </row>
    <row r="812" spans="1:6">
      <c r="A812" t="s">
        <v>986</v>
      </c>
      <c r="B812" t="s">
        <v>2307</v>
      </c>
      <c r="C812" s="1">
        <v>1146</v>
      </c>
      <c r="D812">
        <v>0</v>
      </c>
      <c r="E812">
        <v>0</v>
      </c>
      <c r="F812" s="1">
        <v>1146</v>
      </c>
    </row>
    <row r="813" spans="1:6">
      <c r="A813" t="s">
        <v>987</v>
      </c>
      <c r="B813" t="s">
        <v>2307</v>
      </c>
      <c r="C813">
        <v>0</v>
      </c>
      <c r="D813">
        <v>0</v>
      </c>
      <c r="E813">
        <v>0</v>
      </c>
      <c r="F813">
        <v>0</v>
      </c>
    </row>
    <row r="814" spans="1:6">
      <c r="A814" t="s">
        <v>988</v>
      </c>
      <c r="B814" t="s">
        <v>2307</v>
      </c>
      <c r="C814">
        <v>0</v>
      </c>
      <c r="D814">
        <v>0</v>
      </c>
      <c r="E814">
        <v>0</v>
      </c>
      <c r="F814">
        <v>0</v>
      </c>
    </row>
    <row r="815" spans="1:6">
      <c r="A815" t="s">
        <v>989</v>
      </c>
      <c r="B815" t="s">
        <v>2307</v>
      </c>
      <c r="C815">
        <v>0</v>
      </c>
      <c r="D815">
        <v>0</v>
      </c>
      <c r="E815">
        <v>0</v>
      </c>
      <c r="F815">
        <v>0</v>
      </c>
    </row>
    <row r="816" spans="1:6">
      <c r="A816" t="s">
        <v>990</v>
      </c>
      <c r="B816" t="s">
        <v>2307</v>
      </c>
      <c r="C816" s="1">
        <v>37365.1</v>
      </c>
      <c r="D816" s="1">
        <v>70246.84</v>
      </c>
      <c r="E816" s="1">
        <v>49500.12</v>
      </c>
      <c r="F816" s="1">
        <v>16618.38</v>
      </c>
    </row>
    <row r="817" spans="1:6">
      <c r="A817" t="s">
        <v>991</v>
      </c>
      <c r="B817" t="s">
        <v>2307</v>
      </c>
      <c r="C817">
        <v>0</v>
      </c>
      <c r="D817">
        <v>0</v>
      </c>
      <c r="E817">
        <v>0</v>
      </c>
      <c r="F817">
        <v>0</v>
      </c>
    </row>
    <row r="818" spans="1:6">
      <c r="A818" t="s">
        <v>992</v>
      </c>
      <c r="B818" t="s">
        <v>2307</v>
      </c>
      <c r="C818">
        <v>0</v>
      </c>
      <c r="D818">
        <v>0</v>
      </c>
      <c r="E818">
        <v>0</v>
      </c>
      <c r="F818">
        <v>0</v>
      </c>
    </row>
    <row r="819" spans="1:6">
      <c r="A819" t="s">
        <v>993</v>
      </c>
      <c r="B819" t="s">
        <v>2307</v>
      </c>
      <c r="C819">
        <v>0</v>
      </c>
      <c r="D819">
        <v>0</v>
      </c>
      <c r="E819">
        <v>0</v>
      </c>
      <c r="F819">
        <v>0</v>
      </c>
    </row>
    <row r="820" spans="1:6">
      <c r="A820" t="s">
        <v>994</v>
      </c>
      <c r="B820" t="s">
        <v>2307</v>
      </c>
      <c r="C820" s="1">
        <v>2858</v>
      </c>
      <c r="D820" s="1">
        <v>2858</v>
      </c>
      <c r="E820">
        <v>0</v>
      </c>
      <c r="F820">
        <v>0</v>
      </c>
    </row>
    <row r="821" spans="1:6">
      <c r="A821" t="s">
        <v>995</v>
      </c>
      <c r="B821" t="s">
        <v>2307</v>
      </c>
      <c r="C821">
        <v>0</v>
      </c>
      <c r="D821">
        <v>0</v>
      </c>
      <c r="E821">
        <v>0</v>
      </c>
      <c r="F821">
        <v>0</v>
      </c>
    </row>
    <row r="822" spans="1:6">
      <c r="A822" t="s">
        <v>996</v>
      </c>
      <c r="B822" t="s">
        <v>2307</v>
      </c>
      <c r="C822">
        <v>0</v>
      </c>
      <c r="D822">
        <v>0</v>
      </c>
      <c r="E822">
        <v>0</v>
      </c>
      <c r="F822">
        <v>0</v>
      </c>
    </row>
    <row r="823" spans="1:6">
      <c r="A823" t="s">
        <v>997</v>
      </c>
      <c r="B823" t="s">
        <v>2307</v>
      </c>
      <c r="C823">
        <v>90</v>
      </c>
      <c r="D823">
        <v>86</v>
      </c>
      <c r="E823">
        <v>128</v>
      </c>
      <c r="F823">
        <v>132</v>
      </c>
    </row>
    <row r="824" spans="1:6">
      <c r="A824" t="s">
        <v>998</v>
      </c>
      <c r="B824" t="s">
        <v>2307</v>
      </c>
      <c r="C824">
        <v>420</v>
      </c>
      <c r="D824">
        <v>0</v>
      </c>
      <c r="E824">
        <v>0</v>
      </c>
      <c r="F824">
        <v>420</v>
      </c>
    </row>
    <row r="825" spans="1:6">
      <c r="A825" t="s">
        <v>999</v>
      </c>
      <c r="B825" t="s">
        <v>2307</v>
      </c>
      <c r="C825">
        <v>0</v>
      </c>
      <c r="D825">
        <v>0</v>
      </c>
      <c r="E825">
        <v>0</v>
      </c>
      <c r="F825">
        <v>0</v>
      </c>
    </row>
    <row r="826" spans="1:6">
      <c r="A826" t="s">
        <v>1000</v>
      </c>
      <c r="B826" t="s">
        <v>2307</v>
      </c>
      <c r="C826">
        <v>0</v>
      </c>
      <c r="D826">
        <v>0</v>
      </c>
      <c r="E826">
        <v>0</v>
      </c>
      <c r="F826">
        <v>0</v>
      </c>
    </row>
    <row r="827" spans="1:6">
      <c r="A827" t="s">
        <v>1001</v>
      </c>
      <c r="B827" t="s">
        <v>2307</v>
      </c>
      <c r="C827" s="1">
        <v>1930</v>
      </c>
      <c r="D827">
        <v>0</v>
      </c>
      <c r="E827">
        <v>0</v>
      </c>
      <c r="F827" s="1">
        <v>1930</v>
      </c>
    </row>
    <row r="828" spans="1:6">
      <c r="A828" t="s">
        <v>1002</v>
      </c>
      <c r="B828" t="s">
        <v>2307</v>
      </c>
      <c r="C828">
        <v>0</v>
      </c>
      <c r="D828">
        <v>0</v>
      </c>
      <c r="E828">
        <v>0</v>
      </c>
      <c r="F828">
        <v>0</v>
      </c>
    </row>
    <row r="829" spans="1:6">
      <c r="A829" t="s">
        <v>1003</v>
      </c>
      <c r="B829" t="s">
        <v>2307</v>
      </c>
      <c r="C829">
        <v>0</v>
      </c>
      <c r="D829">
        <v>0</v>
      </c>
      <c r="E829">
        <v>0</v>
      </c>
      <c r="F829">
        <v>0</v>
      </c>
    </row>
    <row r="830" spans="1:6">
      <c r="A830" t="s">
        <v>1004</v>
      </c>
      <c r="B830" t="s">
        <v>2307</v>
      </c>
      <c r="C830">
        <v>0</v>
      </c>
      <c r="D830">
        <v>0</v>
      </c>
      <c r="E830">
        <v>0</v>
      </c>
      <c r="F830">
        <v>0</v>
      </c>
    </row>
    <row r="831" spans="1:6">
      <c r="A831" t="s">
        <v>1005</v>
      </c>
      <c r="B831" t="s">
        <v>2307</v>
      </c>
      <c r="C831">
        <v>0</v>
      </c>
      <c r="D831" s="1">
        <v>15748.27</v>
      </c>
      <c r="E831" s="1">
        <v>30751.81</v>
      </c>
      <c r="F831" s="1">
        <v>15003.54</v>
      </c>
    </row>
    <row r="832" spans="1:6">
      <c r="A832" t="s">
        <v>1006</v>
      </c>
      <c r="B832" t="s">
        <v>2307</v>
      </c>
      <c r="C832">
        <v>0</v>
      </c>
      <c r="D832">
        <v>0</v>
      </c>
      <c r="E832">
        <v>0</v>
      </c>
      <c r="F832">
        <v>0</v>
      </c>
    </row>
    <row r="833" spans="1:6">
      <c r="A833" t="s">
        <v>1007</v>
      </c>
      <c r="B833" t="s">
        <v>2307</v>
      </c>
      <c r="C833">
        <v>0</v>
      </c>
      <c r="D833">
        <v>0</v>
      </c>
      <c r="E833">
        <v>0</v>
      </c>
      <c r="F833">
        <v>0</v>
      </c>
    </row>
    <row r="834" spans="1:6">
      <c r="A834" t="s">
        <v>1008</v>
      </c>
      <c r="B834" t="s">
        <v>2307</v>
      </c>
      <c r="C834">
        <v>0</v>
      </c>
      <c r="D834">
        <v>0</v>
      </c>
      <c r="E834">
        <v>0</v>
      </c>
      <c r="F834">
        <v>0</v>
      </c>
    </row>
    <row r="835" spans="1:6">
      <c r="A835" t="s">
        <v>1009</v>
      </c>
      <c r="B835" t="s">
        <v>2307</v>
      </c>
      <c r="C835" s="1">
        <v>6640.61</v>
      </c>
      <c r="D835">
        <v>0</v>
      </c>
      <c r="E835">
        <v>0</v>
      </c>
      <c r="F835" s="1">
        <v>6640.61</v>
      </c>
    </row>
    <row r="836" spans="1:6">
      <c r="A836" t="s">
        <v>1010</v>
      </c>
      <c r="B836" t="s">
        <v>2307</v>
      </c>
      <c r="C836">
        <v>0</v>
      </c>
      <c r="D836">
        <v>0</v>
      </c>
      <c r="E836">
        <v>0</v>
      </c>
      <c r="F836">
        <v>0</v>
      </c>
    </row>
    <row r="837" spans="1:6">
      <c r="A837" t="s">
        <v>1011</v>
      </c>
      <c r="B837" t="s">
        <v>2307</v>
      </c>
      <c r="C837" s="1">
        <v>33850.639999999999</v>
      </c>
      <c r="D837">
        <v>0</v>
      </c>
      <c r="E837">
        <v>0</v>
      </c>
      <c r="F837" s="1">
        <v>33850.639999999999</v>
      </c>
    </row>
    <row r="838" spans="1:6">
      <c r="A838" t="s">
        <v>1012</v>
      </c>
      <c r="B838" t="s">
        <v>2307</v>
      </c>
      <c r="C838">
        <v>0</v>
      </c>
      <c r="D838">
        <v>0</v>
      </c>
      <c r="E838">
        <v>0</v>
      </c>
      <c r="F838">
        <v>0</v>
      </c>
    </row>
    <row r="839" spans="1:6">
      <c r="A839" t="s">
        <v>1013</v>
      </c>
      <c r="B839" t="s">
        <v>2307</v>
      </c>
      <c r="C839">
        <v>447.01</v>
      </c>
      <c r="D839">
        <v>447.01</v>
      </c>
      <c r="E839">
        <v>0</v>
      </c>
      <c r="F839">
        <v>0</v>
      </c>
    </row>
    <row r="840" spans="1:6">
      <c r="A840" t="s">
        <v>1014</v>
      </c>
      <c r="B840" t="s">
        <v>2307</v>
      </c>
      <c r="C840">
        <v>0</v>
      </c>
      <c r="D840">
        <v>0</v>
      </c>
      <c r="E840">
        <v>0</v>
      </c>
      <c r="F840">
        <v>0</v>
      </c>
    </row>
    <row r="841" spans="1:6">
      <c r="A841" t="s">
        <v>1015</v>
      </c>
      <c r="B841" t="s">
        <v>2307</v>
      </c>
      <c r="C841">
        <v>0</v>
      </c>
      <c r="D841">
        <v>0</v>
      </c>
      <c r="E841">
        <v>0</v>
      </c>
      <c r="F841">
        <v>0</v>
      </c>
    </row>
    <row r="842" spans="1:6">
      <c r="A842" t="s">
        <v>1016</v>
      </c>
      <c r="B842" t="s">
        <v>2307</v>
      </c>
      <c r="C842">
        <v>0</v>
      </c>
      <c r="D842">
        <v>0</v>
      </c>
      <c r="E842">
        <v>0</v>
      </c>
      <c r="F842">
        <v>0</v>
      </c>
    </row>
    <row r="843" spans="1:6">
      <c r="A843" t="s">
        <v>1017</v>
      </c>
      <c r="B843" t="s">
        <v>2307</v>
      </c>
      <c r="C843" s="1">
        <v>41395</v>
      </c>
      <c r="D843">
        <v>0</v>
      </c>
      <c r="E843" s="1">
        <v>29998</v>
      </c>
      <c r="F843" s="1">
        <v>71393</v>
      </c>
    </row>
    <row r="844" spans="1:6">
      <c r="A844" t="s">
        <v>1018</v>
      </c>
      <c r="B844" t="s">
        <v>2307</v>
      </c>
      <c r="C844">
        <v>0</v>
      </c>
      <c r="D844">
        <v>0</v>
      </c>
      <c r="E844">
        <v>0</v>
      </c>
      <c r="F844">
        <v>0</v>
      </c>
    </row>
    <row r="845" spans="1:6">
      <c r="A845" t="s">
        <v>1019</v>
      </c>
      <c r="B845" t="s">
        <v>2307</v>
      </c>
      <c r="C845">
        <v>0</v>
      </c>
      <c r="D845">
        <v>0</v>
      </c>
      <c r="E845">
        <v>0</v>
      </c>
      <c r="F845">
        <v>0</v>
      </c>
    </row>
    <row r="846" spans="1:6">
      <c r="A846" t="s">
        <v>1020</v>
      </c>
      <c r="B846" t="s">
        <v>2307</v>
      </c>
      <c r="C846">
        <v>0</v>
      </c>
      <c r="D846">
        <v>0</v>
      </c>
      <c r="E846">
        <v>0</v>
      </c>
      <c r="F846">
        <v>0</v>
      </c>
    </row>
    <row r="847" spans="1:6">
      <c r="A847" t="s">
        <v>1021</v>
      </c>
      <c r="B847" t="s">
        <v>2307</v>
      </c>
      <c r="C847" s="1">
        <v>1857.86</v>
      </c>
      <c r="D847" s="1">
        <v>1414.35</v>
      </c>
      <c r="E847" s="1">
        <v>1414.35</v>
      </c>
      <c r="F847" s="1">
        <v>1857.86</v>
      </c>
    </row>
    <row r="848" spans="1:6">
      <c r="A848" t="s">
        <v>1022</v>
      </c>
      <c r="B848" t="s">
        <v>2307</v>
      </c>
      <c r="C848" s="1">
        <v>5973.63</v>
      </c>
      <c r="D848" s="1">
        <v>1643.73</v>
      </c>
      <c r="E848" s="1">
        <v>1643.73</v>
      </c>
      <c r="F848" s="1">
        <v>5973.63</v>
      </c>
    </row>
    <row r="849" spans="1:6">
      <c r="A849" t="s">
        <v>1023</v>
      </c>
      <c r="B849" t="s">
        <v>2307</v>
      </c>
      <c r="C849">
        <v>0</v>
      </c>
      <c r="D849">
        <v>41</v>
      </c>
      <c r="E849">
        <v>489.9</v>
      </c>
      <c r="F849">
        <v>448.9</v>
      </c>
    </row>
    <row r="850" spans="1:6">
      <c r="A850" t="s">
        <v>1024</v>
      </c>
      <c r="B850" t="s">
        <v>2307</v>
      </c>
      <c r="C850">
        <v>0</v>
      </c>
      <c r="D850">
        <v>0</v>
      </c>
      <c r="E850">
        <v>0</v>
      </c>
      <c r="F850">
        <v>0</v>
      </c>
    </row>
    <row r="851" spans="1:6">
      <c r="A851" t="s">
        <v>1025</v>
      </c>
      <c r="B851" t="s">
        <v>2307</v>
      </c>
      <c r="C851">
        <v>810</v>
      </c>
      <c r="D851">
        <v>810</v>
      </c>
      <c r="E851">
        <v>0</v>
      </c>
      <c r="F851">
        <v>0</v>
      </c>
    </row>
    <row r="852" spans="1:6">
      <c r="A852" t="s">
        <v>1026</v>
      </c>
      <c r="B852" t="s">
        <v>2307</v>
      </c>
      <c r="C852">
        <v>0</v>
      </c>
      <c r="D852">
        <v>0</v>
      </c>
      <c r="E852">
        <v>0</v>
      </c>
      <c r="F852">
        <v>0</v>
      </c>
    </row>
    <row r="853" spans="1:6">
      <c r="A853" t="s">
        <v>1027</v>
      </c>
      <c r="B853" t="s">
        <v>2307</v>
      </c>
      <c r="C853" s="1">
        <v>1201.76</v>
      </c>
      <c r="D853" s="1">
        <v>4100.6000000000004</v>
      </c>
      <c r="E853" s="1">
        <v>2898.84</v>
      </c>
      <c r="F853">
        <v>0</v>
      </c>
    </row>
    <row r="854" spans="1:6">
      <c r="A854" t="s">
        <v>1028</v>
      </c>
      <c r="B854" t="s">
        <v>2307</v>
      </c>
      <c r="C854" s="1">
        <v>91258.38</v>
      </c>
      <c r="D854">
        <v>629.70000000000005</v>
      </c>
      <c r="E854" s="1">
        <v>1181.1099999999999</v>
      </c>
      <c r="F854" s="1">
        <v>91809.79</v>
      </c>
    </row>
    <row r="855" spans="1:6">
      <c r="A855" t="s">
        <v>1029</v>
      </c>
      <c r="B855" t="s">
        <v>2307</v>
      </c>
      <c r="C855">
        <v>0</v>
      </c>
      <c r="D855">
        <v>0</v>
      </c>
      <c r="E855">
        <v>0</v>
      </c>
      <c r="F855">
        <v>0</v>
      </c>
    </row>
    <row r="856" spans="1:6">
      <c r="A856" t="s">
        <v>1030</v>
      </c>
      <c r="B856" t="s">
        <v>2307</v>
      </c>
      <c r="C856">
        <v>0</v>
      </c>
      <c r="D856">
        <v>0</v>
      </c>
      <c r="E856">
        <v>0</v>
      </c>
      <c r="F856">
        <v>0</v>
      </c>
    </row>
    <row r="857" spans="1:6">
      <c r="A857" t="s">
        <v>1031</v>
      </c>
      <c r="B857" t="s">
        <v>2307</v>
      </c>
      <c r="C857">
        <v>0</v>
      </c>
      <c r="D857">
        <v>0</v>
      </c>
      <c r="E857">
        <v>0</v>
      </c>
      <c r="F857">
        <v>0</v>
      </c>
    </row>
    <row r="858" spans="1:6">
      <c r="A858" t="s">
        <v>1032</v>
      </c>
      <c r="B858" t="s">
        <v>2307</v>
      </c>
      <c r="C858">
        <v>0</v>
      </c>
      <c r="D858">
        <v>0</v>
      </c>
      <c r="E858">
        <v>0</v>
      </c>
      <c r="F858">
        <v>0</v>
      </c>
    </row>
    <row r="859" spans="1:6">
      <c r="A859" t="s">
        <v>1033</v>
      </c>
      <c r="B859" t="s">
        <v>2307</v>
      </c>
      <c r="C859">
        <v>522.46</v>
      </c>
      <c r="D859">
        <v>0</v>
      </c>
      <c r="E859">
        <v>0</v>
      </c>
      <c r="F859">
        <v>522.46</v>
      </c>
    </row>
    <row r="860" spans="1:6">
      <c r="A860" t="s">
        <v>1034</v>
      </c>
      <c r="B860" t="s">
        <v>2307</v>
      </c>
      <c r="C860">
        <v>0</v>
      </c>
      <c r="D860">
        <v>0</v>
      </c>
      <c r="E860">
        <v>0</v>
      </c>
      <c r="F860">
        <v>0</v>
      </c>
    </row>
    <row r="861" spans="1:6">
      <c r="A861" t="s">
        <v>1035</v>
      </c>
      <c r="B861" t="s">
        <v>2307</v>
      </c>
      <c r="C861">
        <v>0</v>
      </c>
      <c r="D861">
        <v>0</v>
      </c>
      <c r="E861">
        <v>0</v>
      </c>
      <c r="F861">
        <v>0</v>
      </c>
    </row>
    <row r="862" spans="1:6">
      <c r="A862" t="s">
        <v>1036</v>
      </c>
      <c r="B862" t="s">
        <v>2307</v>
      </c>
      <c r="C862">
        <v>0</v>
      </c>
      <c r="D862">
        <v>0</v>
      </c>
      <c r="E862">
        <v>0</v>
      </c>
      <c r="F862">
        <v>0</v>
      </c>
    </row>
    <row r="863" spans="1:6">
      <c r="A863" t="s">
        <v>1037</v>
      </c>
      <c r="B863" t="s">
        <v>2307</v>
      </c>
      <c r="C863">
        <v>0</v>
      </c>
      <c r="D863">
        <v>0</v>
      </c>
      <c r="E863">
        <v>0</v>
      </c>
      <c r="F863">
        <v>0</v>
      </c>
    </row>
    <row r="864" spans="1:6">
      <c r="A864" t="s">
        <v>1038</v>
      </c>
      <c r="B864" t="s">
        <v>2307</v>
      </c>
      <c r="C864">
        <v>0</v>
      </c>
      <c r="D864">
        <v>0</v>
      </c>
      <c r="E864">
        <v>0</v>
      </c>
      <c r="F864">
        <v>0</v>
      </c>
    </row>
    <row r="865" spans="1:6">
      <c r="A865" t="s">
        <v>1039</v>
      </c>
      <c r="B865" t="s">
        <v>2307</v>
      </c>
      <c r="C865">
        <v>0</v>
      </c>
      <c r="D865">
        <v>0</v>
      </c>
      <c r="E865">
        <v>0</v>
      </c>
      <c r="F865">
        <v>0</v>
      </c>
    </row>
    <row r="866" spans="1:6">
      <c r="A866" t="s">
        <v>1040</v>
      </c>
      <c r="B866" t="s">
        <v>2307</v>
      </c>
      <c r="C866">
        <v>325</v>
      </c>
      <c r="D866">
        <v>0</v>
      </c>
      <c r="E866">
        <v>0</v>
      </c>
      <c r="F866">
        <v>325</v>
      </c>
    </row>
    <row r="867" spans="1:6">
      <c r="A867" t="s">
        <v>1041</v>
      </c>
      <c r="B867" t="s">
        <v>2307</v>
      </c>
      <c r="C867">
        <v>0</v>
      </c>
      <c r="D867">
        <v>0</v>
      </c>
      <c r="E867">
        <v>0</v>
      </c>
      <c r="F867">
        <v>0</v>
      </c>
    </row>
    <row r="868" spans="1:6">
      <c r="A868" t="s">
        <v>1042</v>
      </c>
      <c r="B868" t="s">
        <v>2307</v>
      </c>
      <c r="C868">
        <v>0</v>
      </c>
      <c r="D868">
        <v>0</v>
      </c>
      <c r="E868">
        <v>0</v>
      </c>
      <c r="F868">
        <v>0</v>
      </c>
    </row>
    <row r="869" spans="1:6">
      <c r="A869" t="s">
        <v>1043</v>
      </c>
      <c r="B869" t="s">
        <v>2307</v>
      </c>
      <c r="C869">
        <v>0</v>
      </c>
      <c r="D869">
        <v>0</v>
      </c>
      <c r="E869">
        <v>0</v>
      </c>
      <c r="F869">
        <v>0</v>
      </c>
    </row>
    <row r="870" spans="1:6">
      <c r="A870" t="s">
        <v>1044</v>
      </c>
      <c r="B870" t="s">
        <v>2307</v>
      </c>
      <c r="C870">
        <v>0</v>
      </c>
      <c r="D870">
        <v>259.43</v>
      </c>
      <c r="E870">
        <v>259.43</v>
      </c>
      <c r="F870">
        <v>0</v>
      </c>
    </row>
    <row r="871" spans="1:6">
      <c r="A871" t="s">
        <v>1045</v>
      </c>
      <c r="B871" t="s">
        <v>2307</v>
      </c>
      <c r="C871">
        <v>0</v>
      </c>
      <c r="D871">
        <v>0</v>
      </c>
      <c r="E871">
        <v>0</v>
      </c>
      <c r="F871">
        <v>0</v>
      </c>
    </row>
    <row r="872" spans="1:6">
      <c r="A872" t="s">
        <v>1046</v>
      </c>
      <c r="B872" t="s">
        <v>2307</v>
      </c>
      <c r="C872">
        <v>0</v>
      </c>
      <c r="D872">
        <v>0</v>
      </c>
      <c r="E872">
        <v>0</v>
      </c>
      <c r="F872">
        <v>0</v>
      </c>
    </row>
    <row r="873" spans="1:6">
      <c r="A873" t="s">
        <v>1047</v>
      </c>
      <c r="B873" t="s">
        <v>2307</v>
      </c>
      <c r="C873">
        <v>0</v>
      </c>
      <c r="D873">
        <v>0</v>
      </c>
      <c r="E873">
        <v>0</v>
      </c>
      <c r="F873">
        <v>0</v>
      </c>
    </row>
    <row r="874" spans="1:6">
      <c r="A874" t="s">
        <v>1048</v>
      </c>
      <c r="B874" t="s">
        <v>2307</v>
      </c>
      <c r="C874">
        <v>0</v>
      </c>
      <c r="D874">
        <v>0</v>
      </c>
      <c r="E874">
        <v>0</v>
      </c>
      <c r="F874">
        <v>0</v>
      </c>
    </row>
    <row r="875" spans="1:6">
      <c r="A875" t="s">
        <v>1049</v>
      </c>
      <c r="B875" t="s">
        <v>2307</v>
      </c>
      <c r="C875" s="1">
        <v>3542.64</v>
      </c>
      <c r="D875">
        <v>0</v>
      </c>
      <c r="E875">
        <v>0</v>
      </c>
      <c r="F875" s="1">
        <v>3542.64</v>
      </c>
    </row>
    <row r="876" spans="1:6">
      <c r="A876" t="s">
        <v>1050</v>
      </c>
      <c r="B876" t="s">
        <v>2307</v>
      </c>
      <c r="C876">
        <v>0</v>
      </c>
      <c r="D876">
        <v>0</v>
      </c>
      <c r="E876">
        <v>0</v>
      </c>
      <c r="F876">
        <v>0</v>
      </c>
    </row>
    <row r="877" spans="1:6">
      <c r="A877" t="s">
        <v>1051</v>
      </c>
      <c r="B877" t="s">
        <v>2307</v>
      </c>
      <c r="C877">
        <v>0</v>
      </c>
      <c r="D877">
        <v>0</v>
      </c>
      <c r="E877">
        <v>0</v>
      </c>
      <c r="F877">
        <v>0</v>
      </c>
    </row>
    <row r="878" spans="1:6">
      <c r="A878" t="s">
        <v>1052</v>
      </c>
      <c r="B878" t="s">
        <v>2307</v>
      </c>
      <c r="C878">
        <v>0</v>
      </c>
      <c r="D878">
        <v>0</v>
      </c>
      <c r="E878">
        <v>0</v>
      </c>
      <c r="F878">
        <v>0</v>
      </c>
    </row>
    <row r="879" spans="1:6">
      <c r="A879" t="s">
        <v>1053</v>
      </c>
      <c r="B879" t="s">
        <v>2307</v>
      </c>
      <c r="C879">
        <v>0</v>
      </c>
      <c r="D879">
        <v>0</v>
      </c>
      <c r="E879">
        <v>0</v>
      </c>
      <c r="F879">
        <v>0</v>
      </c>
    </row>
    <row r="880" spans="1:6">
      <c r="A880" t="s">
        <v>1054</v>
      </c>
      <c r="B880" t="s">
        <v>2307</v>
      </c>
      <c r="C880">
        <v>0</v>
      </c>
      <c r="D880">
        <v>0</v>
      </c>
      <c r="E880">
        <v>0</v>
      </c>
      <c r="F880">
        <v>0</v>
      </c>
    </row>
    <row r="881" spans="1:6">
      <c r="A881" t="s">
        <v>1055</v>
      </c>
      <c r="B881" t="s">
        <v>2307</v>
      </c>
      <c r="C881">
        <v>0</v>
      </c>
      <c r="D881">
        <v>0</v>
      </c>
      <c r="E881">
        <v>0</v>
      </c>
      <c r="F881">
        <v>0</v>
      </c>
    </row>
    <row r="882" spans="1:6">
      <c r="A882" t="s">
        <v>1056</v>
      </c>
      <c r="B882" t="s">
        <v>2307</v>
      </c>
      <c r="C882">
        <v>0</v>
      </c>
      <c r="D882">
        <v>0</v>
      </c>
      <c r="E882">
        <v>0</v>
      </c>
      <c r="F882">
        <v>0</v>
      </c>
    </row>
    <row r="883" spans="1:6">
      <c r="A883" t="s">
        <v>1057</v>
      </c>
      <c r="B883" t="s">
        <v>2307</v>
      </c>
      <c r="C883" s="1">
        <v>46549.81</v>
      </c>
      <c r="D883" s="1">
        <v>16945.310000000001</v>
      </c>
      <c r="E883" s="1">
        <v>16945.310000000001</v>
      </c>
      <c r="F883" s="1">
        <v>46549.81</v>
      </c>
    </row>
    <row r="884" spans="1:6">
      <c r="A884" t="s">
        <v>1058</v>
      </c>
      <c r="B884" t="s">
        <v>2307</v>
      </c>
      <c r="C884">
        <v>98</v>
      </c>
      <c r="D884">
        <v>0</v>
      </c>
      <c r="E884">
        <v>0</v>
      </c>
      <c r="F884">
        <v>98</v>
      </c>
    </row>
    <row r="885" spans="1:6">
      <c r="A885" t="s">
        <v>1059</v>
      </c>
      <c r="B885" t="s">
        <v>2307</v>
      </c>
      <c r="C885">
        <v>0</v>
      </c>
      <c r="D885">
        <v>0</v>
      </c>
      <c r="E885">
        <v>0</v>
      </c>
      <c r="F885">
        <v>0</v>
      </c>
    </row>
    <row r="886" spans="1:6">
      <c r="A886" t="s">
        <v>1060</v>
      </c>
      <c r="B886" t="s">
        <v>2307</v>
      </c>
      <c r="C886">
        <v>0</v>
      </c>
      <c r="D886" s="1">
        <v>2332.7800000000002</v>
      </c>
      <c r="E886" s="1">
        <v>7380.85</v>
      </c>
      <c r="F886" s="1">
        <v>5048.07</v>
      </c>
    </row>
    <row r="887" spans="1:6">
      <c r="A887" t="s">
        <v>1061</v>
      </c>
      <c r="B887" t="s">
        <v>2307</v>
      </c>
      <c r="C887">
        <v>0</v>
      </c>
      <c r="D887">
        <v>0</v>
      </c>
      <c r="E887">
        <v>0</v>
      </c>
      <c r="F887">
        <v>0</v>
      </c>
    </row>
    <row r="888" spans="1:6">
      <c r="A888" t="s">
        <v>1062</v>
      </c>
      <c r="B888" t="s">
        <v>2307</v>
      </c>
      <c r="C888">
        <v>0</v>
      </c>
      <c r="D888" s="1">
        <v>8184</v>
      </c>
      <c r="E888" s="1">
        <v>8184</v>
      </c>
      <c r="F888">
        <v>0</v>
      </c>
    </row>
    <row r="889" spans="1:6">
      <c r="A889" t="s">
        <v>1063</v>
      </c>
      <c r="B889" t="s">
        <v>2307</v>
      </c>
      <c r="C889">
        <v>0</v>
      </c>
      <c r="D889">
        <v>0</v>
      </c>
      <c r="E889">
        <v>0</v>
      </c>
      <c r="F889">
        <v>0</v>
      </c>
    </row>
    <row r="890" spans="1:6">
      <c r="A890" t="s">
        <v>1064</v>
      </c>
      <c r="B890" t="s">
        <v>2307</v>
      </c>
      <c r="C890">
        <v>0</v>
      </c>
      <c r="D890">
        <v>0</v>
      </c>
      <c r="E890">
        <v>0</v>
      </c>
      <c r="F890">
        <v>0</v>
      </c>
    </row>
    <row r="891" spans="1:6">
      <c r="A891" t="s">
        <v>1065</v>
      </c>
      <c r="B891" t="s">
        <v>2307</v>
      </c>
      <c r="C891">
        <v>0</v>
      </c>
      <c r="D891" s="1">
        <v>15793.74</v>
      </c>
      <c r="E891" s="1">
        <v>15793.74</v>
      </c>
      <c r="F891">
        <v>0</v>
      </c>
    </row>
    <row r="892" spans="1:6">
      <c r="A892" t="s">
        <v>1066</v>
      </c>
      <c r="B892" t="s">
        <v>2307</v>
      </c>
      <c r="C892">
        <v>385</v>
      </c>
      <c r="D892">
        <v>0</v>
      </c>
      <c r="E892">
        <v>0</v>
      </c>
      <c r="F892">
        <v>385</v>
      </c>
    </row>
    <row r="893" spans="1:6">
      <c r="A893" t="s">
        <v>1067</v>
      </c>
      <c r="B893" t="s">
        <v>2307</v>
      </c>
      <c r="C893">
        <v>0</v>
      </c>
      <c r="D893">
        <v>45.55</v>
      </c>
      <c r="E893">
        <v>45.55</v>
      </c>
      <c r="F893">
        <v>0</v>
      </c>
    </row>
    <row r="894" spans="1:6">
      <c r="A894" t="s">
        <v>1068</v>
      </c>
      <c r="B894" t="s">
        <v>2307</v>
      </c>
      <c r="C894" s="1">
        <v>38060.81</v>
      </c>
      <c r="D894" s="1">
        <v>27633.98</v>
      </c>
      <c r="E894" s="1">
        <v>28940.44</v>
      </c>
      <c r="F894" s="1">
        <v>39367.269999999997</v>
      </c>
    </row>
    <row r="895" spans="1:6">
      <c r="A895" t="s">
        <v>1069</v>
      </c>
      <c r="B895" t="s">
        <v>2307</v>
      </c>
      <c r="C895">
        <v>855.15</v>
      </c>
      <c r="D895">
        <v>0</v>
      </c>
      <c r="E895">
        <v>164.17</v>
      </c>
      <c r="F895" s="1">
        <v>1019.32</v>
      </c>
    </row>
    <row r="896" spans="1:6">
      <c r="A896" t="s">
        <v>1070</v>
      </c>
      <c r="B896" t="s">
        <v>2307</v>
      </c>
      <c r="C896">
        <v>800</v>
      </c>
      <c r="D896">
        <v>0</v>
      </c>
      <c r="E896">
        <v>0</v>
      </c>
      <c r="F896">
        <v>800</v>
      </c>
    </row>
    <row r="897" spans="1:6">
      <c r="A897" t="s">
        <v>1071</v>
      </c>
      <c r="B897" t="s">
        <v>2307</v>
      </c>
      <c r="C897">
        <v>0</v>
      </c>
      <c r="D897">
        <v>0</v>
      </c>
      <c r="E897">
        <v>0</v>
      </c>
      <c r="F897">
        <v>0</v>
      </c>
    </row>
    <row r="898" spans="1:6">
      <c r="A898" t="s">
        <v>1072</v>
      </c>
      <c r="B898" t="s">
        <v>2307</v>
      </c>
      <c r="C898">
        <v>0</v>
      </c>
      <c r="D898">
        <v>0</v>
      </c>
      <c r="E898">
        <v>0</v>
      </c>
      <c r="F898">
        <v>0</v>
      </c>
    </row>
    <row r="899" spans="1:6">
      <c r="A899" t="s">
        <v>1073</v>
      </c>
      <c r="B899" t="s">
        <v>2307</v>
      </c>
      <c r="C899">
        <v>0</v>
      </c>
      <c r="D899">
        <v>0</v>
      </c>
      <c r="E899">
        <v>0</v>
      </c>
      <c r="F899">
        <v>0</v>
      </c>
    </row>
    <row r="900" spans="1:6">
      <c r="A900" t="s">
        <v>1074</v>
      </c>
      <c r="B900" t="s">
        <v>2307</v>
      </c>
      <c r="C900">
        <v>0</v>
      </c>
      <c r="D900">
        <v>0</v>
      </c>
      <c r="E900">
        <v>0</v>
      </c>
      <c r="F900">
        <v>0</v>
      </c>
    </row>
    <row r="901" spans="1:6">
      <c r="A901" t="s">
        <v>1075</v>
      </c>
      <c r="B901" t="s">
        <v>2307</v>
      </c>
      <c r="C901">
        <v>0</v>
      </c>
      <c r="D901">
        <v>0</v>
      </c>
      <c r="E901">
        <v>0</v>
      </c>
      <c r="F901">
        <v>0</v>
      </c>
    </row>
    <row r="902" spans="1:6">
      <c r="A902" t="s">
        <v>1076</v>
      </c>
      <c r="B902" t="s">
        <v>2307</v>
      </c>
      <c r="C902">
        <v>0</v>
      </c>
      <c r="D902">
        <v>0</v>
      </c>
      <c r="E902">
        <v>0</v>
      </c>
      <c r="F902">
        <v>0</v>
      </c>
    </row>
    <row r="903" spans="1:6">
      <c r="A903" t="s">
        <v>1077</v>
      </c>
      <c r="B903" t="s">
        <v>2307</v>
      </c>
      <c r="C903">
        <v>0</v>
      </c>
      <c r="D903">
        <v>0</v>
      </c>
      <c r="E903">
        <v>0</v>
      </c>
      <c r="F903">
        <v>0</v>
      </c>
    </row>
    <row r="904" spans="1:6">
      <c r="A904" t="s">
        <v>1078</v>
      </c>
      <c r="B904" t="s">
        <v>2307</v>
      </c>
      <c r="C904">
        <v>0</v>
      </c>
      <c r="D904">
        <v>0</v>
      </c>
      <c r="E904">
        <v>0</v>
      </c>
      <c r="F904">
        <v>0</v>
      </c>
    </row>
    <row r="905" spans="1:6">
      <c r="A905" t="s">
        <v>1079</v>
      </c>
      <c r="B905" t="s">
        <v>2307</v>
      </c>
      <c r="C905">
        <v>0</v>
      </c>
      <c r="D905">
        <v>0</v>
      </c>
      <c r="E905" s="1">
        <v>2373.71</v>
      </c>
      <c r="F905" s="1">
        <v>2373.71</v>
      </c>
    </row>
    <row r="906" spans="1:6">
      <c r="A906" t="s">
        <v>1080</v>
      </c>
      <c r="B906" t="s">
        <v>2307</v>
      </c>
      <c r="C906">
        <v>0</v>
      </c>
      <c r="D906">
        <v>0</v>
      </c>
      <c r="E906">
        <v>0</v>
      </c>
      <c r="F906">
        <v>0</v>
      </c>
    </row>
    <row r="907" spans="1:6">
      <c r="A907" t="s">
        <v>1081</v>
      </c>
      <c r="B907" t="s">
        <v>2307</v>
      </c>
      <c r="C907">
        <v>0</v>
      </c>
      <c r="D907">
        <v>0</v>
      </c>
      <c r="E907">
        <v>0</v>
      </c>
      <c r="F907">
        <v>0</v>
      </c>
    </row>
    <row r="908" spans="1:6">
      <c r="A908" t="s">
        <v>1082</v>
      </c>
      <c r="B908" t="s">
        <v>2307</v>
      </c>
      <c r="C908">
        <v>0</v>
      </c>
      <c r="D908">
        <v>0</v>
      </c>
      <c r="E908">
        <v>0</v>
      </c>
      <c r="F908">
        <v>0</v>
      </c>
    </row>
    <row r="909" spans="1:6">
      <c r="A909" t="s">
        <v>1083</v>
      </c>
      <c r="B909" t="s">
        <v>2307</v>
      </c>
      <c r="C909">
        <v>0</v>
      </c>
      <c r="D909">
        <v>0</v>
      </c>
      <c r="E909">
        <v>0</v>
      </c>
      <c r="F909">
        <v>0</v>
      </c>
    </row>
    <row r="910" spans="1:6">
      <c r="A910" t="s">
        <v>1084</v>
      </c>
      <c r="B910" t="s">
        <v>2307</v>
      </c>
      <c r="C910">
        <v>0</v>
      </c>
      <c r="D910">
        <v>0</v>
      </c>
      <c r="E910">
        <v>0</v>
      </c>
      <c r="F910">
        <v>0</v>
      </c>
    </row>
    <row r="911" spans="1:6">
      <c r="A911" t="s">
        <v>1085</v>
      </c>
      <c r="B911" t="s">
        <v>2307</v>
      </c>
      <c r="C911">
        <v>0</v>
      </c>
      <c r="D911">
        <v>0</v>
      </c>
      <c r="E911">
        <v>0</v>
      </c>
      <c r="F911">
        <v>0</v>
      </c>
    </row>
    <row r="912" spans="1:6">
      <c r="A912" t="s">
        <v>1086</v>
      </c>
      <c r="B912" t="s">
        <v>2307</v>
      </c>
      <c r="C912">
        <v>300</v>
      </c>
      <c r="D912">
        <v>0</v>
      </c>
      <c r="E912">
        <v>0</v>
      </c>
      <c r="F912">
        <v>300</v>
      </c>
    </row>
    <row r="913" spans="1:6">
      <c r="A913" t="s">
        <v>1087</v>
      </c>
      <c r="B913" t="s">
        <v>2307</v>
      </c>
      <c r="C913">
        <v>0</v>
      </c>
      <c r="D913">
        <v>0</v>
      </c>
      <c r="E913">
        <v>0</v>
      </c>
      <c r="F913">
        <v>0</v>
      </c>
    </row>
    <row r="914" spans="1:6">
      <c r="A914" t="s">
        <v>1088</v>
      </c>
      <c r="B914" t="s">
        <v>2307</v>
      </c>
      <c r="C914">
        <v>0</v>
      </c>
      <c r="D914">
        <v>0</v>
      </c>
      <c r="E914">
        <v>0</v>
      </c>
      <c r="F914">
        <v>0</v>
      </c>
    </row>
    <row r="915" spans="1:6">
      <c r="A915" t="s">
        <v>1089</v>
      </c>
      <c r="B915" t="s">
        <v>2307</v>
      </c>
      <c r="C915">
        <v>-200.16</v>
      </c>
      <c r="D915" s="1">
        <v>1200.1099999999999</v>
      </c>
      <c r="E915" s="1">
        <v>1400.27</v>
      </c>
      <c r="F915">
        <v>0</v>
      </c>
    </row>
    <row r="916" spans="1:6">
      <c r="A916" t="s">
        <v>1090</v>
      </c>
      <c r="B916" t="s">
        <v>2307</v>
      </c>
      <c r="C916">
        <v>418</v>
      </c>
      <c r="D916">
        <v>836</v>
      </c>
      <c r="E916">
        <v>418</v>
      </c>
      <c r="F916">
        <v>0</v>
      </c>
    </row>
    <row r="917" spans="1:6">
      <c r="A917" t="s">
        <v>1091</v>
      </c>
      <c r="B917" t="s">
        <v>2307</v>
      </c>
      <c r="C917">
        <v>850</v>
      </c>
      <c r="D917">
        <v>0</v>
      </c>
      <c r="E917">
        <v>0</v>
      </c>
      <c r="F917">
        <v>850</v>
      </c>
    </row>
    <row r="918" spans="1:6">
      <c r="A918" t="s">
        <v>1092</v>
      </c>
      <c r="B918" t="s">
        <v>2307</v>
      </c>
      <c r="C918" s="1">
        <v>3538.44</v>
      </c>
      <c r="D918" s="1">
        <v>4593.71</v>
      </c>
      <c r="E918" s="1">
        <v>2979.4</v>
      </c>
      <c r="F918" s="1">
        <v>1924.13</v>
      </c>
    </row>
    <row r="919" spans="1:6">
      <c r="A919" t="s">
        <v>1093</v>
      </c>
      <c r="B919" t="s">
        <v>2307</v>
      </c>
      <c r="C919">
        <v>0</v>
      </c>
      <c r="D919">
        <v>0</v>
      </c>
      <c r="E919">
        <v>0</v>
      </c>
      <c r="F919">
        <v>0</v>
      </c>
    </row>
    <row r="920" spans="1:6">
      <c r="A920" t="s">
        <v>1094</v>
      </c>
      <c r="B920" t="s">
        <v>2307</v>
      </c>
      <c r="C920">
        <v>0</v>
      </c>
      <c r="D920">
        <v>0</v>
      </c>
      <c r="E920">
        <v>0</v>
      </c>
      <c r="F920">
        <v>0</v>
      </c>
    </row>
    <row r="921" spans="1:6">
      <c r="A921" t="s">
        <v>1095</v>
      </c>
      <c r="B921" t="s">
        <v>2307</v>
      </c>
      <c r="C921">
        <v>0</v>
      </c>
      <c r="D921" s="1">
        <v>6663.33</v>
      </c>
      <c r="E921" s="1">
        <v>6663.33</v>
      </c>
      <c r="F921">
        <v>0</v>
      </c>
    </row>
    <row r="922" spans="1:6">
      <c r="A922" t="s">
        <v>1096</v>
      </c>
      <c r="B922" t="s">
        <v>2307</v>
      </c>
      <c r="C922">
        <v>260</v>
      </c>
      <c r="D922">
        <v>0</v>
      </c>
      <c r="E922">
        <v>540</v>
      </c>
      <c r="F922">
        <v>800</v>
      </c>
    </row>
    <row r="923" spans="1:6">
      <c r="A923" t="s">
        <v>1097</v>
      </c>
      <c r="B923" t="s">
        <v>2307</v>
      </c>
      <c r="C923">
        <v>0</v>
      </c>
      <c r="D923">
        <v>0</v>
      </c>
      <c r="E923">
        <v>0</v>
      </c>
      <c r="F923">
        <v>0</v>
      </c>
    </row>
    <row r="924" spans="1:6">
      <c r="A924" t="s">
        <v>1098</v>
      </c>
      <c r="B924" t="s">
        <v>2307</v>
      </c>
      <c r="C924">
        <v>0</v>
      </c>
      <c r="D924">
        <v>0</v>
      </c>
      <c r="E924">
        <v>0</v>
      </c>
      <c r="F924">
        <v>0</v>
      </c>
    </row>
    <row r="925" spans="1:6">
      <c r="A925" t="s">
        <v>1099</v>
      </c>
      <c r="B925" t="s">
        <v>2307</v>
      </c>
      <c r="C925">
        <v>0</v>
      </c>
      <c r="D925">
        <v>411.8</v>
      </c>
      <c r="E925">
        <v>411.8</v>
      </c>
      <c r="F925">
        <v>0</v>
      </c>
    </row>
    <row r="926" spans="1:6">
      <c r="A926" t="s">
        <v>1100</v>
      </c>
      <c r="B926" t="s">
        <v>2307</v>
      </c>
      <c r="C926">
        <v>0</v>
      </c>
      <c r="D926">
        <v>0</v>
      </c>
      <c r="E926">
        <v>0</v>
      </c>
      <c r="F926">
        <v>0</v>
      </c>
    </row>
    <row r="927" spans="1:6">
      <c r="A927" t="s">
        <v>1101</v>
      </c>
      <c r="B927" t="s">
        <v>2307</v>
      </c>
      <c r="C927">
        <v>0</v>
      </c>
      <c r="D927">
        <v>587.49</v>
      </c>
      <c r="E927">
        <v>587.49</v>
      </c>
      <c r="F927">
        <v>0</v>
      </c>
    </row>
    <row r="928" spans="1:6">
      <c r="A928" t="s">
        <v>1102</v>
      </c>
      <c r="B928" t="s">
        <v>2307</v>
      </c>
      <c r="C928" s="1">
        <v>1080.1199999999999</v>
      </c>
      <c r="D928" s="1">
        <v>2275.09</v>
      </c>
      <c r="E928" s="1">
        <v>1194.97</v>
      </c>
      <c r="F928">
        <v>0</v>
      </c>
    </row>
    <row r="929" spans="1:6">
      <c r="A929" t="s">
        <v>1103</v>
      </c>
      <c r="B929" t="s">
        <v>2307</v>
      </c>
      <c r="C929">
        <v>823.91</v>
      </c>
      <c r="D929">
        <v>0</v>
      </c>
      <c r="E929">
        <v>220.75</v>
      </c>
      <c r="F929" s="1">
        <v>1044.6600000000001</v>
      </c>
    </row>
    <row r="930" spans="1:6">
      <c r="A930" t="s">
        <v>1104</v>
      </c>
      <c r="B930" t="s">
        <v>2307</v>
      </c>
      <c r="C930">
        <v>0</v>
      </c>
      <c r="D930">
        <v>0</v>
      </c>
      <c r="E930">
        <v>0</v>
      </c>
      <c r="F930">
        <v>0</v>
      </c>
    </row>
    <row r="931" spans="1:6">
      <c r="A931" t="s">
        <v>1105</v>
      </c>
      <c r="B931" t="s">
        <v>2307</v>
      </c>
      <c r="C931">
        <v>0</v>
      </c>
      <c r="D931">
        <v>0</v>
      </c>
      <c r="E931">
        <v>0</v>
      </c>
      <c r="F931">
        <v>0</v>
      </c>
    </row>
    <row r="932" spans="1:6">
      <c r="A932" t="s">
        <v>1106</v>
      </c>
      <c r="B932" t="s">
        <v>2307</v>
      </c>
      <c r="C932">
        <v>0</v>
      </c>
      <c r="D932">
        <v>0</v>
      </c>
      <c r="E932">
        <v>0</v>
      </c>
      <c r="F932">
        <v>0</v>
      </c>
    </row>
    <row r="933" spans="1:6">
      <c r="A933" t="s">
        <v>1107</v>
      </c>
      <c r="B933" t="s">
        <v>2307</v>
      </c>
      <c r="C933">
        <v>0</v>
      </c>
      <c r="D933">
        <v>260.51</v>
      </c>
      <c r="E933">
        <v>260.51</v>
      </c>
      <c r="F933">
        <v>0</v>
      </c>
    </row>
    <row r="934" spans="1:6">
      <c r="A934" t="s">
        <v>1108</v>
      </c>
      <c r="B934" t="s">
        <v>2307</v>
      </c>
      <c r="C934">
        <v>0</v>
      </c>
      <c r="D934">
        <v>0</v>
      </c>
      <c r="E934">
        <v>0</v>
      </c>
      <c r="F934">
        <v>0</v>
      </c>
    </row>
    <row r="935" spans="1:6">
      <c r="A935" t="s">
        <v>1109</v>
      </c>
      <c r="B935" t="s">
        <v>2307</v>
      </c>
      <c r="C935">
        <v>0</v>
      </c>
      <c r="D935">
        <v>0</v>
      </c>
      <c r="E935">
        <v>0</v>
      </c>
      <c r="F935">
        <v>0</v>
      </c>
    </row>
    <row r="936" spans="1:6">
      <c r="A936" t="s">
        <v>1110</v>
      </c>
      <c r="B936" t="s">
        <v>2307</v>
      </c>
      <c r="C936">
        <v>0</v>
      </c>
      <c r="D936">
        <v>0</v>
      </c>
      <c r="E936">
        <v>0</v>
      </c>
      <c r="F936">
        <v>0</v>
      </c>
    </row>
    <row r="937" spans="1:6">
      <c r="A937" t="s">
        <v>1111</v>
      </c>
      <c r="B937" t="s">
        <v>2307</v>
      </c>
      <c r="C937">
        <v>359.99</v>
      </c>
      <c r="D937">
        <v>0</v>
      </c>
      <c r="E937">
        <v>0</v>
      </c>
      <c r="F937">
        <v>359.99</v>
      </c>
    </row>
    <row r="938" spans="1:6">
      <c r="A938" t="s">
        <v>1112</v>
      </c>
      <c r="B938" t="s">
        <v>2307</v>
      </c>
      <c r="C938">
        <v>79</v>
      </c>
      <c r="D938">
        <v>0</v>
      </c>
      <c r="E938">
        <v>0</v>
      </c>
      <c r="F938">
        <v>79</v>
      </c>
    </row>
    <row r="939" spans="1:6">
      <c r="A939" t="s">
        <v>1113</v>
      </c>
      <c r="B939" t="s">
        <v>2307</v>
      </c>
      <c r="C939">
        <v>0</v>
      </c>
      <c r="D939">
        <v>0</v>
      </c>
      <c r="E939">
        <v>0</v>
      </c>
      <c r="F939">
        <v>0</v>
      </c>
    </row>
    <row r="940" spans="1:6">
      <c r="A940" t="s">
        <v>1114</v>
      </c>
      <c r="B940" t="s">
        <v>2307</v>
      </c>
      <c r="C940">
        <v>0</v>
      </c>
      <c r="D940">
        <v>0</v>
      </c>
      <c r="E940">
        <v>0</v>
      </c>
      <c r="F940">
        <v>0</v>
      </c>
    </row>
    <row r="941" spans="1:6">
      <c r="A941" t="s">
        <v>1115</v>
      </c>
      <c r="B941" t="s">
        <v>2307</v>
      </c>
      <c r="C941">
        <v>0</v>
      </c>
      <c r="D941">
        <v>0</v>
      </c>
      <c r="E941">
        <v>0</v>
      </c>
      <c r="F941">
        <v>0</v>
      </c>
    </row>
    <row r="942" spans="1:6">
      <c r="A942" t="s">
        <v>1116</v>
      </c>
      <c r="B942" t="s">
        <v>2307</v>
      </c>
      <c r="C942">
        <v>481.07</v>
      </c>
      <c r="D942">
        <v>0</v>
      </c>
      <c r="E942">
        <v>0</v>
      </c>
      <c r="F942">
        <v>481.07</v>
      </c>
    </row>
    <row r="943" spans="1:6">
      <c r="A943" t="s">
        <v>1117</v>
      </c>
      <c r="B943" t="s">
        <v>2307</v>
      </c>
      <c r="C943">
        <v>0</v>
      </c>
      <c r="D943">
        <v>0</v>
      </c>
      <c r="E943">
        <v>0</v>
      </c>
      <c r="F943">
        <v>0</v>
      </c>
    </row>
    <row r="944" spans="1:6">
      <c r="A944" t="s">
        <v>1118</v>
      </c>
      <c r="B944" t="s">
        <v>2307</v>
      </c>
      <c r="C944">
        <v>0</v>
      </c>
      <c r="D944">
        <v>0</v>
      </c>
      <c r="E944">
        <v>0</v>
      </c>
      <c r="F944">
        <v>0</v>
      </c>
    </row>
    <row r="945" spans="1:6">
      <c r="A945" t="s">
        <v>1119</v>
      </c>
      <c r="B945" t="s">
        <v>2307</v>
      </c>
      <c r="C945">
        <v>0</v>
      </c>
      <c r="D945">
        <v>0</v>
      </c>
      <c r="E945">
        <v>0</v>
      </c>
      <c r="F945">
        <v>0</v>
      </c>
    </row>
    <row r="946" spans="1:6">
      <c r="A946" t="s">
        <v>1120</v>
      </c>
      <c r="B946" t="s">
        <v>2307</v>
      </c>
      <c r="C946">
        <v>65.150000000000006</v>
      </c>
      <c r="D946">
        <v>0</v>
      </c>
      <c r="E946">
        <v>0</v>
      </c>
      <c r="F946">
        <v>65.150000000000006</v>
      </c>
    </row>
    <row r="947" spans="1:6">
      <c r="A947" t="s">
        <v>1121</v>
      </c>
      <c r="B947" t="s">
        <v>2307</v>
      </c>
      <c r="C947">
        <v>0</v>
      </c>
      <c r="D947">
        <v>0</v>
      </c>
      <c r="E947">
        <v>0</v>
      </c>
      <c r="F947">
        <v>0</v>
      </c>
    </row>
    <row r="948" spans="1:6">
      <c r="A948" t="s">
        <v>1122</v>
      </c>
      <c r="B948" t="s">
        <v>2307</v>
      </c>
      <c r="C948">
        <v>40</v>
      </c>
      <c r="D948">
        <v>479</v>
      </c>
      <c r="E948">
        <v>917</v>
      </c>
      <c r="F948">
        <v>478</v>
      </c>
    </row>
    <row r="949" spans="1:6">
      <c r="A949" t="s">
        <v>1123</v>
      </c>
      <c r="B949" t="s">
        <v>2307</v>
      </c>
      <c r="C949">
        <v>0</v>
      </c>
      <c r="D949">
        <v>0</v>
      </c>
      <c r="E949">
        <v>0</v>
      </c>
      <c r="F949">
        <v>0</v>
      </c>
    </row>
    <row r="950" spans="1:6">
      <c r="A950" t="s">
        <v>1124</v>
      </c>
      <c r="B950" t="s">
        <v>2307</v>
      </c>
      <c r="C950">
        <v>0</v>
      </c>
      <c r="D950">
        <v>0</v>
      </c>
      <c r="E950">
        <v>0</v>
      </c>
      <c r="F950">
        <v>0</v>
      </c>
    </row>
    <row r="951" spans="1:6">
      <c r="A951" t="s">
        <v>1125</v>
      </c>
      <c r="B951" t="s">
        <v>2307</v>
      </c>
      <c r="C951">
        <v>0</v>
      </c>
      <c r="D951">
        <v>0</v>
      </c>
      <c r="E951">
        <v>0</v>
      </c>
      <c r="F951">
        <v>0</v>
      </c>
    </row>
    <row r="952" spans="1:6">
      <c r="A952" t="s">
        <v>1126</v>
      </c>
      <c r="B952" t="s">
        <v>2307</v>
      </c>
      <c r="C952" s="1">
        <v>12440.87</v>
      </c>
      <c r="D952" s="1">
        <v>16489.650000000001</v>
      </c>
      <c r="E952" s="1">
        <v>20036.310000000001</v>
      </c>
      <c r="F952" s="1">
        <v>15987.53</v>
      </c>
    </row>
    <row r="953" spans="1:6">
      <c r="A953" t="s">
        <v>1127</v>
      </c>
      <c r="B953" t="s">
        <v>2307</v>
      </c>
      <c r="C953">
        <v>0</v>
      </c>
      <c r="D953">
        <v>0</v>
      </c>
      <c r="E953">
        <v>0</v>
      </c>
      <c r="F953">
        <v>0</v>
      </c>
    </row>
    <row r="954" spans="1:6">
      <c r="A954" t="s">
        <v>1128</v>
      </c>
      <c r="B954" t="s">
        <v>2307</v>
      </c>
      <c r="C954">
        <v>0</v>
      </c>
      <c r="D954">
        <v>0</v>
      </c>
      <c r="E954">
        <v>0</v>
      </c>
      <c r="F954">
        <v>0</v>
      </c>
    </row>
    <row r="955" spans="1:6">
      <c r="A955" t="s">
        <v>1129</v>
      </c>
      <c r="B955" t="s">
        <v>2307</v>
      </c>
      <c r="C955">
        <v>0</v>
      </c>
      <c r="D955" s="1">
        <v>3677.31</v>
      </c>
      <c r="E955" s="1">
        <v>3677.31</v>
      </c>
      <c r="F955">
        <v>0</v>
      </c>
    </row>
    <row r="956" spans="1:6">
      <c r="A956" t="s">
        <v>1130</v>
      </c>
      <c r="B956" t="s">
        <v>2307</v>
      </c>
      <c r="C956" s="1">
        <v>2656.4</v>
      </c>
      <c r="D956" s="1">
        <v>19352.28</v>
      </c>
      <c r="E956" s="1">
        <v>16695.88</v>
      </c>
      <c r="F956">
        <v>0</v>
      </c>
    </row>
    <row r="957" spans="1:6">
      <c r="A957" t="s">
        <v>1131</v>
      </c>
      <c r="B957" t="s">
        <v>2307</v>
      </c>
      <c r="C957">
        <v>0</v>
      </c>
      <c r="D957">
        <v>0</v>
      </c>
      <c r="E957">
        <v>0</v>
      </c>
      <c r="F957">
        <v>0</v>
      </c>
    </row>
    <row r="958" spans="1:6">
      <c r="A958" t="s">
        <v>1132</v>
      </c>
      <c r="B958" t="s">
        <v>2307</v>
      </c>
      <c r="C958">
        <v>0</v>
      </c>
      <c r="D958">
        <v>0</v>
      </c>
      <c r="E958">
        <v>0</v>
      </c>
      <c r="F958">
        <v>0</v>
      </c>
    </row>
    <row r="959" spans="1:6">
      <c r="A959" t="s">
        <v>1133</v>
      </c>
      <c r="B959" t="s">
        <v>2307</v>
      </c>
      <c r="C959">
        <v>0</v>
      </c>
      <c r="D959">
        <v>600</v>
      </c>
      <c r="E959" s="1">
        <v>1600</v>
      </c>
      <c r="F959" s="1">
        <v>1000</v>
      </c>
    </row>
    <row r="960" spans="1:6">
      <c r="A960" t="s">
        <v>1134</v>
      </c>
      <c r="B960" t="s">
        <v>2307</v>
      </c>
      <c r="C960">
        <v>0</v>
      </c>
      <c r="D960">
        <v>0</v>
      </c>
      <c r="E960">
        <v>0</v>
      </c>
      <c r="F960">
        <v>0</v>
      </c>
    </row>
    <row r="961" spans="1:6">
      <c r="A961" t="s">
        <v>1135</v>
      </c>
      <c r="B961" t="s">
        <v>2307</v>
      </c>
      <c r="C961">
        <v>0</v>
      </c>
      <c r="D961">
        <v>0</v>
      </c>
      <c r="E961">
        <v>0</v>
      </c>
      <c r="F961">
        <v>0</v>
      </c>
    </row>
    <row r="962" spans="1:6">
      <c r="A962" t="s">
        <v>1136</v>
      </c>
      <c r="B962" t="s">
        <v>2307</v>
      </c>
      <c r="C962" s="1">
        <v>34800</v>
      </c>
      <c r="D962" s="1">
        <v>139200</v>
      </c>
      <c r="E962" s="1">
        <v>139200</v>
      </c>
      <c r="F962" s="1">
        <v>34800</v>
      </c>
    </row>
    <row r="963" spans="1:6">
      <c r="A963" t="s">
        <v>1137</v>
      </c>
      <c r="B963" t="s">
        <v>2307</v>
      </c>
      <c r="C963">
        <v>0</v>
      </c>
      <c r="D963">
        <v>0</v>
      </c>
      <c r="E963">
        <v>0</v>
      </c>
      <c r="F963">
        <v>0</v>
      </c>
    </row>
    <row r="964" spans="1:6">
      <c r="A964" t="s">
        <v>1138</v>
      </c>
      <c r="B964" t="s">
        <v>2307</v>
      </c>
      <c r="C964">
        <v>0</v>
      </c>
      <c r="D964">
        <v>0</v>
      </c>
      <c r="E964">
        <v>0</v>
      </c>
      <c r="F964">
        <v>0</v>
      </c>
    </row>
    <row r="965" spans="1:6">
      <c r="A965" t="s">
        <v>1139</v>
      </c>
      <c r="B965" t="s">
        <v>2307</v>
      </c>
      <c r="C965" s="1">
        <v>1274.22</v>
      </c>
      <c r="D965">
        <v>500</v>
      </c>
      <c r="E965" s="1">
        <v>3252</v>
      </c>
      <c r="F965" s="1">
        <v>4026.22</v>
      </c>
    </row>
    <row r="966" spans="1:6">
      <c r="A966" t="s">
        <v>1140</v>
      </c>
      <c r="B966" t="s">
        <v>2307</v>
      </c>
      <c r="C966">
        <v>0</v>
      </c>
      <c r="D966">
        <v>0</v>
      </c>
      <c r="E966">
        <v>0</v>
      </c>
      <c r="F966">
        <v>0</v>
      </c>
    </row>
    <row r="967" spans="1:6">
      <c r="A967" t="s">
        <v>1141</v>
      </c>
      <c r="B967" t="s">
        <v>2307</v>
      </c>
      <c r="C967">
        <v>0</v>
      </c>
      <c r="D967">
        <v>800</v>
      </c>
      <c r="E967">
        <v>800</v>
      </c>
      <c r="F967">
        <v>0</v>
      </c>
    </row>
    <row r="968" spans="1:6">
      <c r="A968" t="s">
        <v>1142</v>
      </c>
      <c r="B968" t="s">
        <v>2307</v>
      </c>
      <c r="C968">
        <v>0</v>
      </c>
      <c r="D968">
        <v>0</v>
      </c>
      <c r="E968">
        <v>0</v>
      </c>
      <c r="F968">
        <v>0</v>
      </c>
    </row>
    <row r="969" spans="1:6">
      <c r="A969" t="s">
        <v>1143</v>
      </c>
      <c r="B969" t="s">
        <v>2307</v>
      </c>
      <c r="C969">
        <v>0</v>
      </c>
      <c r="D969">
        <v>0</v>
      </c>
      <c r="E969">
        <v>0</v>
      </c>
      <c r="F969">
        <v>0</v>
      </c>
    </row>
    <row r="970" spans="1:6">
      <c r="A970" t="s">
        <v>1144</v>
      </c>
      <c r="B970" t="s">
        <v>2307</v>
      </c>
      <c r="C970">
        <v>0</v>
      </c>
      <c r="D970">
        <v>0</v>
      </c>
      <c r="E970">
        <v>0</v>
      </c>
      <c r="F970">
        <v>0</v>
      </c>
    </row>
    <row r="971" spans="1:6">
      <c r="A971" t="s">
        <v>1145</v>
      </c>
      <c r="B971" t="s">
        <v>2307</v>
      </c>
      <c r="C971">
        <v>0</v>
      </c>
      <c r="D971">
        <v>0</v>
      </c>
      <c r="E971">
        <v>0</v>
      </c>
      <c r="F971">
        <v>0</v>
      </c>
    </row>
    <row r="972" spans="1:6">
      <c r="A972" t="s">
        <v>1146</v>
      </c>
      <c r="B972" t="s">
        <v>2307</v>
      </c>
      <c r="C972">
        <v>650.08000000000004</v>
      </c>
      <c r="D972">
        <v>0</v>
      </c>
      <c r="E972">
        <v>0</v>
      </c>
      <c r="F972">
        <v>650.08000000000004</v>
      </c>
    </row>
    <row r="973" spans="1:6">
      <c r="A973" t="s">
        <v>1147</v>
      </c>
      <c r="B973" t="s">
        <v>2307</v>
      </c>
      <c r="C973">
        <v>0</v>
      </c>
      <c r="D973">
        <v>0</v>
      </c>
      <c r="E973">
        <v>0</v>
      </c>
      <c r="F973">
        <v>0</v>
      </c>
    </row>
    <row r="974" spans="1:6">
      <c r="A974" t="s">
        <v>1148</v>
      </c>
      <c r="B974" t="s">
        <v>2307</v>
      </c>
      <c r="C974">
        <v>0</v>
      </c>
      <c r="D974">
        <v>0</v>
      </c>
      <c r="E974">
        <v>0</v>
      </c>
      <c r="F974">
        <v>0</v>
      </c>
    </row>
    <row r="975" spans="1:6">
      <c r="A975" t="s">
        <v>1149</v>
      </c>
      <c r="B975" t="s">
        <v>2307</v>
      </c>
      <c r="C975" s="1">
        <v>28130</v>
      </c>
      <c r="D975">
        <v>0</v>
      </c>
      <c r="E975">
        <v>0</v>
      </c>
      <c r="F975" s="1">
        <v>28130</v>
      </c>
    </row>
    <row r="976" spans="1:6">
      <c r="A976" t="s">
        <v>1150</v>
      </c>
      <c r="B976" t="s">
        <v>2307</v>
      </c>
      <c r="C976">
        <v>0</v>
      </c>
      <c r="D976">
        <v>0</v>
      </c>
      <c r="E976">
        <v>0</v>
      </c>
      <c r="F976">
        <v>0</v>
      </c>
    </row>
    <row r="977" spans="1:6">
      <c r="A977" t="s">
        <v>1151</v>
      </c>
      <c r="B977" t="s">
        <v>2307</v>
      </c>
      <c r="C977">
        <v>0</v>
      </c>
      <c r="D977">
        <v>0</v>
      </c>
      <c r="E977">
        <v>0</v>
      </c>
      <c r="F977">
        <v>0</v>
      </c>
    </row>
    <row r="978" spans="1:6">
      <c r="A978" t="s">
        <v>1152</v>
      </c>
      <c r="B978" t="s">
        <v>2307</v>
      </c>
      <c r="C978">
        <v>0</v>
      </c>
      <c r="D978">
        <v>0</v>
      </c>
      <c r="E978">
        <v>0</v>
      </c>
      <c r="F978">
        <v>0</v>
      </c>
    </row>
    <row r="979" spans="1:6">
      <c r="A979" t="s">
        <v>1153</v>
      </c>
      <c r="B979" t="s">
        <v>2307</v>
      </c>
      <c r="C979">
        <v>0</v>
      </c>
      <c r="D979">
        <v>0</v>
      </c>
      <c r="E979">
        <v>0</v>
      </c>
      <c r="F979">
        <v>0</v>
      </c>
    </row>
    <row r="980" spans="1:6">
      <c r="A980" t="s">
        <v>1154</v>
      </c>
      <c r="B980" t="s">
        <v>2307</v>
      </c>
      <c r="C980">
        <v>0</v>
      </c>
      <c r="D980">
        <v>0</v>
      </c>
      <c r="E980">
        <v>0</v>
      </c>
      <c r="F980">
        <v>0</v>
      </c>
    </row>
    <row r="981" spans="1:6">
      <c r="A981" t="s">
        <v>1155</v>
      </c>
      <c r="B981" t="s">
        <v>2307</v>
      </c>
      <c r="C981">
        <v>0</v>
      </c>
      <c r="D981">
        <v>0</v>
      </c>
      <c r="E981">
        <v>0</v>
      </c>
      <c r="F981">
        <v>0</v>
      </c>
    </row>
    <row r="982" spans="1:6">
      <c r="A982" t="s">
        <v>1156</v>
      </c>
      <c r="B982" t="s">
        <v>2307</v>
      </c>
      <c r="C982">
        <v>0</v>
      </c>
      <c r="D982">
        <v>0</v>
      </c>
      <c r="E982">
        <v>0</v>
      </c>
      <c r="F982">
        <v>0</v>
      </c>
    </row>
    <row r="983" spans="1:6">
      <c r="A983" t="s">
        <v>1157</v>
      </c>
      <c r="B983" t="s">
        <v>2307</v>
      </c>
      <c r="C983" s="1">
        <v>13435.25</v>
      </c>
      <c r="D983">
        <v>0</v>
      </c>
      <c r="E983">
        <v>0</v>
      </c>
      <c r="F983" s="1">
        <v>13435.25</v>
      </c>
    </row>
    <row r="984" spans="1:6">
      <c r="A984" t="s">
        <v>1158</v>
      </c>
      <c r="B984" t="s">
        <v>2307</v>
      </c>
      <c r="C984">
        <v>0</v>
      </c>
      <c r="D984">
        <v>0</v>
      </c>
      <c r="E984">
        <v>0</v>
      </c>
      <c r="F984">
        <v>0</v>
      </c>
    </row>
    <row r="985" spans="1:6">
      <c r="A985" t="s">
        <v>1159</v>
      </c>
      <c r="B985" t="s">
        <v>2307</v>
      </c>
      <c r="C985">
        <v>0</v>
      </c>
      <c r="D985">
        <v>0</v>
      </c>
      <c r="E985">
        <v>0</v>
      </c>
      <c r="F985">
        <v>0</v>
      </c>
    </row>
    <row r="986" spans="1:6">
      <c r="A986" t="s">
        <v>1160</v>
      </c>
      <c r="B986" t="s">
        <v>2307</v>
      </c>
      <c r="C986">
        <v>0</v>
      </c>
      <c r="D986">
        <v>0</v>
      </c>
      <c r="E986">
        <v>0</v>
      </c>
      <c r="F986">
        <v>0</v>
      </c>
    </row>
    <row r="987" spans="1:6">
      <c r="A987" t="s">
        <v>1161</v>
      </c>
      <c r="B987" t="s">
        <v>2307</v>
      </c>
      <c r="C987" s="1">
        <v>1017.28</v>
      </c>
      <c r="D987">
        <v>519.67999999999995</v>
      </c>
      <c r="E987">
        <v>492.5</v>
      </c>
      <c r="F987">
        <v>990.1</v>
      </c>
    </row>
    <row r="988" spans="1:6">
      <c r="A988" t="s">
        <v>1162</v>
      </c>
      <c r="B988" t="s">
        <v>2307</v>
      </c>
      <c r="C988">
        <v>0</v>
      </c>
      <c r="D988">
        <v>0</v>
      </c>
      <c r="E988">
        <v>0</v>
      </c>
      <c r="F988">
        <v>0</v>
      </c>
    </row>
    <row r="989" spans="1:6">
      <c r="A989" t="s">
        <v>1163</v>
      </c>
      <c r="B989" t="s">
        <v>2307</v>
      </c>
      <c r="C989" s="1">
        <v>11444.33</v>
      </c>
      <c r="D989">
        <v>0</v>
      </c>
      <c r="E989">
        <v>0</v>
      </c>
      <c r="F989" s="1">
        <v>11444.33</v>
      </c>
    </row>
    <row r="990" spans="1:6">
      <c r="A990" t="s">
        <v>1164</v>
      </c>
      <c r="B990" t="s">
        <v>2307</v>
      </c>
      <c r="C990">
        <v>0</v>
      </c>
      <c r="D990">
        <v>0</v>
      </c>
      <c r="E990">
        <v>0</v>
      </c>
      <c r="F990">
        <v>0</v>
      </c>
    </row>
    <row r="991" spans="1:6">
      <c r="A991" t="s">
        <v>1165</v>
      </c>
      <c r="B991" t="s">
        <v>2307</v>
      </c>
      <c r="C991">
        <v>0</v>
      </c>
      <c r="D991">
        <v>0</v>
      </c>
      <c r="E991">
        <v>0</v>
      </c>
      <c r="F991">
        <v>0</v>
      </c>
    </row>
    <row r="992" spans="1:6">
      <c r="A992" t="s">
        <v>1166</v>
      </c>
      <c r="B992" t="s">
        <v>2307</v>
      </c>
      <c r="C992">
        <v>0</v>
      </c>
      <c r="D992">
        <v>0</v>
      </c>
      <c r="E992">
        <v>0</v>
      </c>
      <c r="F992">
        <v>0</v>
      </c>
    </row>
    <row r="993" spans="1:6">
      <c r="A993" t="s">
        <v>1167</v>
      </c>
      <c r="B993" t="s">
        <v>2307</v>
      </c>
      <c r="C993">
        <v>0</v>
      </c>
      <c r="D993">
        <v>0</v>
      </c>
      <c r="E993">
        <v>0</v>
      </c>
      <c r="F993">
        <v>0</v>
      </c>
    </row>
    <row r="994" spans="1:6">
      <c r="A994" t="s">
        <v>1168</v>
      </c>
      <c r="B994" t="s">
        <v>2307</v>
      </c>
      <c r="C994">
        <v>0</v>
      </c>
      <c r="D994">
        <v>0</v>
      </c>
      <c r="E994">
        <v>0</v>
      </c>
      <c r="F994">
        <v>0</v>
      </c>
    </row>
    <row r="995" spans="1:6">
      <c r="A995" t="s">
        <v>1169</v>
      </c>
      <c r="B995" t="s">
        <v>2307</v>
      </c>
      <c r="C995">
        <v>0</v>
      </c>
      <c r="D995">
        <v>0</v>
      </c>
      <c r="E995">
        <v>0</v>
      </c>
      <c r="F995">
        <v>0</v>
      </c>
    </row>
    <row r="996" spans="1:6">
      <c r="A996" t="s">
        <v>1170</v>
      </c>
      <c r="B996" t="s">
        <v>2307</v>
      </c>
      <c r="C996">
        <v>0</v>
      </c>
      <c r="D996">
        <v>0</v>
      </c>
      <c r="E996">
        <v>0</v>
      </c>
      <c r="F996">
        <v>0</v>
      </c>
    </row>
    <row r="997" spans="1:6">
      <c r="A997" t="s">
        <v>1171</v>
      </c>
      <c r="B997" t="s">
        <v>2307</v>
      </c>
      <c r="C997">
        <v>0</v>
      </c>
      <c r="D997">
        <v>0</v>
      </c>
      <c r="E997">
        <v>0</v>
      </c>
      <c r="F997">
        <v>0</v>
      </c>
    </row>
    <row r="998" spans="1:6">
      <c r="A998" t="s">
        <v>1172</v>
      </c>
      <c r="B998" t="s">
        <v>2307</v>
      </c>
      <c r="C998" s="1">
        <v>1334</v>
      </c>
      <c r="D998" s="1">
        <v>34246</v>
      </c>
      <c r="E998" s="1">
        <v>34246</v>
      </c>
      <c r="F998" s="1">
        <v>1334</v>
      </c>
    </row>
    <row r="999" spans="1:6">
      <c r="A999" t="s">
        <v>1173</v>
      </c>
      <c r="B999" t="s">
        <v>2307</v>
      </c>
      <c r="C999">
        <v>0</v>
      </c>
      <c r="D999">
        <v>0</v>
      </c>
      <c r="E999">
        <v>0</v>
      </c>
      <c r="F999">
        <v>0</v>
      </c>
    </row>
    <row r="1000" spans="1:6">
      <c r="A1000" t="s">
        <v>1174</v>
      </c>
      <c r="B1000" t="s">
        <v>2307</v>
      </c>
      <c r="C1000">
        <v>470</v>
      </c>
      <c r="D1000">
        <v>470</v>
      </c>
      <c r="E1000">
        <v>517</v>
      </c>
      <c r="F1000">
        <v>517</v>
      </c>
    </row>
    <row r="1001" spans="1:6">
      <c r="A1001" t="s">
        <v>1175</v>
      </c>
      <c r="B1001" t="s">
        <v>2307</v>
      </c>
      <c r="C1001">
        <v>0</v>
      </c>
      <c r="D1001">
        <v>0</v>
      </c>
      <c r="E1001">
        <v>0</v>
      </c>
      <c r="F1001">
        <v>0</v>
      </c>
    </row>
    <row r="1002" spans="1:6">
      <c r="A1002" t="s">
        <v>1176</v>
      </c>
      <c r="B1002" t="s">
        <v>2307</v>
      </c>
      <c r="C1002">
        <v>0</v>
      </c>
      <c r="D1002">
        <v>0</v>
      </c>
      <c r="E1002">
        <v>0</v>
      </c>
      <c r="F1002">
        <v>0</v>
      </c>
    </row>
    <row r="1003" spans="1:6">
      <c r="A1003" t="s">
        <v>1177</v>
      </c>
      <c r="B1003" t="s">
        <v>2307</v>
      </c>
      <c r="C1003">
        <v>0</v>
      </c>
      <c r="D1003">
        <v>0</v>
      </c>
      <c r="E1003">
        <v>0</v>
      </c>
      <c r="F1003">
        <v>0</v>
      </c>
    </row>
    <row r="1004" spans="1:6">
      <c r="A1004" t="s">
        <v>1178</v>
      </c>
      <c r="B1004" t="s">
        <v>2307</v>
      </c>
      <c r="C1004">
        <v>0</v>
      </c>
      <c r="D1004">
        <v>0</v>
      </c>
      <c r="E1004">
        <v>0</v>
      </c>
      <c r="F1004">
        <v>0</v>
      </c>
    </row>
    <row r="1005" spans="1:6">
      <c r="A1005" t="s">
        <v>1179</v>
      </c>
      <c r="B1005" t="s">
        <v>2307</v>
      </c>
      <c r="C1005">
        <v>0</v>
      </c>
      <c r="D1005">
        <v>0</v>
      </c>
      <c r="E1005">
        <v>0</v>
      </c>
      <c r="F1005">
        <v>0</v>
      </c>
    </row>
    <row r="1006" spans="1:6">
      <c r="A1006" t="s">
        <v>1180</v>
      </c>
      <c r="B1006" t="s">
        <v>2307</v>
      </c>
      <c r="C1006">
        <v>0</v>
      </c>
      <c r="D1006">
        <v>0</v>
      </c>
      <c r="E1006">
        <v>0</v>
      </c>
      <c r="F1006">
        <v>0</v>
      </c>
    </row>
    <row r="1007" spans="1:6">
      <c r="A1007" t="s">
        <v>1181</v>
      </c>
      <c r="B1007" t="s">
        <v>2307</v>
      </c>
      <c r="C1007">
        <v>0</v>
      </c>
      <c r="D1007">
        <v>0</v>
      </c>
      <c r="E1007">
        <v>0</v>
      </c>
      <c r="F1007">
        <v>0</v>
      </c>
    </row>
    <row r="1008" spans="1:6">
      <c r="A1008" t="s">
        <v>1182</v>
      </c>
      <c r="B1008" t="s">
        <v>2307</v>
      </c>
      <c r="C1008" s="1">
        <v>3765.16</v>
      </c>
      <c r="D1008" s="1">
        <v>3765.16</v>
      </c>
      <c r="E1008" s="1">
        <v>4245.91</v>
      </c>
      <c r="F1008" s="1">
        <v>4245.91</v>
      </c>
    </row>
    <row r="1009" spans="1:6">
      <c r="A1009" t="s">
        <v>1183</v>
      </c>
      <c r="B1009" t="s">
        <v>2307</v>
      </c>
      <c r="C1009">
        <v>0</v>
      </c>
      <c r="D1009">
        <v>0</v>
      </c>
      <c r="E1009">
        <v>0</v>
      </c>
      <c r="F1009">
        <v>0</v>
      </c>
    </row>
    <row r="1010" spans="1:6">
      <c r="A1010" t="s">
        <v>1184</v>
      </c>
      <c r="B1010" t="s">
        <v>2307</v>
      </c>
      <c r="C1010">
        <v>0</v>
      </c>
      <c r="D1010">
        <v>0</v>
      </c>
      <c r="E1010">
        <v>0</v>
      </c>
      <c r="F1010">
        <v>0</v>
      </c>
    </row>
    <row r="1011" spans="1:6">
      <c r="A1011" t="s">
        <v>1185</v>
      </c>
      <c r="B1011" t="s">
        <v>2307</v>
      </c>
      <c r="C1011">
        <v>0</v>
      </c>
      <c r="D1011">
        <v>0</v>
      </c>
      <c r="E1011">
        <v>0</v>
      </c>
      <c r="F1011">
        <v>0</v>
      </c>
    </row>
    <row r="1012" spans="1:6">
      <c r="A1012" t="s">
        <v>1186</v>
      </c>
      <c r="B1012" t="s">
        <v>2307</v>
      </c>
      <c r="C1012">
        <v>0</v>
      </c>
      <c r="D1012">
        <v>0</v>
      </c>
      <c r="E1012">
        <v>0</v>
      </c>
      <c r="F1012">
        <v>0</v>
      </c>
    </row>
    <row r="1013" spans="1:6">
      <c r="A1013" t="s">
        <v>1187</v>
      </c>
      <c r="B1013" t="s">
        <v>2307</v>
      </c>
      <c r="C1013">
        <v>0</v>
      </c>
      <c r="D1013">
        <v>0</v>
      </c>
      <c r="E1013">
        <v>0</v>
      </c>
      <c r="F1013">
        <v>0</v>
      </c>
    </row>
    <row r="1014" spans="1:6">
      <c r="A1014" t="s">
        <v>1188</v>
      </c>
      <c r="B1014" t="s">
        <v>2307</v>
      </c>
      <c r="C1014">
        <v>0</v>
      </c>
      <c r="D1014">
        <v>0</v>
      </c>
      <c r="E1014">
        <v>0</v>
      </c>
      <c r="F1014">
        <v>0</v>
      </c>
    </row>
    <row r="1015" spans="1:6">
      <c r="A1015" t="s">
        <v>1189</v>
      </c>
      <c r="B1015" t="s">
        <v>2307</v>
      </c>
      <c r="C1015" s="1">
        <v>11328.02</v>
      </c>
      <c r="D1015">
        <v>0</v>
      </c>
      <c r="E1015">
        <v>0</v>
      </c>
      <c r="F1015" s="1">
        <v>11328.02</v>
      </c>
    </row>
    <row r="1016" spans="1:6">
      <c r="A1016" t="s">
        <v>1190</v>
      </c>
      <c r="B1016" t="s">
        <v>2307</v>
      </c>
      <c r="C1016">
        <v>0</v>
      </c>
      <c r="D1016">
        <v>0</v>
      </c>
      <c r="E1016">
        <v>0</v>
      </c>
      <c r="F1016">
        <v>0</v>
      </c>
    </row>
    <row r="1017" spans="1:6">
      <c r="A1017" t="s">
        <v>1191</v>
      </c>
      <c r="B1017" t="s">
        <v>2307</v>
      </c>
      <c r="C1017">
        <v>0</v>
      </c>
      <c r="D1017">
        <v>0</v>
      </c>
      <c r="E1017">
        <v>0</v>
      </c>
      <c r="F1017">
        <v>0</v>
      </c>
    </row>
    <row r="1018" spans="1:6">
      <c r="A1018" t="s">
        <v>1192</v>
      </c>
      <c r="B1018" t="s">
        <v>2307</v>
      </c>
      <c r="C1018">
        <v>0</v>
      </c>
      <c r="D1018">
        <v>0</v>
      </c>
      <c r="E1018">
        <v>0</v>
      </c>
      <c r="F1018">
        <v>0</v>
      </c>
    </row>
    <row r="1019" spans="1:6">
      <c r="A1019" t="s">
        <v>1193</v>
      </c>
      <c r="B1019" t="s">
        <v>2307</v>
      </c>
      <c r="C1019">
        <v>0</v>
      </c>
      <c r="D1019">
        <v>0</v>
      </c>
      <c r="E1019">
        <v>0</v>
      </c>
      <c r="F1019">
        <v>0</v>
      </c>
    </row>
    <row r="1020" spans="1:6">
      <c r="A1020" t="s">
        <v>1194</v>
      </c>
      <c r="B1020" t="s">
        <v>2307</v>
      </c>
      <c r="C1020">
        <v>0</v>
      </c>
      <c r="D1020">
        <v>0</v>
      </c>
      <c r="E1020">
        <v>0</v>
      </c>
      <c r="F1020">
        <v>0</v>
      </c>
    </row>
    <row r="1021" spans="1:6">
      <c r="A1021" t="s">
        <v>1195</v>
      </c>
      <c r="B1021" t="s">
        <v>2307</v>
      </c>
      <c r="C1021">
        <v>0</v>
      </c>
      <c r="D1021" s="1">
        <v>5653</v>
      </c>
      <c r="E1021" s="1">
        <v>5653</v>
      </c>
      <c r="F1021">
        <v>0</v>
      </c>
    </row>
    <row r="1022" spans="1:6">
      <c r="A1022" t="s">
        <v>1196</v>
      </c>
      <c r="B1022" t="s">
        <v>2307</v>
      </c>
      <c r="C1022">
        <v>0</v>
      </c>
      <c r="D1022">
        <v>0</v>
      </c>
      <c r="E1022">
        <v>0</v>
      </c>
      <c r="F1022">
        <v>0</v>
      </c>
    </row>
    <row r="1023" spans="1:6">
      <c r="A1023" t="s">
        <v>1197</v>
      </c>
      <c r="B1023" t="s">
        <v>2307</v>
      </c>
      <c r="C1023">
        <v>0</v>
      </c>
      <c r="D1023">
        <v>0</v>
      </c>
      <c r="E1023">
        <v>0</v>
      </c>
      <c r="F1023">
        <v>0</v>
      </c>
    </row>
    <row r="1024" spans="1:6">
      <c r="A1024" t="s">
        <v>1198</v>
      </c>
      <c r="B1024" t="s">
        <v>2307</v>
      </c>
      <c r="C1024">
        <v>0</v>
      </c>
      <c r="D1024">
        <v>0</v>
      </c>
      <c r="E1024">
        <v>0</v>
      </c>
      <c r="F1024">
        <v>0</v>
      </c>
    </row>
    <row r="1025" spans="1:6">
      <c r="A1025" t="s">
        <v>1199</v>
      </c>
      <c r="B1025" t="s">
        <v>2307</v>
      </c>
      <c r="C1025">
        <v>0</v>
      </c>
      <c r="D1025">
        <v>0</v>
      </c>
      <c r="E1025">
        <v>0</v>
      </c>
      <c r="F1025">
        <v>0</v>
      </c>
    </row>
    <row r="1026" spans="1:6">
      <c r="A1026" t="s">
        <v>1200</v>
      </c>
      <c r="B1026" t="s">
        <v>2307</v>
      </c>
      <c r="C1026">
        <v>305.12</v>
      </c>
      <c r="D1026">
        <v>0</v>
      </c>
      <c r="E1026">
        <v>0</v>
      </c>
      <c r="F1026">
        <v>305.12</v>
      </c>
    </row>
    <row r="1027" spans="1:6">
      <c r="A1027" t="s">
        <v>1201</v>
      </c>
      <c r="B1027" t="s">
        <v>2307</v>
      </c>
      <c r="C1027">
        <v>0</v>
      </c>
      <c r="D1027">
        <v>0</v>
      </c>
      <c r="E1027">
        <v>0</v>
      </c>
      <c r="F1027">
        <v>0</v>
      </c>
    </row>
    <row r="1028" spans="1:6">
      <c r="A1028" t="s">
        <v>1202</v>
      </c>
      <c r="B1028" t="s">
        <v>2307</v>
      </c>
      <c r="C1028">
        <v>0</v>
      </c>
      <c r="D1028">
        <v>0</v>
      </c>
      <c r="E1028">
        <v>0</v>
      </c>
      <c r="F1028">
        <v>0</v>
      </c>
    </row>
    <row r="1029" spans="1:6">
      <c r="A1029" t="s">
        <v>1203</v>
      </c>
      <c r="B1029" t="s">
        <v>2307</v>
      </c>
      <c r="C1029">
        <v>0</v>
      </c>
      <c r="D1029">
        <v>0</v>
      </c>
      <c r="E1029">
        <v>0</v>
      </c>
      <c r="F1029">
        <v>0</v>
      </c>
    </row>
    <row r="1030" spans="1:6">
      <c r="A1030" t="s">
        <v>1204</v>
      </c>
      <c r="B1030" t="s">
        <v>2307</v>
      </c>
      <c r="C1030" s="1">
        <v>32940.29</v>
      </c>
      <c r="D1030" s="1">
        <v>20836.09</v>
      </c>
      <c r="E1030" s="1">
        <v>18800.560000000001</v>
      </c>
      <c r="F1030" s="1">
        <v>30904.76</v>
      </c>
    </row>
    <row r="1031" spans="1:6">
      <c r="A1031" t="s">
        <v>1205</v>
      </c>
      <c r="B1031" t="s">
        <v>2307</v>
      </c>
      <c r="C1031">
        <v>0</v>
      </c>
      <c r="D1031">
        <v>0</v>
      </c>
      <c r="E1031">
        <v>0</v>
      </c>
      <c r="F1031">
        <v>0</v>
      </c>
    </row>
    <row r="1032" spans="1:6">
      <c r="A1032" t="s">
        <v>1206</v>
      </c>
      <c r="B1032" t="s">
        <v>2307</v>
      </c>
      <c r="C1032">
        <v>0</v>
      </c>
      <c r="D1032">
        <v>0</v>
      </c>
      <c r="E1032">
        <v>0</v>
      </c>
      <c r="F1032">
        <v>0</v>
      </c>
    </row>
    <row r="1033" spans="1:6">
      <c r="A1033" t="s">
        <v>1207</v>
      </c>
      <c r="B1033" t="s">
        <v>2307</v>
      </c>
      <c r="C1033">
        <v>0</v>
      </c>
      <c r="D1033">
        <v>0</v>
      </c>
      <c r="E1033">
        <v>0</v>
      </c>
      <c r="F1033">
        <v>0</v>
      </c>
    </row>
    <row r="1034" spans="1:6">
      <c r="A1034" t="s">
        <v>1208</v>
      </c>
      <c r="B1034" t="s">
        <v>2307</v>
      </c>
      <c r="C1034">
        <v>0</v>
      </c>
      <c r="D1034">
        <v>0</v>
      </c>
      <c r="E1034">
        <v>0</v>
      </c>
      <c r="F1034">
        <v>0</v>
      </c>
    </row>
    <row r="1035" spans="1:6">
      <c r="A1035" t="s">
        <v>1209</v>
      </c>
      <c r="B1035" t="s">
        <v>2307</v>
      </c>
      <c r="C1035" s="1">
        <v>34394.050000000003</v>
      </c>
      <c r="D1035">
        <v>404</v>
      </c>
      <c r="E1035" s="1">
        <v>18664.05</v>
      </c>
      <c r="F1035" s="1">
        <v>52654.1</v>
      </c>
    </row>
    <row r="1036" spans="1:6">
      <c r="A1036" t="s">
        <v>1210</v>
      </c>
      <c r="B1036" t="s">
        <v>2307</v>
      </c>
      <c r="C1036">
        <v>0</v>
      </c>
      <c r="D1036" s="1">
        <v>139199.99</v>
      </c>
      <c r="E1036" s="1">
        <v>139199.99</v>
      </c>
      <c r="F1036">
        <v>0</v>
      </c>
    </row>
    <row r="1037" spans="1:6">
      <c r="A1037" t="s">
        <v>1211</v>
      </c>
      <c r="B1037" t="s">
        <v>2307</v>
      </c>
      <c r="C1037">
        <v>0</v>
      </c>
      <c r="D1037">
        <v>0</v>
      </c>
      <c r="E1037">
        <v>0</v>
      </c>
      <c r="F1037">
        <v>0</v>
      </c>
    </row>
    <row r="1038" spans="1:6">
      <c r="A1038" t="s">
        <v>1212</v>
      </c>
      <c r="B1038" t="s">
        <v>2307</v>
      </c>
      <c r="C1038">
        <v>0</v>
      </c>
      <c r="D1038">
        <v>0</v>
      </c>
      <c r="E1038">
        <v>0</v>
      </c>
      <c r="F1038">
        <v>0</v>
      </c>
    </row>
    <row r="1039" spans="1:6">
      <c r="A1039" t="s">
        <v>1213</v>
      </c>
      <c r="B1039" t="s">
        <v>2307</v>
      </c>
      <c r="C1039">
        <v>0</v>
      </c>
      <c r="D1039">
        <v>0</v>
      </c>
      <c r="E1039">
        <v>0</v>
      </c>
      <c r="F1039">
        <v>0</v>
      </c>
    </row>
    <row r="1040" spans="1:6">
      <c r="A1040" t="s">
        <v>1214</v>
      </c>
      <c r="B1040" t="s">
        <v>2307</v>
      </c>
      <c r="C1040">
        <v>0</v>
      </c>
      <c r="D1040">
        <v>0</v>
      </c>
      <c r="E1040">
        <v>0</v>
      </c>
      <c r="F1040">
        <v>0</v>
      </c>
    </row>
    <row r="1041" spans="1:6">
      <c r="A1041" t="s">
        <v>1215</v>
      </c>
      <c r="B1041" t="s">
        <v>2307</v>
      </c>
      <c r="C1041">
        <v>0</v>
      </c>
      <c r="D1041">
        <v>861.25</v>
      </c>
      <c r="E1041">
        <v>861.25</v>
      </c>
      <c r="F1041">
        <v>0</v>
      </c>
    </row>
    <row r="1042" spans="1:6">
      <c r="A1042" t="s">
        <v>1216</v>
      </c>
      <c r="B1042" t="s">
        <v>2307</v>
      </c>
      <c r="C1042">
        <v>0</v>
      </c>
      <c r="D1042">
        <v>0</v>
      </c>
      <c r="E1042">
        <v>0</v>
      </c>
      <c r="F1042">
        <v>0</v>
      </c>
    </row>
    <row r="1043" spans="1:6">
      <c r="A1043" t="s">
        <v>1217</v>
      </c>
      <c r="B1043" t="s">
        <v>2307</v>
      </c>
      <c r="C1043">
        <v>0</v>
      </c>
      <c r="D1043">
        <v>0</v>
      </c>
      <c r="E1043">
        <v>0</v>
      </c>
      <c r="F1043">
        <v>0</v>
      </c>
    </row>
    <row r="1044" spans="1:6">
      <c r="A1044" t="s">
        <v>1218</v>
      </c>
      <c r="B1044" t="s">
        <v>2307</v>
      </c>
      <c r="C1044">
        <v>0</v>
      </c>
      <c r="D1044">
        <v>0</v>
      </c>
      <c r="E1044" s="1">
        <v>2088</v>
      </c>
      <c r="F1044" s="1">
        <v>2088</v>
      </c>
    </row>
    <row r="1045" spans="1:6">
      <c r="A1045" t="s">
        <v>1219</v>
      </c>
      <c r="B1045" t="s">
        <v>2307</v>
      </c>
      <c r="C1045">
        <v>0</v>
      </c>
      <c r="D1045">
        <v>0</v>
      </c>
      <c r="E1045">
        <v>208.8</v>
      </c>
      <c r="F1045">
        <v>208.8</v>
      </c>
    </row>
    <row r="1046" spans="1:6">
      <c r="A1046" t="s">
        <v>1220</v>
      </c>
      <c r="B1046" t="s">
        <v>2307</v>
      </c>
      <c r="C1046">
        <v>0</v>
      </c>
      <c r="D1046">
        <v>0</v>
      </c>
      <c r="E1046">
        <v>0</v>
      </c>
      <c r="F1046">
        <v>0</v>
      </c>
    </row>
    <row r="1047" spans="1:6">
      <c r="A1047" t="s">
        <v>1221</v>
      </c>
      <c r="B1047" t="s">
        <v>2307</v>
      </c>
      <c r="C1047">
        <v>0</v>
      </c>
      <c r="D1047">
        <v>0</v>
      </c>
      <c r="E1047">
        <v>0</v>
      </c>
      <c r="F1047">
        <v>0</v>
      </c>
    </row>
    <row r="1048" spans="1:6">
      <c r="A1048" t="s">
        <v>1222</v>
      </c>
      <c r="B1048" t="s">
        <v>2307</v>
      </c>
      <c r="C1048">
        <v>0</v>
      </c>
      <c r="D1048">
        <v>0</v>
      </c>
      <c r="E1048">
        <v>0</v>
      </c>
      <c r="F1048">
        <v>0</v>
      </c>
    </row>
    <row r="1049" spans="1:6">
      <c r="A1049" t="s">
        <v>1223</v>
      </c>
      <c r="B1049" t="s">
        <v>2307</v>
      </c>
      <c r="C1049">
        <v>0</v>
      </c>
      <c r="D1049">
        <v>0</v>
      </c>
      <c r="E1049">
        <v>0</v>
      </c>
      <c r="F1049">
        <v>0</v>
      </c>
    </row>
    <row r="1050" spans="1:6">
      <c r="A1050" t="s">
        <v>1224</v>
      </c>
      <c r="B1050" t="s">
        <v>2307</v>
      </c>
      <c r="C1050">
        <v>0</v>
      </c>
      <c r="D1050">
        <v>0</v>
      </c>
      <c r="E1050">
        <v>0</v>
      </c>
      <c r="F1050">
        <v>0</v>
      </c>
    </row>
    <row r="1051" spans="1:6">
      <c r="A1051" t="s">
        <v>1225</v>
      </c>
      <c r="B1051" t="s">
        <v>2307</v>
      </c>
      <c r="C1051">
        <v>0</v>
      </c>
      <c r="D1051">
        <v>0</v>
      </c>
      <c r="E1051">
        <v>0</v>
      </c>
      <c r="F1051">
        <v>0</v>
      </c>
    </row>
    <row r="1052" spans="1:6">
      <c r="A1052" t="s">
        <v>1226</v>
      </c>
      <c r="B1052" t="s">
        <v>2307</v>
      </c>
      <c r="C1052">
        <v>0</v>
      </c>
      <c r="D1052">
        <v>98</v>
      </c>
      <c r="E1052">
        <v>210</v>
      </c>
      <c r="F1052">
        <v>112</v>
      </c>
    </row>
    <row r="1053" spans="1:6">
      <c r="A1053" t="s">
        <v>1227</v>
      </c>
      <c r="B1053" t="s">
        <v>2307</v>
      </c>
      <c r="C1053">
        <v>0</v>
      </c>
      <c r="D1053">
        <v>0</v>
      </c>
      <c r="E1053">
        <v>0</v>
      </c>
      <c r="F1053">
        <v>0</v>
      </c>
    </row>
    <row r="1054" spans="1:6">
      <c r="A1054" t="s">
        <v>1228</v>
      </c>
      <c r="B1054" t="s">
        <v>2307</v>
      </c>
      <c r="C1054" s="1">
        <v>4597.5600000000004</v>
      </c>
      <c r="D1054" s="1">
        <v>6601.42</v>
      </c>
      <c r="E1054" s="1">
        <v>6601.42</v>
      </c>
      <c r="F1054" s="1">
        <v>4597.5600000000004</v>
      </c>
    </row>
    <row r="1055" spans="1:6">
      <c r="A1055" t="s">
        <v>1229</v>
      </c>
      <c r="B1055" t="s">
        <v>2307</v>
      </c>
      <c r="C1055">
        <v>0</v>
      </c>
      <c r="D1055">
        <v>0</v>
      </c>
      <c r="E1055">
        <v>0</v>
      </c>
      <c r="F1055">
        <v>0</v>
      </c>
    </row>
    <row r="1056" spans="1:6">
      <c r="A1056" t="s">
        <v>1230</v>
      </c>
      <c r="B1056" t="s">
        <v>2307</v>
      </c>
      <c r="C1056">
        <v>0</v>
      </c>
      <c r="D1056">
        <v>0</v>
      </c>
      <c r="E1056">
        <v>0</v>
      </c>
      <c r="F1056">
        <v>0</v>
      </c>
    </row>
    <row r="1057" spans="1:6">
      <c r="A1057" t="s">
        <v>1231</v>
      </c>
      <c r="B1057" t="s">
        <v>2307</v>
      </c>
      <c r="C1057" s="1">
        <v>1508</v>
      </c>
      <c r="D1057">
        <v>0</v>
      </c>
      <c r="E1057">
        <v>0</v>
      </c>
      <c r="F1057" s="1">
        <v>1508</v>
      </c>
    </row>
    <row r="1058" spans="1:6">
      <c r="A1058" t="s">
        <v>1232</v>
      </c>
      <c r="B1058" t="s">
        <v>2307</v>
      </c>
      <c r="C1058">
        <v>0</v>
      </c>
      <c r="D1058">
        <v>0</v>
      </c>
      <c r="E1058">
        <v>0</v>
      </c>
      <c r="F1058">
        <v>0</v>
      </c>
    </row>
    <row r="1059" spans="1:6">
      <c r="A1059" t="s">
        <v>1233</v>
      </c>
      <c r="B1059" t="s">
        <v>2307</v>
      </c>
      <c r="C1059">
        <v>0</v>
      </c>
      <c r="D1059" s="1">
        <v>66282.05</v>
      </c>
      <c r="E1059" s="1">
        <v>66282.05</v>
      </c>
      <c r="F1059">
        <v>0</v>
      </c>
    </row>
    <row r="1060" spans="1:6">
      <c r="A1060" t="s">
        <v>1234</v>
      </c>
      <c r="B1060" t="s">
        <v>2307</v>
      </c>
      <c r="C1060">
        <v>0</v>
      </c>
      <c r="D1060">
        <v>0</v>
      </c>
      <c r="E1060">
        <v>0</v>
      </c>
      <c r="F1060">
        <v>0</v>
      </c>
    </row>
    <row r="1061" spans="1:6">
      <c r="A1061" t="s">
        <v>1235</v>
      </c>
      <c r="B1061" t="s">
        <v>2307</v>
      </c>
      <c r="C1061">
        <v>0</v>
      </c>
      <c r="D1061">
        <v>0</v>
      </c>
      <c r="E1061">
        <v>0</v>
      </c>
      <c r="F1061">
        <v>0</v>
      </c>
    </row>
    <row r="1062" spans="1:6">
      <c r="A1062" t="s">
        <v>1236</v>
      </c>
      <c r="B1062" t="s">
        <v>2307</v>
      </c>
      <c r="C1062">
        <v>182.01</v>
      </c>
      <c r="D1062" s="1">
        <v>3020.11</v>
      </c>
      <c r="E1062" s="1">
        <v>8660.3700000000008</v>
      </c>
      <c r="F1062" s="1">
        <v>5822.27</v>
      </c>
    </row>
    <row r="1063" spans="1:6">
      <c r="A1063" t="s">
        <v>1237</v>
      </c>
      <c r="B1063" t="s">
        <v>2307</v>
      </c>
      <c r="C1063">
        <v>60</v>
      </c>
      <c r="D1063">
        <v>0</v>
      </c>
      <c r="E1063">
        <v>0</v>
      </c>
      <c r="F1063">
        <v>60</v>
      </c>
    </row>
    <row r="1064" spans="1:6">
      <c r="A1064" t="s">
        <v>1238</v>
      </c>
      <c r="B1064" t="s">
        <v>2307</v>
      </c>
      <c r="C1064">
        <v>0</v>
      </c>
      <c r="D1064">
        <v>0</v>
      </c>
      <c r="E1064">
        <v>0</v>
      </c>
      <c r="F1064">
        <v>0</v>
      </c>
    </row>
    <row r="1065" spans="1:6">
      <c r="A1065" t="s">
        <v>1239</v>
      </c>
      <c r="B1065" t="s">
        <v>2307</v>
      </c>
      <c r="C1065">
        <v>0</v>
      </c>
      <c r="D1065" s="1">
        <v>6516.79</v>
      </c>
      <c r="E1065" s="1">
        <v>6688</v>
      </c>
      <c r="F1065">
        <v>171.21</v>
      </c>
    </row>
    <row r="1066" spans="1:6">
      <c r="A1066" t="s">
        <v>1240</v>
      </c>
      <c r="B1066" t="s">
        <v>2307</v>
      </c>
      <c r="C1066">
        <v>0</v>
      </c>
      <c r="D1066">
        <v>0</v>
      </c>
      <c r="E1066">
        <v>0</v>
      </c>
      <c r="F1066">
        <v>0</v>
      </c>
    </row>
    <row r="1067" spans="1:6">
      <c r="A1067" t="s">
        <v>1241</v>
      </c>
      <c r="B1067" t="s">
        <v>2307</v>
      </c>
      <c r="C1067">
        <v>0</v>
      </c>
      <c r="D1067">
        <v>0</v>
      </c>
      <c r="E1067">
        <v>0</v>
      </c>
      <c r="F1067">
        <v>0</v>
      </c>
    </row>
    <row r="1068" spans="1:6">
      <c r="A1068" t="s">
        <v>1242</v>
      </c>
      <c r="B1068" t="s">
        <v>2307</v>
      </c>
      <c r="C1068">
        <v>340</v>
      </c>
      <c r="D1068">
        <v>293</v>
      </c>
      <c r="E1068">
        <v>479</v>
      </c>
      <c r="F1068">
        <v>526</v>
      </c>
    </row>
    <row r="1069" spans="1:6">
      <c r="A1069" t="s">
        <v>1243</v>
      </c>
      <c r="B1069" t="s">
        <v>2307</v>
      </c>
      <c r="C1069" s="1">
        <v>29341.200000000001</v>
      </c>
      <c r="D1069" s="1">
        <v>18288</v>
      </c>
      <c r="E1069" s="1">
        <v>19093.099999999999</v>
      </c>
      <c r="F1069" s="1">
        <v>30146.3</v>
      </c>
    </row>
    <row r="1070" spans="1:6">
      <c r="A1070" t="s">
        <v>1244</v>
      </c>
      <c r="B1070" t="s">
        <v>2307</v>
      </c>
      <c r="C1070">
        <v>0</v>
      </c>
      <c r="D1070">
        <v>0</v>
      </c>
      <c r="E1070">
        <v>0</v>
      </c>
      <c r="F1070">
        <v>0</v>
      </c>
    </row>
    <row r="1071" spans="1:6">
      <c r="A1071" t="s">
        <v>1245</v>
      </c>
      <c r="B1071" t="s">
        <v>2307</v>
      </c>
      <c r="C1071">
        <v>700</v>
      </c>
      <c r="D1071">
        <v>0</v>
      </c>
      <c r="E1071">
        <v>0</v>
      </c>
      <c r="F1071">
        <v>700</v>
      </c>
    </row>
    <row r="1072" spans="1:6">
      <c r="A1072" t="s">
        <v>1246</v>
      </c>
      <c r="B1072" t="s">
        <v>2307</v>
      </c>
      <c r="C1072">
        <v>0</v>
      </c>
      <c r="D1072">
        <v>0</v>
      </c>
      <c r="E1072">
        <v>0</v>
      </c>
      <c r="F1072">
        <v>0</v>
      </c>
    </row>
    <row r="1073" spans="1:6">
      <c r="A1073" t="s">
        <v>1247</v>
      </c>
      <c r="B1073" t="s">
        <v>2307</v>
      </c>
      <c r="C1073">
        <v>870</v>
      </c>
      <c r="D1073">
        <v>0</v>
      </c>
      <c r="E1073">
        <v>0</v>
      </c>
      <c r="F1073">
        <v>870</v>
      </c>
    </row>
    <row r="1074" spans="1:6">
      <c r="A1074" t="s">
        <v>1248</v>
      </c>
      <c r="B1074" t="s">
        <v>2307</v>
      </c>
      <c r="C1074">
        <v>0</v>
      </c>
      <c r="D1074">
        <v>0</v>
      </c>
      <c r="E1074">
        <v>0</v>
      </c>
      <c r="F1074">
        <v>0</v>
      </c>
    </row>
    <row r="1075" spans="1:6">
      <c r="A1075" t="s">
        <v>1249</v>
      </c>
      <c r="B1075" t="s">
        <v>2307</v>
      </c>
      <c r="C1075">
        <v>0</v>
      </c>
      <c r="D1075">
        <v>0</v>
      </c>
      <c r="E1075">
        <v>0</v>
      </c>
      <c r="F1075">
        <v>0</v>
      </c>
    </row>
    <row r="1076" spans="1:6">
      <c r="A1076" t="s">
        <v>1250</v>
      </c>
      <c r="B1076" t="s">
        <v>2307</v>
      </c>
      <c r="C1076">
        <v>0</v>
      </c>
      <c r="D1076">
        <v>0</v>
      </c>
      <c r="E1076">
        <v>0</v>
      </c>
      <c r="F1076">
        <v>0</v>
      </c>
    </row>
    <row r="1077" spans="1:6">
      <c r="A1077" t="s">
        <v>1251</v>
      </c>
      <c r="B1077" t="s">
        <v>2307</v>
      </c>
      <c r="C1077">
        <v>81</v>
      </c>
      <c r="D1077">
        <v>0</v>
      </c>
      <c r="E1077">
        <v>0</v>
      </c>
      <c r="F1077">
        <v>81</v>
      </c>
    </row>
    <row r="1078" spans="1:6">
      <c r="A1078" t="s">
        <v>1252</v>
      </c>
      <c r="B1078" t="s">
        <v>2307</v>
      </c>
      <c r="C1078">
        <v>0</v>
      </c>
      <c r="D1078">
        <v>0</v>
      </c>
      <c r="E1078">
        <v>0</v>
      </c>
      <c r="F1078">
        <v>0</v>
      </c>
    </row>
    <row r="1079" spans="1:6">
      <c r="A1079" t="s">
        <v>1253</v>
      </c>
      <c r="B1079" t="s">
        <v>2307</v>
      </c>
      <c r="C1079">
        <v>316</v>
      </c>
      <c r="D1079">
        <v>0</v>
      </c>
      <c r="E1079">
        <v>0</v>
      </c>
      <c r="F1079">
        <v>316</v>
      </c>
    </row>
    <row r="1080" spans="1:6">
      <c r="A1080" t="s">
        <v>1254</v>
      </c>
      <c r="B1080" t="s">
        <v>2307</v>
      </c>
      <c r="C1080" s="1">
        <v>49947.68</v>
      </c>
      <c r="D1080">
        <v>0</v>
      </c>
      <c r="E1080">
        <v>0</v>
      </c>
      <c r="F1080" s="1">
        <v>49947.68</v>
      </c>
    </row>
    <row r="1081" spans="1:6">
      <c r="A1081" t="s">
        <v>1255</v>
      </c>
      <c r="B1081" t="s">
        <v>2307</v>
      </c>
      <c r="C1081">
        <v>0</v>
      </c>
      <c r="D1081">
        <v>0</v>
      </c>
      <c r="E1081">
        <v>0</v>
      </c>
      <c r="F1081">
        <v>0</v>
      </c>
    </row>
    <row r="1082" spans="1:6">
      <c r="A1082" t="s">
        <v>1256</v>
      </c>
      <c r="B1082" t="s">
        <v>2307</v>
      </c>
      <c r="C1082">
        <v>0</v>
      </c>
      <c r="D1082">
        <v>0</v>
      </c>
      <c r="E1082">
        <v>0</v>
      </c>
      <c r="F1082">
        <v>0</v>
      </c>
    </row>
    <row r="1083" spans="1:6">
      <c r="A1083" t="s">
        <v>1257</v>
      </c>
      <c r="B1083" t="s">
        <v>2307</v>
      </c>
      <c r="C1083">
        <v>370.2</v>
      </c>
      <c r="D1083">
        <v>156.4</v>
      </c>
      <c r="E1083">
        <v>51</v>
      </c>
      <c r="F1083">
        <v>264.8</v>
      </c>
    </row>
    <row r="1084" spans="1:6">
      <c r="A1084" t="s">
        <v>1258</v>
      </c>
      <c r="B1084" t="s">
        <v>2307</v>
      </c>
      <c r="C1084">
        <v>0</v>
      </c>
      <c r="D1084">
        <v>0</v>
      </c>
      <c r="E1084">
        <v>0</v>
      </c>
      <c r="F1084">
        <v>0</v>
      </c>
    </row>
    <row r="1085" spans="1:6">
      <c r="A1085" t="s">
        <v>1259</v>
      </c>
      <c r="B1085" t="s">
        <v>2307</v>
      </c>
      <c r="C1085">
        <v>0</v>
      </c>
      <c r="D1085">
        <v>0</v>
      </c>
      <c r="E1085">
        <v>0</v>
      </c>
      <c r="F1085">
        <v>0</v>
      </c>
    </row>
    <row r="1086" spans="1:6">
      <c r="A1086" t="s">
        <v>1260</v>
      </c>
      <c r="B1086" t="s">
        <v>2307</v>
      </c>
      <c r="C1086">
        <v>0</v>
      </c>
      <c r="D1086">
        <v>0</v>
      </c>
      <c r="E1086">
        <v>0</v>
      </c>
      <c r="F1086">
        <v>0</v>
      </c>
    </row>
    <row r="1087" spans="1:6">
      <c r="A1087" t="s">
        <v>1261</v>
      </c>
      <c r="B1087" t="s">
        <v>2307</v>
      </c>
      <c r="C1087">
        <v>0</v>
      </c>
      <c r="D1087">
        <v>0</v>
      </c>
      <c r="E1087">
        <v>0</v>
      </c>
      <c r="F1087">
        <v>0</v>
      </c>
    </row>
    <row r="1088" spans="1:6">
      <c r="A1088" t="s">
        <v>1262</v>
      </c>
      <c r="B1088" t="s">
        <v>2307</v>
      </c>
      <c r="C1088">
        <v>0</v>
      </c>
      <c r="D1088">
        <v>0</v>
      </c>
      <c r="E1088">
        <v>0</v>
      </c>
      <c r="F1088">
        <v>0</v>
      </c>
    </row>
    <row r="1089" spans="1:6">
      <c r="A1089" t="s">
        <v>1263</v>
      </c>
      <c r="B1089" t="s">
        <v>2307</v>
      </c>
      <c r="C1089">
        <v>0</v>
      </c>
      <c r="D1089">
        <v>0</v>
      </c>
      <c r="E1089">
        <v>0</v>
      </c>
      <c r="F1089">
        <v>0</v>
      </c>
    </row>
    <row r="1090" spans="1:6">
      <c r="A1090" t="s">
        <v>1264</v>
      </c>
      <c r="B1090" t="s">
        <v>2307</v>
      </c>
      <c r="C1090">
        <v>0</v>
      </c>
      <c r="D1090">
        <v>0</v>
      </c>
      <c r="E1090">
        <v>0</v>
      </c>
      <c r="F1090">
        <v>0</v>
      </c>
    </row>
    <row r="1091" spans="1:6">
      <c r="A1091" t="s">
        <v>1265</v>
      </c>
      <c r="B1091" t="s">
        <v>2307</v>
      </c>
      <c r="C1091" s="1">
        <v>3229.5</v>
      </c>
      <c r="D1091" s="1">
        <v>4895.7</v>
      </c>
      <c r="E1091" s="1">
        <v>6016.2</v>
      </c>
      <c r="F1091" s="1">
        <v>4350</v>
      </c>
    </row>
    <row r="1092" spans="1:6">
      <c r="A1092" t="s">
        <v>1266</v>
      </c>
      <c r="B1092" t="s">
        <v>2307</v>
      </c>
      <c r="C1092">
        <v>0</v>
      </c>
      <c r="D1092" s="1">
        <v>5220</v>
      </c>
      <c r="E1092" s="1">
        <v>5220</v>
      </c>
      <c r="F1092">
        <v>0</v>
      </c>
    </row>
    <row r="1093" spans="1:6">
      <c r="A1093" t="s">
        <v>1267</v>
      </c>
      <c r="B1093" t="s">
        <v>2307</v>
      </c>
      <c r="C1093">
        <v>0</v>
      </c>
      <c r="D1093">
        <v>0</v>
      </c>
      <c r="E1093">
        <v>0</v>
      </c>
      <c r="F1093">
        <v>0</v>
      </c>
    </row>
    <row r="1094" spans="1:6">
      <c r="A1094" t="s">
        <v>1268</v>
      </c>
      <c r="B1094" t="s">
        <v>2307</v>
      </c>
      <c r="C1094">
        <v>0</v>
      </c>
      <c r="D1094">
        <v>0</v>
      </c>
      <c r="E1094">
        <v>0</v>
      </c>
      <c r="F1094">
        <v>0</v>
      </c>
    </row>
    <row r="1095" spans="1:6">
      <c r="A1095" t="s">
        <v>1269</v>
      </c>
      <c r="B1095" t="s">
        <v>2307</v>
      </c>
      <c r="C1095">
        <v>0</v>
      </c>
      <c r="D1095">
        <v>0</v>
      </c>
      <c r="E1095">
        <v>0</v>
      </c>
      <c r="F1095">
        <v>0</v>
      </c>
    </row>
    <row r="1096" spans="1:6">
      <c r="A1096" t="s">
        <v>1270</v>
      </c>
      <c r="B1096" t="s">
        <v>2307</v>
      </c>
      <c r="C1096">
        <v>0</v>
      </c>
      <c r="D1096">
        <v>0</v>
      </c>
      <c r="E1096">
        <v>0</v>
      </c>
      <c r="F1096">
        <v>0</v>
      </c>
    </row>
    <row r="1097" spans="1:6">
      <c r="A1097" t="s">
        <v>1271</v>
      </c>
      <c r="B1097" t="s">
        <v>2307</v>
      </c>
      <c r="C1097">
        <v>209.77</v>
      </c>
      <c r="D1097">
        <v>0</v>
      </c>
      <c r="E1097">
        <v>0</v>
      </c>
      <c r="F1097">
        <v>209.77</v>
      </c>
    </row>
    <row r="1098" spans="1:6">
      <c r="A1098" t="s">
        <v>1272</v>
      </c>
      <c r="B1098" t="s">
        <v>2307</v>
      </c>
      <c r="C1098">
        <v>0</v>
      </c>
      <c r="D1098">
        <v>0</v>
      </c>
      <c r="E1098">
        <v>0</v>
      </c>
      <c r="F1098">
        <v>0</v>
      </c>
    </row>
    <row r="1099" spans="1:6">
      <c r="A1099" t="s">
        <v>1273</v>
      </c>
      <c r="B1099" t="s">
        <v>2307</v>
      </c>
      <c r="C1099">
        <v>0</v>
      </c>
      <c r="D1099">
        <v>0</v>
      </c>
      <c r="E1099">
        <v>0</v>
      </c>
      <c r="F1099">
        <v>0</v>
      </c>
    </row>
    <row r="1100" spans="1:6">
      <c r="A1100" t="s">
        <v>1274</v>
      </c>
      <c r="B1100" t="s">
        <v>2307</v>
      </c>
      <c r="C1100">
        <v>0</v>
      </c>
      <c r="D1100" s="1">
        <v>1856</v>
      </c>
      <c r="E1100" s="1">
        <v>1856</v>
      </c>
      <c r="F1100">
        <v>0</v>
      </c>
    </row>
    <row r="1101" spans="1:6">
      <c r="A1101" t="s">
        <v>1275</v>
      </c>
      <c r="B1101" t="s">
        <v>2307</v>
      </c>
      <c r="C1101">
        <v>0</v>
      </c>
      <c r="D1101">
        <v>462.65</v>
      </c>
      <c r="E1101">
        <v>462.65</v>
      </c>
      <c r="F1101">
        <v>0</v>
      </c>
    </row>
    <row r="1102" spans="1:6">
      <c r="A1102" t="s">
        <v>1276</v>
      </c>
      <c r="B1102" t="s">
        <v>2307</v>
      </c>
      <c r="C1102">
        <v>120</v>
      </c>
      <c r="D1102">
        <v>0</v>
      </c>
      <c r="E1102">
        <v>0</v>
      </c>
      <c r="F1102">
        <v>120</v>
      </c>
    </row>
    <row r="1103" spans="1:6">
      <c r="A1103" t="s">
        <v>1277</v>
      </c>
      <c r="B1103" t="s">
        <v>2307</v>
      </c>
      <c r="C1103">
        <v>0</v>
      </c>
      <c r="D1103">
        <v>0</v>
      </c>
      <c r="E1103">
        <v>0</v>
      </c>
      <c r="F1103">
        <v>0</v>
      </c>
    </row>
    <row r="1104" spans="1:6">
      <c r="A1104" t="s">
        <v>1278</v>
      </c>
      <c r="B1104" t="s">
        <v>2307</v>
      </c>
      <c r="C1104">
        <v>0</v>
      </c>
      <c r="D1104">
        <v>0</v>
      </c>
      <c r="E1104">
        <v>0</v>
      </c>
      <c r="F1104">
        <v>0</v>
      </c>
    </row>
    <row r="1105" spans="1:6">
      <c r="A1105" t="s">
        <v>1279</v>
      </c>
      <c r="B1105" t="s">
        <v>2307</v>
      </c>
      <c r="C1105">
        <v>0</v>
      </c>
      <c r="D1105">
        <v>0</v>
      </c>
      <c r="E1105">
        <v>0</v>
      </c>
      <c r="F1105">
        <v>0</v>
      </c>
    </row>
    <row r="1106" spans="1:6">
      <c r="A1106" t="s">
        <v>1280</v>
      </c>
      <c r="B1106" t="s">
        <v>2307</v>
      </c>
      <c r="C1106">
        <v>0</v>
      </c>
      <c r="D1106">
        <v>0</v>
      </c>
      <c r="E1106">
        <v>0</v>
      </c>
      <c r="F1106">
        <v>0</v>
      </c>
    </row>
    <row r="1107" spans="1:6">
      <c r="A1107" t="s">
        <v>1281</v>
      </c>
      <c r="B1107" t="s">
        <v>2307</v>
      </c>
      <c r="C1107">
        <v>0</v>
      </c>
      <c r="D1107">
        <v>0</v>
      </c>
      <c r="E1107">
        <v>0</v>
      </c>
      <c r="F1107">
        <v>0</v>
      </c>
    </row>
    <row r="1108" spans="1:6">
      <c r="A1108" t="s">
        <v>1282</v>
      </c>
      <c r="B1108" t="s">
        <v>2307</v>
      </c>
      <c r="C1108">
        <v>0</v>
      </c>
      <c r="D1108">
        <v>0</v>
      </c>
      <c r="E1108" s="1">
        <v>3227.99</v>
      </c>
      <c r="F1108" s="1">
        <v>3227.99</v>
      </c>
    </row>
    <row r="1109" spans="1:6">
      <c r="A1109" t="s">
        <v>1283</v>
      </c>
      <c r="B1109" t="s">
        <v>2307</v>
      </c>
      <c r="C1109">
        <v>0</v>
      </c>
      <c r="D1109">
        <v>0</v>
      </c>
      <c r="E1109">
        <v>0</v>
      </c>
      <c r="F1109">
        <v>0</v>
      </c>
    </row>
    <row r="1110" spans="1:6">
      <c r="A1110" t="s">
        <v>1284</v>
      </c>
      <c r="B1110" t="s">
        <v>2307</v>
      </c>
      <c r="C1110">
        <v>0</v>
      </c>
      <c r="D1110">
        <v>0</v>
      </c>
      <c r="E1110">
        <v>0</v>
      </c>
      <c r="F1110">
        <v>0</v>
      </c>
    </row>
    <row r="1111" spans="1:6">
      <c r="A1111" t="s">
        <v>1285</v>
      </c>
      <c r="B1111" t="s">
        <v>2307</v>
      </c>
      <c r="C1111" s="1">
        <v>48565.3</v>
      </c>
      <c r="D1111">
        <v>0</v>
      </c>
      <c r="E1111">
        <v>0</v>
      </c>
      <c r="F1111" s="1">
        <v>48565.3</v>
      </c>
    </row>
    <row r="1112" spans="1:6">
      <c r="A1112" t="s">
        <v>1286</v>
      </c>
      <c r="B1112" t="s">
        <v>2307</v>
      </c>
      <c r="C1112">
        <v>0</v>
      </c>
      <c r="D1112">
        <v>0</v>
      </c>
      <c r="E1112" s="1">
        <v>11000</v>
      </c>
      <c r="F1112" s="1">
        <v>11000</v>
      </c>
    </row>
    <row r="1113" spans="1:6">
      <c r="A1113" t="s">
        <v>1287</v>
      </c>
      <c r="B1113" t="s">
        <v>2307</v>
      </c>
      <c r="C1113">
        <v>0</v>
      </c>
      <c r="D1113">
        <v>0</v>
      </c>
      <c r="E1113">
        <v>0</v>
      </c>
      <c r="F1113">
        <v>0</v>
      </c>
    </row>
    <row r="1114" spans="1:6">
      <c r="A1114" t="s">
        <v>1288</v>
      </c>
      <c r="B1114" t="s">
        <v>2307</v>
      </c>
      <c r="C1114">
        <v>0</v>
      </c>
      <c r="D1114">
        <v>0</v>
      </c>
      <c r="E1114">
        <v>0</v>
      </c>
      <c r="F1114">
        <v>0</v>
      </c>
    </row>
    <row r="1115" spans="1:6">
      <c r="A1115" t="s">
        <v>1289</v>
      </c>
      <c r="B1115" t="s">
        <v>2307</v>
      </c>
      <c r="C1115">
        <v>0</v>
      </c>
      <c r="D1115" s="1">
        <v>11008.98</v>
      </c>
      <c r="E1115" s="1">
        <v>11008.98</v>
      </c>
      <c r="F1115">
        <v>0</v>
      </c>
    </row>
    <row r="1116" spans="1:6">
      <c r="A1116" t="s">
        <v>1290</v>
      </c>
      <c r="B1116" t="s">
        <v>2307</v>
      </c>
      <c r="C1116">
        <v>0</v>
      </c>
      <c r="D1116">
        <v>0</v>
      </c>
      <c r="E1116">
        <v>0</v>
      </c>
      <c r="F1116">
        <v>0</v>
      </c>
    </row>
    <row r="1117" spans="1:6">
      <c r="A1117" t="s">
        <v>1291</v>
      </c>
      <c r="B1117" t="s">
        <v>2307</v>
      </c>
      <c r="C1117">
        <v>0</v>
      </c>
      <c r="D1117">
        <v>0</v>
      </c>
      <c r="E1117">
        <v>0</v>
      </c>
      <c r="F1117">
        <v>0</v>
      </c>
    </row>
    <row r="1118" spans="1:6">
      <c r="A1118" t="s">
        <v>1292</v>
      </c>
      <c r="B1118" t="s">
        <v>2307</v>
      </c>
      <c r="C1118">
        <v>0</v>
      </c>
      <c r="D1118">
        <v>0</v>
      </c>
      <c r="E1118">
        <v>0</v>
      </c>
      <c r="F1118">
        <v>0</v>
      </c>
    </row>
    <row r="1119" spans="1:6">
      <c r="A1119" t="s">
        <v>1293</v>
      </c>
      <c r="B1119" t="s">
        <v>2307</v>
      </c>
      <c r="C1119">
        <v>0</v>
      </c>
      <c r="D1119">
        <v>0</v>
      </c>
      <c r="E1119">
        <v>0</v>
      </c>
      <c r="F1119">
        <v>0</v>
      </c>
    </row>
    <row r="1120" spans="1:6">
      <c r="A1120" t="s">
        <v>1294</v>
      </c>
      <c r="B1120" t="s">
        <v>2307</v>
      </c>
      <c r="C1120">
        <v>0</v>
      </c>
      <c r="D1120">
        <v>0</v>
      </c>
      <c r="E1120">
        <v>0</v>
      </c>
      <c r="F1120">
        <v>0</v>
      </c>
    </row>
    <row r="1121" spans="1:6">
      <c r="A1121" t="s">
        <v>1295</v>
      </c>
      <c r="B1121" t="s">
        <v>2307</v>
      </c>
      <c r="C1121">
        <v>407.8</v>
      </c>
      <c r="D1121">
        <v>815.6</v>
      </c>
      <c r="E1121">
        <v>815.6</v>
      </c>
      <c r="F1121">
        <v>407.8</v>
      </c>
    </row>
    <row r="1122" spans="1:6">
      <c r="A1122" t="s">
        <v>1296</v>
      </c>
      <c r="B1122" t="s">
        <v>2307</v>
      </c>
      <c r="C1122" s="1">
        <v>1738.7</v>
      </c>
      <c r="D1122" s="1">
        <v>4859.3</v>
      </c>
      <c r="E1122" s="1">
        <v>3757.6</v>
      </c>
      <c r="F1122">
        <v>637</v>
      </c>
    </row>
    <row r="1123" spans="1:6">
      <c r="A1123" t="s">
        <v>1297</v>
      </c>
      <c r="B1123" t="s">
        <v>2307</v>
      </c>
      <c r="C1123" s="1">
        <v>1077.1600000000001</v>
      </c>
      <c r="D1123" s="1">
        <v>1897.93</v>
      </c>
      <c r="E1123" s="1">
        <v>2142.16</v>
      </c>
      <c r="F1123" s="1">
        <v>1321.39</v>
      </c>
    </row>
    <row r="1124" spans="1:6">
      <c r="A1124" t="s">
        <v>1298</v>
      </c>
      <c r="B1124" t="s">
        <v>2307</v>
      </c>
      <c r="C1124">
        <v>0</v>
      </c>
      <c r="D1124">
        <v>431.8</v>
      </c>
      <c r="E1124">
        <v>431.8</v>
      </c>
      <c r="F1124">
        <v>0</v>
      </c>
    </row>
    <row r="1125" spans="1:6">
      <c r="A1125" t="s">
        <v>1299</v>
      </c>
      <c r="B1125" t="s">
        <v>2307</v>
      </c>
      <c r="C1125">
        <v>0</v>
      </c>
      <c r="D1125">
        <v>0</v>
      </c>
      <c r="E1125">
        <v>0</v>
      </c>
      <c r="F1125">
        <v>0</v>
      </c>
    </row>
    <row r="1126" spans="1:6">
      <c r="A1126" t="s">
        <v>1300</v>
      </c>
      <c r="B1126" t="s">
        <v>2307</v>
      </c>
      <c r="C1126">
        <v>0</v>
      </c>
      <c r="D1126">
        <v>0</v>
      </c>
      <c r="E1126">
        <v>0</v>
      </c>
      <c r="F1126">
        <v>0</v>
      </c>
    </row>
    <row r="1127" spans="1:6">
      <c r="A1127" t="s">
        <v>1301</v>
      </c>
      <c r="B1127" t="s">
        <v>2307</v>
      </c>
      <c r="C1127" s="1">
        <v>4733.75</v>
      </c>
      <c r="D1127">
        <v>0</v>
      </c>
      <c r="E1127">
        <v>0</v>
      </c>
      <c r="F1127" s="1">
        <v>4733.75</v>
      </c>
    </row>
    <row r="1128" spans="1:6">
      <c r="A1128" t="s">
        <v>1302</v>
      </c>
      <c r="B1128" t="s">
        <v>2307</v>
      </c>
      <c r="C1128" s="1">
        <v>2815.81</v>
      </c>
      <c r="D1128" s="1">
        <v>4035.12</v>
      </c>
      <c r="E1128" s="1">
        <v>4530.16</v>
      </c>
      <c r="F1128" s="1">
        <v>3310.85</v>
      </c>
    </row>
    <row r="1129" spans="1:6">
      <c r="A1129" t="s">
        <v>1303</v>
      </c>
      <c r="B1129" t="s">
        <v>2307</v>
      </c>
      <c r="C1129">
        <v>0</v>
      </c>
      <c r="D1129">
        <v>0</v>
      </c>
      <c r="E1129">
        <v>0</v>
      </c>
      <c r="F1129">
        <v>0</v>
      </c>
    </row>
    <row r="1130" spans="1:6">
      <c r="A1130" t="s">
        <v>1304</v>
      </c>
      <c r="B1130" t="s">
        <v>2307</v>
      </c>
      <c r="C1130">
        <v>500</v>
      </c>
      <c r="D1130">
        <v>0</v>
      </c>
      <c r="E1130">
        <v>0</v>
      </c>
      <c r="F1130">
        <v>500</v>
      </c>
    </row>
    <row r="1131" spans="1:6">
      <c r="A1131" t="s">
        <v>1305</v>
      </c>
      <c r="B1131" t="s">
        <v>2307</v>
      </c>
      <c r="C1131">
        <v>0</v>
      </c>
      <c r="D1131">
        <v>350</v>
      </c>
      <c r="E1131">
        <v>350</v>
      </c>
      <c r="F1131">
        <v>0</v>
      </c>
    </row>
    <row r="1132" spans="1:6">
      <c r="A1132" t="s">
        <v>1306</v>
      </c>
      <c r="B1132" t="s">
        <v>2307</v>
      </c>
      <c r="C1132">
        <v>0</v>
      </c>
      <c r="D1132">
        <v>0</v>
      </c>
      <c r="E1132">
        <v>0</v>
      </c>
      <c r="F1132">
        <v>0</v>
      </c>
    </row>
    <row r="1133" spans="1:6">
      <c r="A1133" t="s">
        <v>1307</v>
      </c>
      <c r="B1133" t="s">
        <v>2307</v>
      </c>
      <c r="C1133">
        <v>0</v>
      </c>
      <c r="D1133">
        <v>0</v>
      </c>
      <c r="E1133">
        <v>0</v>
      </c>
      <c r="F1133">
        <v>0</v>
      </c>
    </row>
    <row r="1134" spans="1:6">
      <c r="A1134" t="s">
        <v>1308</v>
      </c>
      <c r="B1134" t="s">
        <v>2307</v>
      </c>
      <c r="C1134">
        <v>142.02000000000001</v>
      </c>
      <c r="D1134">
        <v>187.15</v>
      </c>
      <c r="E1134">
        <v>45.13</v>
      </c>
      <c r="F1134">
        <v>0</v>
      </c>
    </row>
    <row r="1135" spans="1:6">
      <c r="A1135" t="s">
        <v>1309</v>
      </c>
      <c r="B1135" t="s">
        <v>2307</v>
      </c>
      <c r="C1135">
        <v>0</v>
      </c>
      <c r="D1135" s="1">
        <v>1808.44</v>
      </c>
      <c r="E1135" s="1">
        <v>1808.44</v>
      </c>
      <c r="F1135">
        <v>0</v>
      </c>
    </row>
    <row r="1136" spans="1:6">
      <c r="A1136" t="s">
        <v>1310</v>
      </c>
      <c r="B1136" t="s">
        <v>2307</v>
      </c>
      <c r="C1136">
        <v>0</v>
      </c>
      <c r="D1136">
        <v>0</v>
      </c>
      <c r="E1136">
        <v>0</v>
      </c>
      <c r="F1136">
        <v>0</v>
      </c>
    </row>
    <row r="1137" spans="1:6">
      <c r="A1137" t="s">
        <v>1311</v>
      </c>
      <c r="B1137" t="s">
        <v>2307</v>
      </c>
      <c r="C1137">
        <v>0</v>
      </c>
      <c r="D1137">
        <v>0</v>
      </c>
      <c r="E1137">
        <v>960.1</v>
      </c>
      <c r="F1137">
        <v>960.1</v>
      </c>
    </row>
    <row r="1138" spans="1:6">
      <c r="A1138" t="s">
        <v>1312</v>
      </c>
      <c r="B1138" t="s">
        <v>2307</v>
      </c>
      <c r="C1138">
        <v>731.15</v>
      </c>
      <c r="D1138">
        <v>0</v>
      </c>
      <c r="E1138">
        <v>0</v>
      </c>
      <c r="F1138">
        <v>731.15</v>
      </c>
    </row>
    <row r="1139" spans="1:6">
      <c r="A1139" t="s">
        <v>1313</v>
      </c>
      <c r="B1139" t="s">
        <v>2307</v>
      </c>
      <c r="C1139">
        <v>0</v>
      </c>
      <c r="D1139">
        <v>0</v>
      </c>
      <c r="E1139">
        <v>0</v>
      </c>
      <c r="F1139">
        <v>0</v>
      </c>
    </row>
    <row r="1140" spans="1:6">
      <c r="A1140" t="s">
        <v>1314</v>
      </c>
      <c r="B1140" t="s">
        <v>2307</v>
      </c>
      <c r="C1140">
        <v>0</v>
      </c>
      <c r="D1140">
        <v>0</v>
      </c>
      <c r="E1140">
        <v>0</v>
      </c>
      <c r="F1140">
        <v>0</v>
      </c>
    </row>
    <row r="1141" spans="1:6">
      <c r="A1141" t="s">
        <v>1315</v>
      </c>
      <c r="B1141" t="s">
        <v>2307</v>
      </c>
      <c r="C1141">
        <v>0</v>
      </c>
      <c r="D1141">
        <v>311.85000000000002</v>
      </c>
      <c r="E1141">
        <v>311.85000000000002</v>
      </c>
      <c r="F1141">
        <v>0</v>
      </c>
    </row>
    <row r="1142" spans="1:6">
      <c r="A1142" t="s">
        <v>1316</v>
      </c>
      <c r="B1142" t="s">
        <v>2307</v>
      </c>
      <c r="C1142">
        <v>300.02999999999997</v>
      </c>
      <c r="D1142">
        <v>0</v>
      </c>
      <c r="E1142">
        <v>0</v>
      </c>
      <c r="F1142">
        <v>300.02999999999997</v>
      </c>
    </row>
    <row r="1143" spans="1:6">
      <c r="A1143" t="s">
        <v>1317</v>
      </c>
      <c r="B1143" t="s">
        <v>2307</v>
      </c>
      <c r="C1143">
        <v>0</v>
      </c>
      <c r="D1143">
        <v>0</v>
      </c>
      <c r="E1143">
        <v>0</v>
      </c>
      <c r="F1143">
        <v>0</v>
      </c>
    </row>
    <row r="1144" spans="1:6">
      <c r="A1144" t="s">
        <v>1318</v>
      </c>
      <c r="B1144" t="s">
        <v>2307</v>
      </c>
      <c r="C1144">
        <v>0</v>
      </c>
      <c r="D1144">
        <v>0</v>
      </c>
      <c r="E1144">
        <v>0</v>
      </c>
      <c r="F1144">
        <v>0</v>
      </c>
    </row>
    <row r="1145" spans="1:6">
      <c r="A1145" t="s">
        <v>1319</v>
      </c>
      <c r="B1145" t="s">
        <v>2307</v>
      </c>
      <c r="C1145">
        <v>0</v>
      </c>
      <c r="D1145">
        <v>0</v>
      </c>
      <c r="E1145">
        <v>0</v>
      </c>
      <c r="F1145">
        <v>0</v>
      </c>
    </row>
    <row r="1146" spans="1:6">
      <c r="A1146" t="s">
        <v>1320</v>
      </c>
      <c r="B1146" t="s">
        <v>2307</v>
      </c>
      <c r="C1146">
        <v>0</v>
      </c>
      <c r="D1146">
        <v>0</v>
      </c>
      <c r="E1146">
        <v>0</v>
      </c>
      <c r="F1146">
        <v>0</v>
      </c>
    </row>
    <row r="1147" spans="1:6">
      <c r="A1147" t="s">
        <v>1321</v>
      </c>
      <c r="B1147" t="s">
        <v>2307</v>
      </c>
      <c r="C1147">
        <v>0</v>
      </c>
      <c r="D1147">
        <v>0</v>
      </c>
      <c r="E1147">
        <v>0</v>
      </c>
      <c r="F1147">
        <v>0</v>
      </c>
    </row>
    <row r="1148" spans="1:6">
      <c r="A1148" t="s">
        <v>1322</v>
      </c>
      <c r="B1148" t="s">
        <v>2307</v>
      </c>
      <c r="C1148">
        <v>0</v>
      </c>
      <c r="D1148">
        <v>0</v>
      </c>
      <c r="E1148">
        <v>0</v>
      </c>
      <c r="F1148">
        <v>0</v>
      </c>
    </row>
    <row r="1149" spans="1:6">
      <c r="A1149" t="s">
        <v>1323</v>
      </c>
      <c r="B1149" t="s">
        <v>2307</v>
      </c>
      <c r="C1149">
        <v>0</v>
      </c>
      <c r="D1149">
        <v>0</v>
      </c>
      <c r="E1149">
        <v>0</v>
      </c>
      <c r="F1149">
        <v>0</v>
      </c>
    </row>
    <row r="1150" spans="1:6">
      <c r="A1150" t="s">
        <v>1324</v>
      </c>
      <c r="B1150" t="s">
        <v>2307</v>
      </c>
      <c r="C1150">
        <v>0</v>
      </c>
      <c r="D1150">
        <v>0</v>
      </c>
      <c r="E1150">
        <v>0</v>
      </c>
      <c r="F1150">
        <v>0</v>
      </c>
    </row>
    <row r="1151" spans="1:6">
      <c r="A1151" t="s">
        <v>1325</v>
      </c>
      <c r="B1151" t="s">
        <v>2307</v>
      </c>
      <c r="C1151">
        <v>0</v>
      </c>
      <c r="D1151">
        <v>0</v>
      </c>
      <c r="E1151">
        <v>0</v>
      </c>
      <c r="F1151">
        <v>0</v>
      </c>
    </row>
    <row r="1152" spans="1:6">
      <c r="A1152" t="s">
        <v>1326</v>
      </c>
      <c r="B1152" t="s">
        <v>2307</v>
      </c>
      <c r="C1152">
        <v>0</v>
      </c>
      <c r="D1152">
        <v>0</v>
      </c>
      <c r="E1152">
        <v>0</v>
      </c>
      <c r="F1152">
        <v>0</v>
      </c>
    </row>
    <row r="1153" spans="1:6">
      <c r="A1153" t="s">
        <v>1327</v>
      </c>
      <c r="B1153" t="s">
        <v>2307</v>
      </c>
      <c r="C1153">
        <v>0</v>
      </c>
      <c r="D1153">
        <v>0</v>
      </c>
      <c r="E1153">
        <v>0</v>
      </c>
      <c r="F1153">
        <v>0</v>
      </c>
    </row>
    <row r="1154" spans="1:6">
      <c r="A1154" t="s">
        <v>1328</v>
      </c>
      <c r="B1154" t="s">
        <v>2307</v>
      </c>
      <c r="C1154">
        <v>0</v>
      </c>
      <c r="D1154">
        <v>0</v>
      </c>
      <c r="E1154">
        <v>0</v>
      </c>
      <c r="F1154">
        <v>0</v>
      </c>
    </row>
    <row r="1155" spans="1:6">
      <c r="A1155" t="s">
        <v>1329</v>
      </c>
      <c r="B1155" t="s">
        <v>2307</v>
      </c>
      <c r="C1155">
        <v>0</v>
      </c>
      <c r="D1155">
        <v>0</v>
      </c>
      <c r="E1155">
        <v>0</v>
      </c>
      <c r="F1155">
        <v>0</v>
      </c>
    </row>
    <row r="1156" spans="1:6">
      <c r="A1156" t="s">
        <v>1330</v>
      </c>
      <c r="B1156" t="s">
        <v>2307</v>
      </c>
      <c r="C1156">
        <v>0</v>
      </c>
      <c r="D1156">
        <v>0</v>
      </c>
      <c r="E1156">
        <v>0</v>
      </c>
      <c r="F1156">
        <v>0</v>
      </c>
    </row>
    <row r="1157" spans="1:6">
      <c r="A1157" t="s">
        <v>1331</v>
      </c>
      <c r="B1157" t="s">
        <v>2307</v>
      </c>
      <c r="C1157">
        <v>0</v>
      </c>
      <c r="D1157">
        <v>0</v>
      </c>
      <c r="E1157">
        <v>0</v>
      </c>
      <c r="F1157">
        <v>0</v>
      </c>
    </row>
    <row r="1158" spans="1:6">
      <c r="A1158" t="s">
        <v>1332</v>
      </c>
      <c r="B1158" t="s">
        <v>2307</v>
      </c>
      <c r="C1158">
        <v>0</v>
      </c>
      <c r="D1158" s="1">
        <v>1200</v>
      </c>
      <c r="E1158" s="1">
        <v>1200</v>
      </c>
      <c r="F1158">
        <v>0</v>
      </c>
    </row>
    <row r="1159" spans="1:6">
      <c r="A1159" t="s">
        <v>1333</v>
      </c>
      <c r="B1159" t="s">
        <v>2307</v>
      </c>
      <c r="C1159">
        <v>0</v>
      </c>
      <c r="D1159">
        <v>0</v>
      </c>
      <c r="E1159">
        <v>0</v>
      </c>
      <c r="F1159">
        <v>0</v>
      </c>
    </row>
    <row r="1160" spans="1:6">
      <c r="A1160" t="s">
        <v>1334</v>
      </c>
      <c r="B1160" t="s">
        <v>2307</v>
      </c>
      <c r="C1160">
        <v>830.12</v>
      </c>
      <c r="D1160">
        <v>0</v>
      </c>
      <c r="E1160">
        <v>0</v>
      </c>
      <c r="F1160">
        <v>830.12</v>
      </c>
    </row>
    <row r="1161" spans="1:6">
      <c r="A1161" t="s">
        <v>1335</v>
      </c>
      <c r="B1161" t="s">
        <v>2307</v>
      </c>
      <c r="C1161">
        <v>0</v>
      </c>
      <c r="D1161">
        <v>0</v>
      </c>
      <c r="E1161">
        <v>500.01</v>
      </c>
      <c r="F1161">
        <v>500.01</v>
      </c>
    </row>
    <row r="1162" spans="1:6">
      <c r="A1162" t="s">
        <v>1336</v>
      </c>
      <c r="B1162" t="s">
        <v>2307</v>
      </c>
      <c r="C1162">
        <v>0</v>
      </c>
      <c r="D1162">
        <v>0</v>
      </c>
      <c r="E1162">
        <v>0</v>
      </c>
      <c r="F1162">
        <v>0</v>
      </c>
    </row>
    <row r="1163" spans="1:6">
      <c r="A1163" t="s">
        <v>1337</v>
      </c>
      <c r="B1163" t="s">
        <v>2307</v>
      </c>
      <c r="C1163">
        <v>0</v>
      </c>
      <c r="D1163" s="1">
        <v>1671.6</v>
      </c>
      <c r="E1163" s="1">
        <v>1671.6</v>
      </c>
      <c r="F1163">
        <v>0</v>
      </c>
    </row>
    <row r="1164" spans="1:6">
      <c r="A1164" t="s">
        <v>1338</v>
      </c>
      <c r="B1164" t="s">
        <v>2307</v>
      </c>
      <c r="C1164">
        <v>0</v>
      </c>
      <c r="D1164">
        <v>0</v>
      </c>
      <c r="E1164">
        <v>0</v>
      </c>
      <c r="F1164">
        <v>0</v>
      </c>
    </row>
    <row r="1165" spans="1:6">
      <c r="A1165" t="s">
        <v>1339</v>
      </c>
      <c r="B1165" t="s">
        <v>2307</v>
      </c>
      <c r="C1165">
        <v>0</v>
      </c>
      <c r="D1165">
        <v>0</v>
      </c>
      <c r="E1165">
        <v>0</v>
      </c>
      <c r="F1165">
        <v>0</v>
      </c>
    </row>
    <row r="1166" spans="1:6">
      <c r="A1166" t="s">
        <v>1340</v>
      </c>
      <c r="B1166" t="s">
        <v>2307</v>
      </c>
      <c r="C1166">
        <v>0</v>
      </c>
      <c r="D1166">
        <v>0</v>
      </c>
      <c r="E1166">
        <v>0</v>
      </c>
      <c r="F1166">
        <v>0</v>
      </c>
    </row>
    <row r="1167" spans="1:6">
      <c r="A1167" t="s">
        <v>1341</v>
      </c>
      <c r="B1167" t="s">
        <v>2307</v>
      </c>
      <c r="C1167">
        <v>0</v>
      </c>
      <c r="D1167">
        <v>0</v>
      </c>
      <c r="E1167">
        <v>0</v>
      </c>
      <c r="F1167">
        <v>0</v>
      </c>
    </row>
    <row r="1168" spans="1:6">
      <c r="A1168" t="s">
        <v>1342</v>
      </c>
      <c r="B1168" t="s">
        <v>2307</v>
      </c>
      <c r="C1168">
        <v>0</v>
      </c>
      <c r="D1168">
        <v>0</v>
      </c>
      <c r="E1168">
        <v>0</v>
      </c>
      <c r="F1168">
        <v>0</v>
      </c>
    </row>
    <row r="1169" spans="1:6">
      <c r="A1169" t="s">
        <v>1343</v>
      </c>
      <c r="B1169" t="s">
        <v>2307</v>
      </c>
      <c r="C1169">
        <v>0</v>
      </c>
      <c r="D1169">
        <v>0</v>
      </c>
      <c r="E1169">
        <v>0</v>
      </c>
      <c r="F1169">
        <v>0</v>
      </c>
    </row>
    <row r="1170" spans="1:6">
      <c r="A1170" t="s">
        <v>1344</v>
      </c>
      <c r="B1170" t="s">
        <v>2307</v>
      </c>
      <c r="C1170">
        <v>0</v>
      </c>
      <c r="D1170">
        <v>0</v>
      </c>
      <c r="E1170">
        <v>0</v>
      </c>
      <c r="F1170">
        <v>0</v>
      </c>
    </row>
    <row r="1171" spans="1:6">
      <c r="A1171" t="s">
        <v>1345</v>
      </c>
      <c r="B1171" t="s">
        <v>2307</v>
      </c>
      <c r="C1171" s="1">
        <v>9047.9599999999991</v>
      </c>
      <c r="D1171" s="1">
        <v>5230.04</v>
      </c>
      <c r="E1171" s="1">
        <v>5230.04</v>
      </c>
      <c r="F1171" s="1">
        <v>9047.9599999999991</v>
      </c>
    </row>
    <row r="1172" spans="1:6">
      <c r="A1172" t="s">
        <v>1346</v>
      </c>
      <c r="B1172" t="s">
        <v>2307</v>
      </c>
      <c r="C1172">
        <v>0</v>
      </c>
      <c r="D1172">
        <v>0</v>
      </c>
      <c r="E1172">
        <v>0</v>
      </c>
      <c r="F1172">
        <v>0</v>
      </c>
    </row>
    <row r="1173" spans="1:6">
      <c r="A1173" t="s">
        <v>1347</v>
      </c>
      <c r="B1173" t="s">
        <v>2307</v>
      </c>
      <c r="C1173">
        <v>0</v>
      </c>
      <c r="D1173">
        <v>0</v>
      </c>
      <c r="E1173">
        <v>0</v>
      </c>
      <c r="F1173">
        <v>0</v>
      </c>
    </row>
    <row r="1174" spans="1:6">
      <c r="A1174" t="s">
        <v>1348</v>
      </c>
      <c r="B1174" t="s">
        <v>2307</v>
      </c>
      <c r="C1174">
        <v>0</v>
      </c>
      <c r="D1174">
        <v>0</v>
      </c>
      <c r="E1174">
        <v>0</v>
      </c>
      <c r="F1174">
        <v>0</v>
      </c>
    </row>
    <row r="1175" spans="1:6">
      <c r="A1175" t="s">
        <v>1349</v>
      </c>
      <c r="B1175" t="s">
        <v>2307</v>
      </c>
      <c r="C1175">
        <v>0</v>
      </c>
      <c r="D1175">
        <v>0</v>
      </c>
      <c r="E1175">
        <v>0</v>
      </c>
      <c r="F1175">
        <v>0</v>
      </c>
    </row>
    <row r="1176" spans="1:6">
      <c r="A1176" t="s">
        <v>1350</v>
      </c>
      <c r="B1176" t="s">
        <v>2307</v>
      </c>
      <c r="C1176">
        <v>0</v>
      </c>
      <c r="D1176">
        <v>0</v>
      </c>
      <c r="E1176">
        <v>0</v>
      </c>
      <c r="F1176">
        <v>0</v>
      </c>
    </row>
    <row r="1177" spans="1:6">
      <c r="A1177" t="s">
        <v>1351</v>
      </c>
      <c r="B1177" t="s">
        <v>2307</v>
      </c>
      <c r="C1177" s="1">
        <v>1000</v>
      </c>
      <c r="D1177">
        <v>700</v>
      </c>
      <c r="E1177">
        <v>0</v>
      </c>
      <c r="F1177">
        <v>300</v>
      </c>
    </row>
    <row r="1178" spans="1:6">
      <c r="A1178" t="s">
        <v>1352</v>
      </c>
      <c r="B1178" t="s">
        <v>2307</v>
      </c>
      <c r="C1178">
        <v>0</v>
      </c>
      <c r="D1178">
        <v>0</v>
      </c>
      <c r="E1178">
        <v>0</v>
      </c>
      <c r="F1178">
        <v>0</v>
      </c>
    </row>
    <row r="1179" spans="1:6">
      <c r="A1179" t="s">
        <v>1353</v>
      </c>
      <c r="B1179" t="s">
        <v>2307</v>
      </c>
      <c r="C1179">
        <v>0</v>
      </c>
      <c r="D1179">
        <v>0</v>
      </c>
      <c r="E1179">
        <v>0</v>
      </c>
      <c r="F1179">
        <v>0</v>
      </c>
    </row>
    <row r="1180" spans="1:6">
      <c r="A1180" t="s">
        <v>1354</v>
      </c>
      <c r="B1180" t="s">
        <v>2307</v>
      </c>
      <c r="C1180">
        <v>0</v>
      </c>
      <c r="D1180">
        <v>0</v>
      </c>
      <c r="E1180">
        <v>0</v>
      </c>
      <c r="F1180">
        <v>0</v>
      </c>
    </row>
    <row r="1181" spans="1:6">
      <c r="A1181" t="s">
        <v>1355</v>
      </c>
      <c r="B1181" t="s">
        <v>2307</v>
      </c>
      <c r="C1181">
        <v>0</v>
      </c>
      <c r="D1181">
        <v>0</v>
      </c>
      <c r="E1181">
        <v>0</v>
      </c>
      <c r="F1181">
        <v>0</v>
      </c>
    </row>
    <row r="1182" spans="1:6">
      <c r="A1182" t="s">
        <v>1356</v>
      </c>
      <c r="B1182" t="s">
        <v>2307</v>
      </c>
      <c r="C1182">
        <v>0</v>
      </c>
      <c r="D1182">
        <v>0</v>
      </c>
      <c r="E1182">
        <v>0</v>
      </c>
      <c r="F1182">
        <v>0</v>
      </c>
    </row>
    <row r="1183" spans="1:6">
      <c r="A1183" t="s">
        <v>1357</v>
      </c>
      <c r="B1183" t="s">
        <v>2307</v>
      </c>
      <c r="C1183">
        <v>0</v>
      </c>
      <c r="D1183">
        <v>0</v>
      </c>
      <c r="E1183">
        <v>0</v>
      </c>
      <c r="F1183">
        <v>0</v>
      </c>
    </row>
    <row r="1184" spans="1:6">
      <c r="A1184" t="s">
        <v>1358</v>
      </c>
      <c r="B1184" t="s">
        <v>2307</v>
      </c>
      <c r="C1184">
        <v>0</v>
      </c>
      <c r="D1184">
        <v>0</v>
      </c>
      <c r="E1184">
        <v>0</v>
      </c>
      <c r="F1184">
        <v>0</v>
      </c>
    </row>
    <row r="1185" spans="1:6">
      <c r="A1185" t="s">
        <v>1359</v>
      </c>
      <c r="B1185" t="s">
        <v>2307</v>
      </c>
      <c r="C1185">
        <v>0</v>
      </c>
      <c r="D1185">
        <v>0</v>
      </c>
      <c r="E1185">
        <v>0</v>
      </c>
      <c r="F1185">
        <v>0</v>
      </c>
    </row>
    <row r="1186" spans="1:6">
      <c r="A1186" t="s">
        <v>1360</v>
      </c>
      <c r="B1186" t="s">
        <v>2307</v>
      </c>
      <c r="C1186">
        <v>0</v>
      </c>
      <c r="D1186">
        <v>0</v>
      </c>
      <c r="E1186">
        <v>0</v>
      </c>
      <c r="F1186">
        <v>0</v>
      </c>
    </row>
    <row r="1187" spans="1:6">
      <c r="A1187" t="s">
        <v>1361</v>
      </c>
      <c r="B1187" t="s">
        <v>2307</v>
      </c>
      <c r="C1187">
        <v>300</v>
      </c>
      <c r="D1187">
        <v>0</v>
      </c>
      <c r="E1187">
        <v>0</v>
      </c>
      <c r="F1187">
        <v>300</v>
      </c>
    </row>
    <row r="1188" spans="1:6">
      <c r="A1188" t="s">
        <v>1362</v>
      </c>
      <c r="B1188" t="s">
        <v>2307</v>
      </c>
      <c r="C1188">
        <v>303.05</v>
      </c>
      <c r="D1188">
        <v>0</v>
      </c>
      <c r="E1188">
        <v>0</v>
      </c>
      <c r="F1188">
        <v>303.05</v>
      </c>
    </row>
    <row r="1189" spans="1:6">
      <c r="A1189" t="s">
        <v>1363</v>
      </c>
      <c r="B1189" t="s">
        <v>2307</v>
      </c>
      <c r="C1189">
        <v>0</v>
      </c>
      <c r="D1189">
        <v>0</v>
      </c>
      <c r="E1189">
        <v>0</v>
      </c>
      <c r="F1189">
        <v>0</v>
      </c>
    </row>
    <row r="1190" spans="1:6">
      <c r="A1190" t="s">
        <v>1364</v>
      </c>
      <c r="B1190" t="s">
        <v>2307</v>
      </c>
      <c r="C1190">
        <v>0</v>
      </c>
      <c r="D1190">
        <v>0</v>
      </c>
      <c r="E1190">
        <v>0</v>
      </c>
      <c r="F1190">
        <v>0</v>
      </c>
    </row>
    <row r="1191" spans="1:6">
      <c r="A1191" t="s">
        <v>1365</v>
      </c>
      <c r="B1191" t="s">
        <v>2307</v>
      </c>
      <c r="C1191">
        <v>0</v>
      </c>
      <c r="D1191">
        <v>0</v>
      </c>
      <c r="E1191">
        <v>0</v>
      </c>
      <c r="F1191">
        <v>0</v>
      </c>
    </row>
    <row r="1192" spans="1:6">
      <c r="A1192" t="s">
        <v>1366</v>
      </c>
      <c r="B1192" t="s">
        <v>2307</v>
      </c>
      <c r="C1192">
        <v>0</v>
      </c>
      <c r="D1192">
        <v>0</v>
      </c>
      <c r="E1192">
        <v>0</v>
      </c>
      <c r="F1192">
        <v>0</v>
      </c>
    </row>
    <row r="1193" spans="1:6">
      <c r="A1193" t="s">
        <v>1367</v>
      </c>
      <c r="B1193" t="s">
        <v>2307</v>
      </c>
      <c r="C1193">
        <v>647.73</v>
      </c>
      <c r="D1193">
        <v>647.73</v>
      </c>
      <c r="E1193">
        <v>130.47</v>
      </c>
      <c r="F1193">
        <v>130.47</v>
      </c>
    </row>
    <row r="1194" spans="1:6">
      <c r="A1194" t="s">
        <v>1368</v>
      </c>
      <c r="B1194" t="s">
        <v>2307</v>
      </c>
      <c r="C1194">
        <v>0</v>
      </c>
      <c r="D1194">
        <v>0</v>
      </c>
      <c r="E1194">
        <v>0</v>
      </c>
      <c r="F1194">
        <v>0</v>
      </c>
    </row>
    <row r="1195" spans="1:6">
      <c r="A1195" t="s">
        <v>1369</v>
      </c>
      <c r="B1195" t="s">
        <v>2307</v>
      </c>
      <c r="C1195">
        <v>0</v>
      </c>
      <c r="D1195">
        <v>0</v>
      </c>
      <c r="E1195">
        <v>0</v>
      </c>
      <c r="F1195">
        <v>0</v>
      </c>
    </row>
    <row r="1196" spans="1:6">
      <c r="A1196" t="s">
        <v>1370</v>
      </c>
      <c r="B1196" t="s">
        <v>2307</v>
      </c>
      <c r="C1196">
        <v>0</v>
      </c>
      <c r="D1196">
        <v>492.27</v>
      </c>
      <c r="E1196">
        <v>492.27</v>
      </c>
      <c r="F1196">
        <v>0</v>
      </c>
    </row>
    <row r="1197" spans="1:6">
      <c r="A1197" t="s">
        <v>1371</v>
      </c>
      <c r="B1197" t="s">
        <v>2307</v>
      </c>
      <c r="C1197">
        <v>0</v>
      </c>
      <c r="D1197">
        <v>0</v>
      </c>
      <c r="E1197">
        <v>0</v>
      </c>
      <c r="F1197">
        <v>0</v>
      </c>
    </row>
    <row r="1198" spans="1:6">
      <c r="A1198" t="s">
        <v>1372</v>
      </c>
      <c r="B1198" t="s">
        <v>2307</v>
      </c>
      <c r="C1198">
        <v>600.01</v>
      </c>
      <c r="D1198">
        <v>0</v>
      </c>
      <c r="E1198">
        <v>0</v>
      </c>
      <c r="F1198">
        <v>600.01</v>
      </c>
    </row>
    <row r="1199" spans="1:6">
      <c r="A1199" t="s">
        <v>1373</v>
      </c>
      <c r="B1199" t="s">
        <v>2307</v>
      </c>
      <c r="C1199">
        <v>0</v>
      </c>
      <c r="D1199">
        <v>0</v>
      </c>
      <c r="E1199">
        <v>0</v>
      </c>
      <c r="F1199">
        <v>0</v>
      </c>
    </row>
    <row r="1200" spans="1:6">
      <c r="A1200" t="s">
        <v>1374</v>
      </c>
      <c r="B1200" t="s">
        <v>2307</v>
      </c>
      <c r="C1200">
        <v>0</v>
      </c>
      <c r="D1200">
        <v>0</v>
      </c>
      <c r="E1200">
        <v>0</v>
      </c>
      <c r="F1200">
        <v>0</v>
      </c>
    </row>
    <row r="1201" spans="1:6">
      <c r="A1201" t="s">
        <v>1375</v>
      </c>
      <c r="B1201" t="s">
        <v>2307</v>
      </c>
      <c r="C1201">
        <v>0</v>
      </c>
      <c r="D1201">
        <v>0</v>
      </c>
      <c r="E1201">
        <v>0</v>
      </c>
      <c r="F1201">
        <v>0</v>
      </c>
    </row>
    <row r="1202" spans="1:6">
      <c r="A1202" t="s">
        <v>1376</v>
      </c>
      <c r="B1202" t="s">
        <v>2307</v>
      </c>
      <c r="C1202">
        <v>-881.48</v>
      </c>
      <c r="D1202">
        <v>0</v>
      </c>
      <c r="E1202">
        <v>881.48</v>
      </c>
      <c r="F1202">
        <v>0</v>
      </c>
    </row>
    <row r="1203" spans="1:6">
      <c r="A1203" t="s">
        <v>1377</v>
      </c>
      <c r="B1203" t="s">
        <v>2307</v>
      </c>
      <c r="C1203">
        <v>0</v>
      </c>
      <c r="D1203">
        <v>0</v>
      </c>
      <c r="E1203">
        <v>0</v>
      </c>
      <c r="F1203">
        <v>0</v>
      </c>
    </row>
    <row r="1204" spans="1:6">
      <c r="A1204" t="s">
        <v>1378</v>
      </c>
      <c r="B1204" t="s">
        <v>2307</v>
      </c>
      <c r="C1204">
        <v>0</v>
      </c>
      <c r="D1204">
        <v>0</v>
      </c>
      <c r="E1204">
        <v>0</v>
      </c>
      <c r="F1204">
        <v>0</v>
      </c>
    </row>
    <row r="1205" spans="1:6">
      <c r="A1205" t="s">
        <v>1379</v>
      </c>
      <c r="B1205" t="s">
        <v>2307</v>
      </c>
      <c r="C1205">
        <v>0</v>
      </c>
      <c r="D1205">
        <v>0</v>
      </c>
      <c r="E1205">
        <v>0</v>
      </c>
      <c r="F1205">
        <v>0</v>
      </c>
    </row>
    <row r="1206" spans="1:6">
      <c r="A1206" t="s">
        <v>1380</v>
      </c>
      <c r="B1206" t="s">
        <v>2307</v>
      </c>
      <c r="C1206">
        <v>0</v>
      </c>
      <c r="D1206" s="1">
        <v>41760</v>
      </c>
      <c r="E1206" s="1">
        <v>41760</v>
      </c>
      <c r="F1206">
        <v>0</v>
      </c>
    </row>
    <row r="1207" spans="1:6">
      <c r="A1207" t="s">
        <v>1381</v>
      </c>
      <c r="B1207" t="s">
        <v>2307</v>
      </c>
      <c r="C1207">
        <v>0</v>
      </c>
      <c r="D1207">
        <v>0</v>
      </c>
      <c r="E1207">
        <v>0</v>
      </c>
      <c r="F1207">
        <v>0</v>
      </c>
    </row>
    <row r="1208" spans="1:6">
      <c r="A1208" t="s">
        <v>1382</v>
      </c>
      <c r="B1208" t="s">
        <v>2307</v>
      </c>
      <c r="C1208">
        <v>0</v>
      </c>
      <c r="D1208">
        <v>0</v>
      </c>
      <c r="E1208">
        <v>0</v>
      </c>
      <c r="F1208">
        <v>0</v>
      </c>
    </row>
    <row r="1209" spans="1:6">
      <c r="A1209" t="s">
        <v>1383</v>
      </c>
      <c r="B1209" t="s">
        <v>2307</v>
      </c>
      <c r="C1209">
        <v>0</v>
      </c>
      <c r="D1209">
        <v>0</v>
      </c>
      <c r="E1209">
        <v>0</v>
      </c>
      <c r="F1209">
        <v>0</v>
      </c>
    </row>
    <row r="1210" spans="1:6">
      <c r="A1210" t="s">
        <v>1384</v>
      </c>
      <c r="B1210" t="s">
        <v>2307</v>
      </c>
      <c r="C1210">
        <v>0</v>
      </c>
      <c r="D1210">
        <v>0</v>
      </c>
      <c r="E1210">
        <v>29.99</v>
      </c>
      <c r="F1210">
        <v>29.99</v>
      </c>
    </row>
    <row r="1211" spans="1:6">
      <c r="A1211" t="s">
        <v>1385</v>
      </c>
      <c r="B1211" t="s">
        <v>2307</v>
      </c>
      <c r="C1211">
        <v>0</v>
      </c>
      <c r="D1211">
        <v>0</v>
      </c>
      <c r="E1211">
        <v>0</v>
      </c>
      <c r="F1211">
        <v>0</v>
      </c>
    </row>
    <row r="1212" spans="1:6">
      <c r="A1212" t="s">
        <v>1386</v>
      </c>
      <c r="B1212" t="s">
        <v>2307</v>
      </c>
      <c r="C1212">
        <v>0</v>
      </c>
      <c r="D1212">
        <v>0</v>
      </c>
      <c r="E1212">
        <v>0</v>
      </c>
      <c r="F1212">
        <v>0</v>
      </c>
    </row>
    <row r="1213" spans="1:6">
      <c r="A1213" t="s">
        <v>1387</v>
      </c>
      <c r="B1213" t="s">
        <v>2307</v>
      </c>
      <c r="C1213">
        <v>0</v>
      </c>
      <c r="D1213">
        <v>0</v>
      </c>
      <c r="E1213">
        <v>0</v>
      </c>
      <c r="F1213">
        <v>0</v>
      </c>
    </row>
    <row r="1214" spans="1:6">
      <c r="A1214" t="s">
        <v>1388</v>
      </c>
      <c r="B1214" t="s">
        <v>2307</v>
      </c>
      <c r="C1214">
        <v>0</v>
      </c>
      <c r="D1214">
        <v>0</v>
      </c>
      <c r="E1214">
        <v>0</v>
      </c>
      <c r="F1214">
        <v>0</v>
      </c>
    </row>
    <row r="1215" spans="1:6">
      <c r="A1215" t="s">
        <v>1389</v>
      </c>
      <c r="B1215" t="s">
        <v>2307</v>
      </c>
      <c r="C1215" s="1">
        <v>-2955.25</v>
      </c>
      <c r="D1215">
        <v>0</v>
      </c>
      <c r="E1215" s="1">
        <v>72347.009999999995</v>
      </c>
      <c r="F1215" s="1">
        <v>69391.759999999995</v>
      </c>
    </row>
    <row r="1216" spans="1:6">
      <c r="A1216" t="s">
        <v>1390</v>
      </c>
      <c r="B1216" t="s">
        <v>2307</v>
      </c>
      <c r="C1216">
        <v>0</v>
      </c>
      <c r="D1216">
        <v>0</v>
      </c>
      <c r="E1216">
        <v>0</v>
      </c>
      <c r="F1216">
        <v>0</v>
      </c>
    </row>
    <row r="1217" spans="1:6">
      <c r="A1217" t="s">
        <v>1391</v>
      </c>
      <c r="B1217" t="s">
        <v>2307</v>
      </c>
      <c r="C1217" s="1">
        <v>-2955.25</v>
      </c>
      <c r="D1217">
        <v>0</v>
      </c>
      <c r="E1217" s="1">
        <v>72347.009999999995</v>
      </c>
      <c r="F1217" s="1">
        <v>69391.759999999995</v>
      </c>
    </row>
    <row r="1218" spans="1:6">
      <c r="A1218" t="s">
        <v>1392</v>
      </c>
      <c r="B1218" t="s">
        <v>2307</v>
      </c>
      <c r="C1218" s="1">
        <v>-21576.58</v>
      </c>
      <c r="D1218">
        <v>0</v>
      </c>
      <c r="E1218" s="1">
        <v>21576.58</v>
      </c>
      <c r="F1218">
        <v>0</v>
      </c>
    </row>
    <row r="1219" spans="1:6">
      <c r="A1219" t="s">
        <v>1393</v>
      </c>
      <c r="B1219" t="s">
        <v>2307</v>
      </c>
      <c r="C1219" s="1">
        <v>-1131</v>
      </c>
      <c r="D1219">
        <v>0</v>
      </c>
      <c r="E1219" s="1">
        <v>1131</v>
      </c>
      <c r="F1219">
        <v>0</v>
      </c>
    </row>
    <row r="1220" spans="1:6">
      <c r="A1220" t="s">
        <v>1394</v>
      </c>
      <c r="B1220" t="s">
        <v>2307</v>
      </c>
      <c r="C1220" s="1">
        <v>-20445.580000000002</v>
      </c>
      <c r="D1220">
        <v>0</v>
      </c>
      <c r="E1220" s="1">
        <v>20445.580000000002</v>
      </c>
      <c r="F1220">
        <v>0</v>
      </c>
    </row>
    <row r="1221" spans="1:6">
      <c r="A1221" t="s">
        <v>1395</v>
      </c>
      <c r="B1221" t="s">
        <v>2307</v>
      </c>
      <c r="C1221">
        <v>0</v>
      </c>
      <c r="D1221" s="1">
        <v>12667.78</v>
      </c>
      <c r="E1221" s="1">
        <v>15571.77</v>
      </c>
      <c r="F1221" s="1">
        <v>2903.99</v>
      </c>
    </row>
    <row r="1222" spans="1:6">
      <c r="A1222" t="s">
        <v>1396</v>
      </c>
      <c r="B1222" t="s">
        <v>2307</v>
      </c>
      <c r="C1222">
        <v>0</v>
      </c>
      <c r="D1222">
        <v>548.46</v>
      </c>
      <c r="E1222">
        <v>548.46</v>
      </c>
      <c r="F1222">
        <v>0</v>
      </c>
    </row>
    <row r="1223" spans="1:6">
      <c r="A1223" t="s">
        <v>1397</v>
      </c>
      <c r="B1223" t="s">
        <v>2307</v>
      </c>
      <c r="C1223">
        <v>0</v>
      </c>
      <c r="D1223" s="1">
        <v>12119.32</v>
      </c>
      <c r="E1223" s="1">
        <v>15023.31</v>
      </c>
      <c r="F1223" s="1">
        <v>2903.99</v>
      </c>
    </row>
    <row r="1224" spans="1:6">
      <c r="A1224" t="s">
        <v>1398</v>
      </c>
      <c r="B1224" t="s">
        <v>2307</v>
      </c>
      <c r="C1224">
        <v>0</v>
      </c>
      <c r="D1224">
        <v>0</v>
      </c>
      <c r="E1224">
        <v>0</v>
      </c>
      <c r="F1224">
        <v>0</v>
      </c>
    </row>
    <row r="1225" spans="1:6">
      <c r="A1225" t="s">
        <v>1399</v>
      </c>
      <c r="B1225" t="s">
        <v>2307</v>
      </c>
      <c r="C1225">
        <v>0</v>
      </c>
      <c r="D1225">
        <v>0</v>
      </c>
      <c r="E1225">
        <v>0</v>
      </c>
      <c r="F1225">
        <v>0</v>
      </c>
    </row>
    <row r="1226" spans="1:6">
      <c r="A1226" t="s">
        <v>1400</v>
      </c>
      <c r="B1226" t="s">
        <v>2307</v>
      </c>
      <c r="C1226">
        <v>0</v>
      </c>
      <c r="D1226">
        <v>0</v>
      </c>
      <c r="E1226">
        <v>0</v>
      </c>
      <c r="F1226">
        <v>0</v>
      </c>
    </row>
    <row r="1227" spans="1:6">
      <c r="A1227" t="s">
        <v>1401</v>
      </c>
      <c r="B1227" t="s">
        <v>2307</v>
      </c>
      <c r="C1227">
        <v>0</v>
      </c>
      <c r="D1227">
        <v>0</v>
      </c>
      <c r="E1227" s="1">
        <v>23320.34</v>
      </c>
      <c r="F1227" s="1">
        <v>23320.34</v>
      </c>
    </row>
    <row r="1228" spans="1:6">
      <c r="A1228" t="s">
        <v>1402</v>
      </c>
      <c r="B1228" t="s">
        <v>2307</v>
      </c>
      <c r="C1228">
        <v>0</v>
      </c>
      <c r="D1228">
        <v>0</v>
      </c>
      <c r="E1228">
        <v>991.84</v>
      </c>
      <c r="F1228">
        <v>991.84</v>
      </c>
    </row>
    <row r="1229" spans="1:6">
      <c r="A1229" t="s">
        <v>1403</v>
      </c>
      <c r="B1229" t="s">
        <v>2307</v>
      </c>
      <c r="C1229">
        <v>0</v>
      </c>
      <c r="D1229">
        <v>0</v>
      </c>
      <c r="E1229" s="1">
        <v>22328.5</v>
      </c>
      <c r="F1229" s="1">
        <v>22328.5</v>
      </c>
    </row>
    <row r="1230" spans="1:6">
      <c r="A1230" t="s">
        <v>1404</v>
      </c>
      <c r="B1230" t="s">
        <v>2307</v>
      </c>
      <c r="C1230">
        <v>0</v>
      </c>
      <c r="D1230">
        <v>0</v>
      </c>
      <c r="E1230">
        <v>729.9</v>
      </c>
      <c r="F1230">
        <v>729.9</v>
      </c>
    </row>
    <row r="1231" spans="1:6">
      <c r="A1231" t="s">
        <v>1405</v>
      </c>
      <c r="B1231" t="s">
        <v>2307</v>
      </c>
      <c r="C1231">
        <v>0</v>
      </c>
      <c r="D1231">
        <v>0</v>
      </c>
      <c r="E1231">
        <v>0</v>
      </c>
      <c r="F1231">
        <v>0</v>
      </c>
    </row>
    <row r="1232" spans="1:6">
      <c r="A1232" t="s">
        <v>1406</v>
      </c>
      <c r="B1232" t="s">
        <v>2307</v>
      </c>
      <c r="C1232">
        <v>0</v>
      </c>
      <c r="D1232">
        <v>0</v>
      </c>
      <c r="E1232">
        <v>729.9</v>
      </c>
      <c r="F1232">
        <v>729.9</v>
      </c>
    </row>
    <row r="1233" spans="1:6">
      <c r="A1233" t="s">
        <v>1407</v>
      </c>
      <c r="B1233" t="s">
        <v>2307</v>
      </c>
      <c r="C1233">
        <v>0</v>
      </c>
      <c r="D1233">
        <v>0</v>
      </c>
      <c r="E1233">
        <v>0</v>
      </c>
      <c r="F1233">
        <v>0</v>
      </c>
    </row>
    <row r="1234" spans="1:6">
      <c r="A1234" t="s">
        <v>1408</v>
      </c>
      <c r="B1234" t="s">
        <v>2307</v>
      </c>
      <c r="C1234">
        <v>0</v>
      </c>
      <c r="D1234">
        <v>0</v>
      </c>
      <c r="E1234">
        <v>0</v>
      </c>
      <c r="F1234">
        <v>0</v>
      </c>
    </row>
    <row r="1235" spans="1:6">
      <c r="A1235" t="s">
        <v>1409</v>
      </c>
      <c r="B1235" t="s">
        <v>2307</v>
      </c>
      <c r="C1235">
        <v>0</v>
      </c>
      <c r="D1235">
        <v>0</v>
      </c>
      <c r="E1235">
        <v>0</v>
      </c>
      <c r="F1235">
        <v>0</v>
      </c>
    </row>
    <row r="1236" spans="1:6">
      <c r="A1236" t="s">
        <v>1410</v>
      </c>
      <c r="B1236" t="s">
        <v>2307</v>
      </c>
      <c r="C1236">
        <v>731.69</v>
      </c>
      <c r="D1236" s="1">
        <v>7695.8</v>
      </c>
      <c r="E1236" s="1">
        <v>214624.89</v>
      </c>
      <c r="F1236" s="1">
        <v>207660.78</v>
      </c>
    </row>
    <row r="1237" spans="1:6">
      <c r="A1237" t="s">
        <v>1411</v>
      </c>
      <c r="B1237" t="s">
        <v>2307</v>
      </c>
      <c r="C1237">
        <v>38.950000000000003</v>
      </c>
      <c r="D1237">
        <v>319.33999999999997</v>
      </c>
      <c r="E1237">
        <v>319.33999999999997</v>
      </c>
      <c r="F1237">
        <v>38.950000000000003</v>
      </c>
    </row>
    <row r="1238" spans="1:6">
      <c r="A1238" t="s">
        <v>1412</v>
      </c>
      <c r="B1238" t="s">
        <v>2307</v>
      </c>
      <c r="C1238">
        <v>692.74</v>
      </c>
      <c r="D1238" s="1">
        <v>7376.46</v>
      </c>
      <c r="E1238" s="1">
        <v>214305.55</v>
      </c>
      <c r="F1238" s="1">
        <v>207621.83</v>
      </c>
    </row>
    <row r="1239" spans="1:6">
      <c r="A1239" t="s">
        <v>1413</v>
      </c>
      <c r="B1239" t="s">
        <v>2307</v>
      </c>
      <c r="C1239" s="1">
        <v>-38060.81</v>
      </c>
      <c r="D1239" s="1">
        <v>1306.46</v>
      </c>
      <c r="E1239" s="1">
        <v>39367.269999999997</v>
      </c>
      <c r="F1239">
        <v>0</v>
      </c>
    </row>
    <row r="1240" spans="1:6">
      <c r="A1240" t="s">
        <v>1414</v>
      </c>
      <c r="B1240" t="s">
        <v>2307</v>
      </c>
      <c r="C1240" s="1">
        <v>-2012.33</v>
      </c>
      <c r="D1240" s="1">
        <v>1306.46</v>
      </c>
      <c r="E1240" s="1">
        <v>3318.79</v>
      </c>
      <c r="F1240">
        <v>0</v>
      </c>
    </row>
    <row r="1241" spans="1:6">
      <c r="A1241" t="s">
        <v>1415</v>
      </c>
      <c r="B1241" t="s">
        <v>2307</v>
      </c>
      <c r="C1241" s="1">
        <v>-36048.480000000003</v>
      </c>
      <c r="D1241">
        <v>0</v>
      </c>
      <c r="E1241" s="1">
        <v>36048.480000000003</v>
      </c>
      <c r="F1241">
        <v>0</v>
      </c>
    </row>
    <row r="1242" spans="1:6">
      <c r="A1242" t="s">
        <v>1416</v>
      </c>
      <c r="B1242" t="s">
        <v>2307</v>
      </c>
      <c r="C1242">
        <v>0</v>
      </c>
      <c r="D1242">
        <v>0</v>
      </c>
      <c r="E1242">
        <v>0</v>
      </c>
      <c r="F1242">
        <v>0</v>
      </c>
    </row>
    <row r="1243" spans="1:6">
      <c r="A1243" t="s">
        <v>1417</v>
      </c>
      <c r="B1243" t="s">
        <v>2307</v>
      </c>
      <c r="C1243">
        <v>0</v>
      </c>
      <c r="D1243">
        <v>0</v>
      </c>
      <c r="E1243">
        <v>0</v>
      </c>
      <c r="F1243">
        <v>0</v>
      </c>
    </row>
    <row r="1244" spans="1:6">
      <c r="A1244" t="s">
        <v>1418</v>
      </c>
      <c r="B1244" t="s">
        <v>2307</v>
      </c>
      <c r="C1244">
        <v>0</v>
      </c>
      <c r="D1244">
        <v>0</v>
      </c>
      <c r="E1244">
        <v>0</v>
      </c>
      <c r="F1244">
        <v>0</v>
      </c>
    </row>
    <row r="1245" spans="1:6">
      <c r="A1245" t="s">
        <v>1419</v>
      </c>
      <c r="B1245" t="s">
        <v>2307</v>
      </c>
      <c r="C1245">
        <v>22.63</v>
      </c>
      <c r="D1245" s="1">
        <v>34365.97</v>
      </c>
      <c r="E1245" s="1">
        <v>59506.46</v>
      </c>
      <c r="F1245" s="1">
        <v>25163.119999999999</v>
      </c>
    </row>
    <row r="1246" spans="1:6">
      <c r="A1246" t="s">
        <v>1420</v>
      </c>
      <c r="B1246" t="s">
        <v>2307</v>
      </c>
      <c r="C1246">
        <v>0</v>
      </c>
      <c r="D1246" s="1">
        <v>1620.54</v>
      </c>
      <c r="E1246" s="1">
        <v>1791.06</v>
      </c>
      <c r="F1246">
        <v>170.52</v>
      </c>
    </row>
    <row r="1247" spans="1:6">
      <c r="A1247" t="s">
        <v>1421</v>
      </c>
      <c r="B1247" t="s">
        <v>2307</v>
      </c>
      <c r="C1247">
        <v>22.63</v>
      </c>
      <c r="D1247" s="1">
        <v>32745.43</v>
      </c>
      <c r="E1247" s="1">
        <v>57715.4</v>
      </c>
      <c r="F1247" s="1">
        <v>24992.6</v>
      </c>
    </row>
    <row r="1248" spans="1:6">
      <c r="A1248" t="s">
        <v>1422</v>
      </c>
      <c r="B1248" t="s">
        <v>2307</v>
      </c>
      <c r="C1248">
        <v>0</v>
      </c>
      <c r="D1248">
        <v>0</v>
      </c>
      <c r="E1248">
        <v>0</v>
      </c>
      <c r="F1248">
        <v>0</v>
      </c>
    </row>
    <row r="1249" spans="1:6">
      <c r="A1249" t="s">
        <v>1423</v>
      </c>
      <c r="B1249" t="s">
        <v>2307</v>
      </c>
      <c r="C1249">
        <v>0</v>
      </c>
      <c r="D1249">
        <v>0</v>
      </c>
      <c r="E1249">
        <v>0</v>
      </c>
      <c r="F1249">
        <v>0</v>
      </c>
    </row>
    <row r="1250" spans="1:6">
      <c r="A1250" t="s">
        <v>1424</v>
      </c>
      <c r="B1250" t="s">
        <v>2307</v>
      </c>
      <c r="C1250">
        <v>0</v>
      </c>
      <c r="D1250">
        <v>0</v>
      </c>
      <c r="E1250">
        <v>0</v>
      </c>
      <c r="F1250">
        <v>0</v>
      </c>
    </row>
    <row r="1251" spans="1:6">
      <c r="A1251" t="s">
        <v>1425</v>
      </c>
      <c r="B1251" t="s">
        <v>2307</v>
      </c>
      <c r="C1251" s="1">
        <v>10091.469999999999</v>
      </c>
      <c r="D1251">
        <v>0</v>
      </c>
      <c r="E1251">
        <v>0</v>
      </c>
      <c r="F1251" s="1">
        <v>10091.469999999999</v>
      </c>
    </row>
    <row r="1252" spans="1:6">
      <c r="A1252" t="s">
        <v>1426</v>
      </c>
      <c r="B1252" t="s">
        <v>2307</v>
      </c>
      <c r="C1252">
        <v>537.20000000000005</v>
      </c>
      <c r="D1252">
        <v>0</v>
      </c>
      <c r="E1252">
        <v>0</v>
      </c>
      <c r="F1252">
        <v>537.20000000000005</v>
      </c>
    </row>
    <row r="1253" spans="1:6">
      <c r="A1253" t="s">
        <v>1427</v>
      </c>
      <c r="B1253" t="s">
        <v>2307</v>
      </c>
      <c r="C1253" s="1">
        <v>9554.27</v>
      </c>
      <c r="D1253">
        <v>0</v>
      </c>
      <c r="E1253">
        <v>0</v>
      </c>
      <c r="F1253" s="1">
        <v>9554.27</v>
      </c>
    </row>
    <row r="1254" spans="1:6">
      <c r="A1254" t="s">
        <v>1428</v>
      </c>
      <c r="B1254" t="s">
        <v>2307</v>
      </c>
      <c r="C1254" s="1">
        <v>-55570.36</v>
      </c>
      <c r="D1254" s="1">
        <v>235626.94</v>
      </c>
      <c r="E1254" s="1">
        <v>291197.3</v>
      </c>
      <c r="F1254">
        <v>0</v>
      </c>
    </row>
    <row r="1255" spans="1:6">
      <c r="A1255" t="s">
        <v>1429</v>
      </c>
      <c r="B1255" t="s">
        <v>2307</v>
      </c>
      <c r="C1255" s="1">
        <v>-2932.48</v>
      </c>
      <c r="D1255" s="1">
        <v>12147.41</v>
      </c>
      <c r="E1255" s="1">
        <v>15079.89</v>
      </c>
      <c r="F1255">
        <v>0</v>
      </c>
    </row>
    <row r="1256" spans="1:6">
      <c r="A1256" t="s">
        <v>1430</v>
      </c>
      <c r="B1256" t="s">
        <v>2307</v>
      </c>
      <c r="C1256" s="1">
        <v>-52637.88</v>
      </c>
      <c r="D1256" s="1">
        <v>223479.53</v>
      </c>
      <c r="E1256" s="1">
        <v>276117.40999999997</v>
      </c>
      <c r="F1256">
        <v>0</v>
      </c>
    </row>
    <row r="1257" spans="1:6">
      <c r="A1257" t="s">
        <v>1431</v>
      </c>
      <c r="B1257" t="s">
        <v>2307</v>
      </c>
      <c r="C1257" s="1">
        <v>3787357.93</v>
      </c>
      <c r="D1257" s="1">
        <v>1056651.43</v>
      </c>
      <c r="E1257" s="1">
        <v>906452.28</v>
      </c>
      <c r="F1257" s="1">
        <v>3637158.78</v>
      </c>
    </row>
    <row r="1258" spans="1:6">
      <c r="A1258" t="s">
        <v>1432</v>
      </c>
      <c r="B1258" t="s">
        <v>2307</v>
      </c>
      <c r="C1258" s="1">
        <v>200956.34</v>
      </c>
      <c r="D1258" s="1">
        <v>54474.15</v>
      </c>
      <c r="E1258" s="1">
        <v>40990.32</v>
      </c>
      <c r="F1258" s="1">
        <v>187472.51</v>
      </c>
    </row>
    <row r="1259" spans="1:6">
      <c r="A1259" t="s">
        <v>1433</v>
      </c>
      <c r="B1259" t="s">
        <v>2307</v>
      </c>
      <c r="C1259" s="1">
        <v>3586401.59</v>
      </c>
      <c r="D1259" s="1">
        <v>1002177.28</v>
      </c>
      <c r="E1259" s="1">
        <v>865461.96</v>
      </c>
      <c r="F1259" s="1">
        <v>3449686.27</v>
      </c>
    </row>
    <row r="1260" spans="1:6">
      <c r="A1260" t="s">
        <v>1434</v>
      </c>
      <c r="B1260" t="s">
        <v>2307</v>
      </c>
      <c r="C1260">
        <v>0</v>
      </c>
      <c r="D1260">
        <v>0</v>
      </c>
      <c r="E1260">
        <v>0</v>
      </c>
      <c r="F1260">
        <v>0</v>
      </c>
    </row>
    <row r="1261" spans="1:6">
      <c r="A1261" t="s">
        <v>1435</v>
      </c>
      <c r="B1261" t="s">
        <v>2307</v>
      </c>
      <c r="C1261">
        <v>0</v>
      </c>
      <c r="D1261">
        <v>0</v>
      </c>
      <c r="E1261">
        <v>0</v>
      </c>
      <c r="F1261">
        <v>0</v>
      </c>
    </row>
    <row r="1262" spans="1:6">
      <c r="A1262" t="s">
        <v>1436</v>
      </c>
      <c r="B1262" t="s">
        <v>2307</v>
      </c>
      <c r="C1262">
        <v>0</v>
      </c>
      <c r="D1262">
        <v>0</v>
      </c>
      <c r="E1262">
        <v>0</v>
      </c>
      <c r="F1262">
        <v>0</v>
      </c>
    </row>
    <row r="1263" spans="1:6">
      <c r="A1263" t="s">
        <v>1437</v>
      </c>
      <c r="B1263" t="s">
        <v>2307</v>
      </c>
      <c r="C1263">
        <v>0</v>
      </c>
      <c r="D1263">
        <v>0</v>
      </c>
      <c r="E1263">
        <v>0</v>
      </c>
      <c r="F1263">
        <v>0</v>
      </c>
    </row>
    <row r="1264" spans="1:6">
      <c r="A1264" t="s">
        <v>1438</v>
      </c>
      <c r="B1264" t="s">
        <v>2307</v>
      </c>
      <c r="C1264">
        <v>0</v>
      </c>
      <c r="D1264">
        <v>0</v>
      </c>
      <c r="E1264">
        <v>0</v>
      </c>
      <c r="F1264">
        <v>0</v>
      </c>
    </row>
    <row r="1265" spans="1:6">
      <c r="A1265" t="s">
        <v>1439</v>
      </c>
      <c r="B1265" t="s">
        <v>2307</v>
      </c>
      <c r="C1265">
        <v>0</v>
      </c>
      <c r="D1265">
        <v>0</v>
      </c>
      <c r="E1265">
        <v>0</v>
      </c>
      <c r="F1265">
        <v>0</v>
      </c>
    </row>
    <row r="1266" spans="1:6">
      <c r="A1266" t="s">
        <v>1440</v>
      </c>
      <c r="B1266" t="s">
        <v>2307</v>
      </c>
      <c r="C1266">
        <v>0</v>
      </c>
      <c r="D1266">
        <v>0</v>
      </c>
      <c r="E1266" s="1">
        <v>6200.54</v>
      </c>
      <c r="F1266" s="1">
        <v>6200.54</v>
      </c>
    </row>
    <row r="1267" spans="1:6">
      <c r="A1267" t="s">
        <v>1441</v>
      </c>
      <c r="B1267" t="s">
        <v>2307</v>
      </c>
      <c r="C1267">
        <v>0</v>
      </c>
      <c r="D1267">
        <v>0</v>
      </c>
      <c r="E1267">
        <v>0</v>
      </c>
      <c r="F1267">
        <v>0</v>
      </c>
    </row>
    <row r="1268" spans="1:6">
      <c r="A1268" t="s">
        <v>1442</v>
      </c>
      <c r="B1268" t="s">
        <v>2307</v>
      </c>
      <c r="C1268">
        <v>0</v>
      </c>
      <c r="D1268">
        <v>0</v>
      </c>
      <c r="E1268" s="1">
        <v>6200.54</v>
      </c>
      <c r="F1268" s="1">
        <v>6200.54</v>
      </c>
    </row>
    <row r="1269" spans="1:6">
      <c r="A1269" t="s">
        <v>1443</v>
      </c>
      <c r="B1269" t="s">
        <v>2307</v>
      </c>
      <c r="C1269" s="1">
        <v>5121.58</v>
      </c>
      <c r="D1269">
        <v>0</v>
      </c>
      <c r="E1269">
        <v>0</v>
      </c>
      <c r="F1269" s="1">
        <v>5121.58</v>
      </c>
    </row>
    <row r="1270" spans="1:6">
      <c r="A1270" t="s">
        <v>1444</v>
      </c>
      <c r="B1270" t="s">
        <v>2307</v>
      </c>
      <c r="C1270">
        <v>291.16000000000003</v>
      </c>
      <c r="D1270">
        <v>0</v>
      </c>
      <c r="E1270">
        <v>0</v>
      </c>
      <c r="F1270">
        <v>291.16000000000003</v>
      </c>
    </row>
    <row r="1271" spans="1:6">
      <c r="A1271" t="s">
        <v>1445</v>
      </c>
      <c r="B1271" t="s">
        <v>2307</v>
      </c>
      <c r="C1271" s="1">
        <v>4830.42</v>
      </c>
      <c r="D1271">
        <v>0</v>
      </c>
      <c r="E1271">
        <v>0</v>
      </c>
      <c r="F1271" s="1">
        <v>4830.42</v>
      </c>
    </row>
    <row r="1272" spans="1:6">
      <c r="A1272" t="s">
        <v>1446</v>
      </c>
      <c r="B1272" t="s">
        <v>2307</v>
      </c>
      <c r="C1272" s="1">
        <v>91193.26</v>
      </c>
      <c r="D1272" s="1">
        <v>97480.67</v>
      </c>
      <c r="E1272" s="1">
        <v>157685.9</v>
      </c>
      <c r="F1272" s="1">
        <v>151398.49</v>
      </c>
    </row>
    <row r="1273" spans="1:6">
      <c r="A1273" t="s">
        <v>1447</v>
      </c>
      <c r="B1273" t="s">
        <v>2307</v>
      </c>
      <c r="C1273" s="1">
        <v>4854.7</v>
      </c>
      <c r="D1273" s="1">
        <v>4458.37</v>
      </c>
      <c r="E1273" s="1">
        <v>4458.34</v>
      </c>
      <c r="F1273" s="1">
        <v>4854.67</v>
      </c>
    </row>
    <row r="1274" spans="1:6">
      <c r="A1274" t="s">
        <v>1448</v>
      </c>
      <c r="B1274" t="s">
        <v>2307</v>
      </c>
      <c r="C1274" s="1">
        <v>86338.559999999998</v>
      </c>
      <c r="D1274" s="1">
        <v>93022.3</v>
      </c>
      <c r="E1274" s="1">
        <v>153227.56</v>
      </c>
      <c r="F1274" s="1">
        <v>146543.82</v>
      </c>
    </row>
    <row r="1275" spans="1:6">
      <c r="A1275" t="s">
        <v>1449</v>
      </c>
      <c r="B1275" t="s">
        <v>2307</v>
      </c>
      <c r="C1275" s="1">
        <v>49604.41</v>
      </c>
      <c r="D1275" s="1">
        <v>785733.47</v>
      </c>
      <c r="E1275" s="1">
        <v>736129.06</v>
      </c>
      <c r="F1275">
        <v>0</v>
      </c>
    </row>
    <row r="1276" spans="1:6">
      <c r="A1276" t="s">
        <v>1450</v>
      </c>
      <c r="B1276" t="s">
        <v>2307</v>
      </c>
      <c r="C1276" s="1">
        <v>2635.66</v>
      </c>
      <c r="D1276" s="1">
        <v>33249.29</v>
      </c>
      <c r="E1276" s="1">
        <v>35106.06</v>
      </c>
      <c r="F1276" s="1">
        <v>4492.43</v>
      </c>
    </row>
    <row r="1277" spans="1:6">
      <c r="A1277" t="s">
        <v>1451</v>
      </c>
      <c r="B1277" t="s">
        <v>2307</v>
      </c>
      <c r="C1277" s="1">
        <v>46968.75</v>
      </c>
      <c r="D1277" s="1">
        <v>752484.18</v>
      </c>
      <c r="E1277" s="1">
        <v>701023</v>
      </c>
      <c r="F1277" s="1">
        <v>-4492.43</v>
      </c>
    </row>
    <row r="1278" spans="1:6">
      <c r="A1278" t="s">
        <v>1452</v>
      </c>
      <c r="B1278" t="s">
        <v>2307</v>
      </c>
      <c r="C1278" s="1">
        <v>13838.84</v>
      </c>
      <c r="D1278" s="1">
        <v>165625.37</v>
      </c>
      <c r="E1278" s="1">
        <v>164901.57</v>
      </c>
      <c r="F1278" s="1">
        <v>13115.04</v>
      </c>
    </row>
    <row r="1279" spans="1:6">
      <c r="A1279" t="s">
        <v>1453</v>
      </c>
      <c r="B1279" t="s">
        <v>2307</v>
      </c>
      <c r="C1279">
        <v>723.8</v>
      </c>
      <c r="D1279" s="1">
        <v>6790.11</v>
      </c>
      <c r="E1279" s="1">
        <v>6066.31</v>
      </c>
      <c r="F1279">
        <v>0</v>
      </c>
    </row>
    <row r="1280" spans="1:6">
      <c r="A1280" t="s">
        <v>1454</v>
      </c>
      <c r="B1280" t="s">
        <v>2307</v>
      </c>
      <c r="C1280" s="1">
        <v>13115.04</v>
      </c>
      <c r="D1280" s="1">
        <v>158835.26</v>
      </c>
      <c r="E1280" s="1">
        <v>158835.26</v>
      </c>
      <c r="F1280" s="1">
        <v>13115.04</v>
      </c>
    </row>
    <row r="1281" spans="1:6">
      <c r="A1281" t="s">
        <v>1455</v>
      </c>
      <c r="B1281" t="s">
        <v>2307</v>
      </c>
      <c r="C1281" s="1">
        <v>35046.050000000003</v>
      </c>
      <c r="D1281" s="1">
        <v>310325.73</v>
      </c>
      <c r="E1281" s="1">
        <v>458122.95</v>
      </c>
      <c r="F1281" s="1">
        <v>182843.27</v>
      </c>
    </row>
    <row r="1282" spans="1:6">
      <c r="A1282" t="s">
        <v>1456</v>
      </c>
      <c r="B1282" t="s">
        <v>2307</v>
      </c>
      <c r="C1282" s="1">
        <v>1841.66</v>
      </c>
      <c r="D1282" s="1">
        <v>13596.62</v>
      </c>
      <c r="E1282" s="1">
        <v>13169.16</v>
      </c>
      <c r="F1282" s="1">
        <v>1414.2</v>
      </c>
    </row>
    <row r="1283" spans="1:6">
      <c r="A1283" t="s">
        <v>1457</v>
      </c>
      <c r="B1283" t="s">
        <v>2307</v>
      </c>
      <c r="C1283" s="1">
        <v>33204.39</v>
      </c>
      <c r="D1283" s="1">
        <v>296729.11</v>
      </c>
      <c r="E1283" s="1">
        <v>444953.79</v>
      </c>
      <c r="F1283" s="1">
        <v>181429.07</v>
      </c>
    </row>
    <row r="1284" spans="1:6">
      <c r="A1284" t="s">
        <v>1458</v>
      </c>
      <c r="B1284" t="s">
        <v>2307</v>
      </c>
      <c r="C1284">
        <v>0</v>
      </c>
      <c r="D1284">
        <v>0</v>
      </c>
      <c r="E1284">
        <v>0</v>
      </c>
      <c r="F1284">
        <v>0</v>
      </c>
    </row>
    <row r="1285" spans="1:6">
      <c r="A1285" t="s">
        <v>1459</v>
      </c>
      <c r="B1285" t="s">
        <v>2307</v>
      </c>
      <c r="C1285">
        <v>0</v>
      </c>
      <c r="D1285">
        <v>0</v>
      </c>
      <c r="E1285">
        <v>0</v>
      </c>
      <c r="F1285">
        <v>0</v>
      </c>
    </row>
    <row r="1286" spans="1:6">
      <c r="A1286" t="s">
        <v>1460</v>
      </c>
      <c r="B1286" t="s">
        <v>2307</v>
      </c>
      <c r="C1286">
        <v>0</v>
      </c>
      <c r="D1286">
        <v>0</v>
      </c>
      <c r="E1286">
        <v>0</v>
      </c>
      <c r="F1286">
        <v>0</v>
      </c>
    </row>
    <row r="1287" spans="1:6">
      <c r="A1287" t="s">
        <v>1461</v>
      </c>
      <c r="B1287" t="s">
        <v>2307</v>
      </c>
      <c r="C1287">
        <v>0</v>
      </c>
      <c r="D1287">
        <v>0</v>
      </c>
      <c r="E1287">
        <v>0</v>
      </c>
      <c r="F1287">
        <v>0</v>
      </c>
    </row>
    <row r="1288" spans="1:6">
      <c r="A1288" t="s">
        <v>1462</v>
      </c>
      <c r="B1288" t="s">
        <v>2307</v>
      </c>
      <c r="C1288">
        <v>0</v>
      </c>
      <c r="D1288">
        <v>0</v>
      </c>
      <c r="E1288">
        <v>0</v>
      </c>
      <c r="F1288">
        <v>0</v>
      </c>
    </row>
    <row r="1289" spans="1:6">
      <c r="A1289" t="s">
        <v>1463</v>
      </c>
      <c r="B1289" t="s">
        <v>2307</v>
      </c>
      <c r="C1289">
        <v>0</v>
      </c>
      <c r="D1289">
        <v>0</v>
      </c>
      <c r="E1289">
        <v>0</v>
      </c>
      <c r="F1289">
        <v>0</v>
      </c>
    </row>
    <row r="1290" spans="1:6">
      <c r="A1290" t="s">
        <v>1464</v>
      </c>
      <c r="B1290" t="s">
        <v>2307</v>
      </c>
      <c r="C1290">
        <v>0</v>
      </c>
      <c r="D1290">
        <v>0</v>
      </c>
      <c r="E1290">
        <v>0</v>
      </c>
      <c r="F1290">
        <v>0</v>
      </c>
    </row>
    <row r="1291" spans="1:6">
      <c r="A1291" t="s">
        <v>1465</v>
      </c>
      <c r="B1291" t="s">
        <v>2307</v>
      </c>
      <c r="C1291">
        <v>0</v>
      </c>
      <c r="D1291">
        <v>0</v>
      </c>
      <c r="E1291">
        <v>0</v>
      </c>
      <c r="F1291">
        <v>0</v>
      </c>
    </row>
    <row r="1292" spans="1:6">
      <c r="A1292" t="s">
        <v>1466</v>
      </c>
      <c r="B1292" t="s">
        <v>2307</v>
      </c>
      <c r="C1292">
        <v>0</v>
      </c>
      <c r="D1292">
        <v>0</v>
      </c>
      <c r="E1292">
        <v>0</v>
      </c>
      <c r="F1292">
        <v>0</v>
      </c>
    </row>
    <row r="1293" spans="1:6">
      <c r="A1293" t="s">
        <v>1467</v>
      </c>
      <c r="B1293" t="s">
        <v>2307</v>
      </c>
      <c r="C1293">
        <v>0</v>
      </c>
      <c r="D1293">
        <v>0</v>
      </c>
      <c r="E1293">
        <v>0</v>
      </c>
      <c r="F1293">
        <v>0</v>
      </c>
    </row>
    <row r="1294" spans="1:6">
      <c r="A1294" t="s">
        <v>1468</v>
      </c>
      <c r="B1294" t="s">
        <v>2307</v>
      </c>
      <c r="C1294">
        <v>0</v>
      </c>
      <c r="D1294">
        <v>0</v>
      </c>
      <c r="E1294">
        <v>0</v>
      </c>
      <c r="F1294">
        <v>0</v>
      </c>
    </row>
    <row r="1295" spans="1:6">
      <c r="A1295" t="s">
        <v>1469</v>
      </c>
      <c r="B1295" t="s">
        <v>2307</v>
      </c>
      <c r="C1295">
        <v>0</v>
      </c>
      <c r="D1295">
        <v>0</v>
      </c>
      <c r="E1295">
        <v>0</v>
      </c>
      <c r="F1295">
        <v>0</v>
      </c>
    </row>
    <row r="1296" spans="1:6">
      <c r="A1296" t="s">
        <v>1470</v>
      </c>
      <c r="B1296" t="s">
        <v>2307</v>
      </c>
      <c r="C1296">
        <v>0</v>
      </c>
      <c r="D1296">
        <v>0</v>
      </c>
      <c r="E1296">
        <v>0</v>
      </c>
      <c r="F1296">
        <v>0</v>
      </c>
    </row>
    <row r="1297" spans="1:6">
      <c r="A1297" t="s">
        <v>1471</v>
      </c>
      <c r="B1297" t="s">
        <v>2307</v>
      </c>
      <c r="C1297">
        <v>0</v>
      </c>
      <c r="D1297">
        <v>0</v>
      </c>
      <c r="E1297">
        <v>0</v>
      </c>
      <c r="F1297">
        <v>0</v>
      </c>
    </row>
    <row r="1298" spans="1:6">
      <c r="A1298" t="s">
        <v>1472</v>
      </c>
      <c r="B1298" t="s">
        <v>2307</v>
      </c>
      <c r="C1298">
        <v>0</v>
      </c>
      <c r="D1298">
        <v>0</v>
      </c>
      <c r="E1298">
        <v>0</v>
      </c>
      <c r="F1298">
        <v>0</v>
      </c>
    </row>
    <row r="1299" spans="1:6">
      <c r="A1299" t="s">
        <v>1473</v>
      </c>
      <c r="B1299" t="s">
        <v>2307</v>
      </c>
      <c r="C1299" s="1">
        <v>7310.43</v>
      </c>
      <c r="D1299">
        <v>0</v>
      </c>
      <c r="E1299">
        <v>0</v>
      </c>
      <c r="F1299" s="1">
        <v>7310.43</v>
      </c>
    </row>
    <row r="1300" spans="1:6">
      <c r="A1300" t="s">
        <v>1474</v>
      </c>
      <c r="B1300" t="s">
        <v>2307</v>
      </c>
      <c r="C1300">
        <v>387.22</v>
      </c>
      <c r="D1300">
        <v>0</v>
      </c>
      <c r="E1300">
        <v>0</v>
      </c>
      <c r="F1300">
        <v>387.22</v>
      </c>
    </row>
    <row r="1301" spans="1:6">
      <c r="A1301" t="s">
        <v>1475</v>
      </c>
      <c r="B1301" t="s">
        <v>2307</v>
      </c>
      <c r="C1301" s="1">
        <v>6923.21</v>
      </c>
      <c r="D1301">
        <v>0</v>
      </c>
      <c r="E1301">
        <v>0</v>
      </c>
      <c r="F1301" s="1">
        <v>6923.21</v>
      </c>
    </row>
    <row r="1302" spans="1:6">
      <c r="A1302" t="s">
        <v>1476</v>
      </c>
      <c r="B1302" t="s">
        <v>2307</v>
      </c>
      <c r="C1302">
        <v>0</v>
      </c>
      <c r="D1302">
        <v>0</v>
      </c>
      <c r="E1302">
        <v>0</v>
      </c>
      <c r="F1302">
        <v>0</v>
      </c>
    </row>
    <row r="1303" spans="1:6">
      <c r="A1303" t="s">
        <v>1477</v>
      </c>
      <c r="B1303" t="s">
        <v>2307</v>
      </c>
      <c r="C1303">
        <v>0</v>
      </c>
      <c r="D1303">
        <v>0</v>
      </c>
      <c r="E1303">
        <v>0</v>
      </c>
      <c r="F1303">
        <v>0</v>
      </c>
    </row>
    <row r="1304" spans="1:6">
      <c r="A1304" t="s">
        <v>1478</v>
      </c>
      <c r="B1304" t="s">
        <v>2307</v>
      </c>
      <c r="C1304">
        <v>0</v>
      </c>
      <c r="D1304">
        <v>0</v>
      </c>
      <c r="E1304">
        <v>0</v>
      </c>
      <c r="F1304">
        <v>0</v>
      </c>
    </row>
    <row r="1305" spans="1:6">
      <c r="A1305" t="s">
        <v>1479</v>
      </c>
      <c r="B1305" t="s">
        <v>2307</v>
      </c>
      <c r="C1305">
        <v>0</v>
      </c>
      <c r="D1305" s="1">
        <v>2373.71</v>
      </c>
      <c r="E1305" s="1">
        <v>2373.71</v>
      </c>
      <c r="F1305">
        <v>0</v>
      </c>
    </row>
    <row r="1306" spans="1:6">
      <c r="A1306" t="s">
        <v>1480</v>
      </c>
      <c r="B1306" t="s">
        <v>2307</v>
      </c>
      <c r="C1306">
        <v>0</v>
      </c>
      <c r="D1306">
        <v>120.03</v>
      </c>
      <c r="E1306">
        <v>120.03</v>
      </c>
      <c r="F1306">
        <v>0</v>
      </c>
    </row>
    <row r="1307" spans="1:6">
      <c r="A1307" t="s">
        <v>1481</v>
      </c>
      <c r="B1307" t="s">
        <v>2307</v>
      </c>
      <c r="C1307">
        <v>0</v>
      </c>
      <c r="D1307" s="1">
        <v>2253.6799999999998</v>
      </c>
      <c r="E1307" s="1">
        <v>2253.6799999999998</v>
      </c>
      <c r="F1307">
        <v>0</v>
      </c>
    </row>
    <row r="1308" spans="1:6">
      <c r="A1308" t="s">
        <v>1482</v>
      </c>
      <c r="B1308" t="s">
        <v>1483</v>
      </c>
      <c r="C1308" s="1">
        <v>-32434.93</v>
      </c>
      <c r="D1308">
        <v>0</v>
      </c>
      <c r="E1308" s="1">
        <v>32434.93</v>
      </c>
      <c r="F1308">
        <v>0</v>
      </c>
    </row>
    <row r="1309" spans="1:6">
      <c r="A1309" t="s">
        <v>1484</v>
      </c>
      <c r="B1309" t="s">
        <v>2308</v>
      </c>
      <c r="C1309">
        <v>0</v>
      </c>
      <c r="D1309">
        <v>0</v>
      </c>
      <c r="E1309">
        <v>0</v>
      </c>
      <c r="F1309">
        <v>0</v>
      </c>
    </row>
    <row r="1310" spans="1:6">
      <c r="A1310" t="s">
        <v>1485</v>
      </c>
      <c r="B1310" t="s">
        <v>2308</v>
      </c>
      <c r="C1310">
        <v>0</v>
      </c>
      <c r="D1310">
        <v>0</v>
      </c>
      <c r="E1310">
        <v>0</v>
      </c>
      <c r="F1310">
        <v>0</v>
      </c>
    </row>
    <row r="1311" spans="1:6">
      <c r="A1311" t="s">
        <v>1486</v>
      </c>
      <c r="B1311" t="s">
        <v>2308</v>
      </c>
      <c r="C1311">
        <v>0</v>
      </c>
      <c r="D1311">
        <v>0</v>
      </c>
      <c r="E1311">
        <v>0</v>
      </c>
      <c r="F1311">
        <v>0</v>
      </c>
    </row>
    <row r="1312" spans="1:6">
      <c r="A1312" t="s">
        <v>1487</v>
      </c>
      <c r="B1312" t="s">
        <v>2308</v>
      </c>
      <c r="C1312">
        <v>0</v>
      </c>
      <c r="D1312">
        <v>0</v>
      </c>
      <c r="E1312">
        <v>0</v>
      </c>
      <c r="F1312">
        <v>0</v>
      </c>
    </row>
    <row r="1313" spans="1:6">
      <c r="A1313" t="s">
        <v>1488</v>
      </c>
      <c r="B1313" t="s">
        <v>2308</v>
      </c>
      <c r="C1313" s="1">
        <v>-1739.53</v>
      </c>
      <c r="D1313">
        <v>0</v>
      </c>
      <c r="E1313" s="1">
        <v>1739.53</v>
      </c>
      <c r="F1313">
        <v>0</v>
      </c>
    </row>
    <row r="1314" spans="1:6">
      <c r="A1314" t="s">
        <v>1489</v>
      </c>
      <c r="B1314" t="s">
        <v>2308</v>
      </c>
      <c r="C1314" s="1">
        <v>-30695.4</v>
      </c>
      <c r="D1314">
        <v>0</v>
      </c>
      <c r="E1314" s="1">
        <v>30695.4</v>
      </c>
      <c r="F1314">
        <v>0</v>
      </c>
    </row>
    <row r="1315" spans="1:6">
      <c r="A1315" t="s">
        <v>1490</v>
      </c>
      <c r="B1315" t="s">
        <v>2308</v>
      </c>
      <c r="C1315">
        <v>0</v>
      </c>
      <c r="D1315">
        <v>0</v>
      </c>
      <c r="E1315">
        <v>0</v>
      </c>
      <c r="F1315">
        <v>0</v>
      </c>
    </row>
    <row r="1316" spans="1:6">
      <c r="A1316" t="s">
        <v>1491</v>
      </c>
      <c r="B1316" t="s">
        <v>2308</v>
      </c>
      <c r="C1316">
        <v>0</v>
      </c>
      <c r="D1316">
        <v>0</v>
      </c>
      <c r="E1316">
        <v>0</v>
      </c>
      <c r="F1316">
        <v>0</v>
      </c>
    </row>
    <row r="1317" spans="1:6">
      <c r="A1317" t="s">
        <v>1492</v>
      </c>
      <c r="B1317" t="s">
        <v>2308</v>
      </c>
      <c r="C1317">
        <v>0</v>
      </c>
      <c r="D1317">
        <v>0</v>
      </c>
      <c r="E1317">
        <v>0</v>
      </c>
      <c r="F1317">
        <v>0</v>
      </c>
    </row>
    <row r="1318" spans="1:6">
      <c r="A1318" t="s">
        <v>1493</v>
      </c>
      <c r="B1318" t="s">
        <v>2308</v>
      </c>
      <c r="C1318">
        <v>0</v>
      </c>
      <c r="D1318">
        <v>0</v>
      </c>
      <c r="E1318">
        <v>0</v>
      </c>
      <c r="F1318">
        <v>0</v>
      </c>
    </row>
    <row r="1319" spans="1:6">
      <c r="A1319" t="s">
        <v>1494</v>
      </c>
      <c r="B1319" t="s">
        <v>2308</v>
      </c>
      <c r="C1319">
        <v>0</v>
      </c>
      <c r="D1319">
        <v>0</v>
      </c>
      <c r="E1319">
        <v>0</v>
      </c>
      <c r="F1319">
        <v>0</v>
      </c>
    </row>
    <row r="1320" spans="1:6">
      <c r="A1320" t="s">
        <v>1495</v>
      </c>
      <c r="B1320" t="s">
        <v>2308</v>
      </c>
      <c r="C1320">
        <v>0</v>
      </c>
      <c r="D1320">
        <v>0</v>
      </c>
      <c r="E1320">
        <v>0</v>
      </c>
      <c r="F1320">
        <v>0</v>
      </c>
    </row>
    <row r="1321" spans="1:6">
      <c r="A1321" t="s">
        <v>1496</v>
      </c>
      <c r="B1321" t="s">
        <v>2308</v>
      </c>
      <c r="C1321">
        <v>0</v>
      </c>
      <c r="D1321">
        <v>0</v>
      </c>
      <c r="E1321">
        <v>0</v>
      </c>
      <c r="F1321">
        <v>0</v>
      </c>
    </row>
    <row r="1322" spans="1:6">
      <c r="A1322" t="s">
        <v>1497</v>
      </c>
      <c r="B1322" t="s">
        <v>2308</v>
      </c>
      <c r="C1322">
        <v>0</v>
      </c>
      <c r="D1322">
        <v>0</v>
      </c>
      <c r="E1322">
        <v>0</v>
      </c>
      <c r="F1322">
        <v>0</v>
      </c>
    </row>
    <row r="1323" spans="1:6">
      <c r="A1323" t="s">
        <v>1498</v>
      </c>
      <c r="B1323" t="s">
        <v>1499</v>
      </c>
      <c r="C1323" s="1">
        <v>2625784.0499999998</v>
      </c>
      <c r="D1323" s="1">
        <v>4655756.4000000004</v>
      </c>
      <c r="E1323" s="1">
        <v>4741154.25</v>
      </c>
      <c r="F1323" s="1">
        <v>2711181.9</v>
      </c>
    </row>
    <row r="1324" spans="1:6">
      <c r="A1324" t="s">
        <v>1500</v>
      </c>
      <c r="B1324" t="s">
        <v>1501</v>
      </c>
      <c r="C1324" s="1">
        <v>2625784.0499999998</v>
      </c>
      <c r="D1324" s="1">
        <v>4654499.68</v>
      </c>
      <c r="E1324" s="1">
        <v>4739897.53</v>
      </c>
      <c r="F1324" s="1">
        <v>2711181.9</v>
      </c>
    </row>
    <row r="1325" spans="1:6">
      <c r="A1325" t="s">
        <v>1502</v>
      </c>
      <c r="B1325" t="s">
        <v>2309</v>
      </c>
      <c r="C1325" s="1">
        <v>11475.79</v>
      </c>
      <c r="D1325">
        <v>0</v>
      </c>
      <c r="E1325" s="1">
        <v>3839</v>
      </c>
      <c r="F1325" s="1">
        <v>15314.79</v>
      </c>
    </row>
    <row r="1326" spans="1:6">
      <c r="A1326" t="s">
        <v>1503</v>
      </c>
      <c r="B1326" t="s">
        <v>2309</v>
      </c>
      <c r="C1326">
        <v>0</v>
      </c>
      <c r="D1326">
        <v>92.8</v>
      </c>
      <c r="E1326">
        <v>92.8</v>
      </c>
      <c r="F1326">
        <v>0</v>
      </c>
    </row>
    <row r="1327" spans="1:6">
      <c r="A1327" t="s">
        <v>1504</v>
      </c>
      <c r="B1327" t="s">
        <v>2309</v>
      </c>
      <c r="C1327">
        <v>0</v>
      </c>
      <c r="D1327">
        <v>0</v>
      </c>
      <c r="E1327">
        <v>0</v>
      </c>
      <c r="F1327">
        <v>0</v>
      </c>
    </row>
    <row r="1328" spans="1:6">
      <c r="A1328" t="s">
        <v>1505</v>
      </c>
      <c r="B1328" t="s">
        <v>2309</v>
      </c>
      <c r="C1328">
        <v>117.11</v>
      </c>
      <c r="D1328">
        <v>0</v>
      </c>
      <c r="E1328">
        <v>0</v>
      </c>
      <c r="F1328">
        <v>117.11</v>
      </c>
    </row>
    <row r="1329" spans="1:6">
      <c r="A1329" t="s">
        <v>1506</v>
      </c>
      <c r="B1329" t="s">
        <v>2309</v>
      </c>
      <c r="C1329" s="1">
        <v>15307.71</v>
      </c>
      <c r="D1329">
        <v>0</v>
      </c>
      <c r="E1329" s="1">
        <v>16496</v>
      </c>
      <c r="F1329" s="1">
        <v>31803.71</v>
      </c>
    </row>
    <row r="1330" spans="1:6">
      <c r="A1330" t="s">
        <v>1507</v>
      </c>
      <c r="B1330" t="s">
        <v>2309</v>
      </c>
      <c r="C1330">
        <v>0</v>
      </c>
      <c r="D1330">
        <v>0</v>
      </c>
      <c r="E1330">
        <v>0</v>
      </c>
      <c r="F1330">
        <v>0</v>
      </c>
    </row>
    <row r="1331" spans="1:6">
      <c r="A1331" t="s">
        <v>1508</v>
      </c>
      <c r="B1331" t="s">
        <v>2309</v>
      </c>
      <c r="C1331">
        <v>0</v>
      </c>
      <c r="D1331">
        <v>0</v>
      </c>
      <c r="E1331">
        <v>0</v>
      </c>
      <c r="F1331">
        <v>0</v>
      </c>
    </row>
    <row r="1332" spans="1:6">
      <c r="A1332" t="s">
        <v>1509</v>
      </c>
      <c r="B1332" t="s">
        <v>2309</v>
      </c>
      <c r="C1332">
        <v>0</v>
      </c>
      <c r="D1332" s="1">
        <v>34800</v>
      </c>
      <c r="E1332" s="1">
        <v>34800</v>
      </c>
      <c r="F1332">
        <v>0</v>
      </c>
    </row>
    <row r="1333" spans="1:6">
      <c r="A1333" t="s">
        <v>1510</v>
      </c>
      <c r="B1333" t="s">
        <v>2309</v>
      </c>
      <c r="C1333" s="1">
        <v>9298.49</v>
      </c>
      <c r="D1333">
        <v>0</v>
      </c>
      <c r="E1333">
        <v>0</v>
      </c>
      <c r="F1333" s="1">
        <v>9298.49</v>
      </c>
    </row>
    <row r="1334" spans="1:6">
      <c r="A1334" t="s">
        <v>1511</v>
      </c>
      <c r="B1334" t="s">
        <v>2309</v>
      </c>
      <c r="C1334" s="1">
        <v>473934.34</v>
      </c>
      <c r="D1334" s="1">
        <v>4023654.46</v>
      </c>
      <c r="E1334" s="1">
        <v>4043096.78</v>
      </c>
      <c r="F1334" s="1">
        <v>493376.66</v>
      </c>
    </row>
    <row r="1335" spans="1:6">
      <c r="A1335" t="s">
        <v>1512</v>
      </c>
      <c r="B1335" t="s">
        <v>2309</v>
      </c>
      <c r="C1335">
        <v>0</v>
      </c>
      <c r="D1335">
        <v>0</v>
      </c>
      <c r="E1335">
        <v>0</v>
      </c>
      <c r="F1335">
        <v>0</v>
      </c>
    </row>
    <row r="1336" spans="1:6">
      <c r="A1336" t="s">
        <v>1513</v>
      </c>
      <c r="B1336" t="s">
        <v>2309</v>
      </c>
      <c r="C1336" s="1">
        <v>1731</v>
      </c>
      <c r="D1336">
        <v>0</v>
      </c>
      <c r="E1336">
        <v>0</v>
      </c>
      <c r="F1336" s="1">
        <v>1731</v>
      </c>
    </row>
    <row r="1337" spans="1:6">
      <c r="A1337" t="s">
        <v>1514</v>
      </c>
      <c r="B1337" t="s">
        <v>2309</v>
      </c>
      <c r="C1337">
        <v>482.02</v>
      </c>
      <c r="D1337" s="1">
        <v>2119.62</v>
      </c>
      <c r="E1337" s="1">
        <v>2125.9</v>
      </c>
      <c r="F1337">
        <v>488.3</v>
      </c>
    </row>
    <row r="1338" spans="1:6">
      <c r="A1338" t="s">
        <v>1515</v>
      </c>
      <c r="B1338" t="s">
        <v>2309</v>
      </c>
      <c r="C1338">
        <v>0</v>
      </c>
      <c r="D1338">
        <v>0</v>
      </c>
      <c r="E1338">
        <v>0</v>
      </c>
      <c r="F1338">
        <v>0</v>
      </c>
    </row>
    <row r="1339" spans="1:6">
      <c r="A1339" t="s">
        <v>1516</v>
      </c>
      <c r="B1339" t="s">
        <v>2309</v>
      </c>
      <c r="C1339" s="1">
        <v>66552.240000000005</v>
      </c>
      <c r="D1339">
        <v>0</v>
      </c>
      <c r="E1339">
        <v>0</v>
      </c>
      <c r="F1339" s="1">
        <v>66552.240000000005</v>
      </c>
    </row>
    <row r="1340" spans="1:6">
      <c r="A1340" t="s">
        <v>1517</v>
      </c>
      <c r="B1340" t="s">
        <v>2309</v>
      </c>
      <c r="C1340">
        <v>0</v>
      </c>
      <c r="D1340">
        <v>0</v>
      </c>
      <c r="E1340">
        <v>0</v>
      </c>
      <c r="F1340">
        <v>0</v>
      </c>
    </row>
    <row r="1341" spans="1:6">
      <c r="A1341" t="s">
        <v>1518</v>
      </c>
      <c r="B1341" t="s">
        <v>2309</v>
      </c>
      <c r="C1341">
        <v>0</v>
      </c>
      <c r="D1341">
        <v>0</v>
      </c>
      <c r="E1341" s="1">
        <v>4764.83</v>
      </c>
      <c r="F1341" s="1">
        <v>4764.83</v>
      </c>
    </row>
    <row r="1342" spans="1:6">
      <c r="A1342" t="s">
        <v>1519</v>
      </c>
      <c r="B1342" t="s">
        <v>2309</v>
      </c>
      <c r="C1342">
        <v>462</v>
      </c>
      <c r="D1342">
        <v>0</v>
      </c>
      <c r="E1342">
        <v>591</v>
      </c>
      <c r="F1342" s="1">
        <v>1053</v>
      </c>
    </row>
    <row r="1343" spans="1:6">
      <c r="A1343" t="s">
        <v>1520</v>
      </c>
      <c r="B1343" t="s">
        <v>2309</v>
      </c>
      <c r="C1343">
        <v>0</v>
      </c>
      <c r="D1343">
        <v>0</v>
      </c>
      <c r="E1343">
        <v>0</v>
      </c>
      <c r="F1343">
        <v>0</v>
      </c>
    </row>
    <row r="1344" spans="1:6">
      <c r="A1344" t="s">
        <v>1521</v>
      </c>
      <c r="B1344" t="s">
        <v>2309</v>
      </c>
      <c r="C1344" s="1">
        <v>32860.43</v>
      </c>
      <c r="D1344" s="1">
        <v>12363.9</v>
      </c>
      <c r="E1344" s="1">
        <v>12363.9</v>
      </c>
      <c r="F1344" s="1">
        <v>32860.43</v>
      </c>
    </row>
    <row r="1345" spans="1:6">
      <c r="A1345" t="s">
        <v>1522</v>
      </c>
      <c r="B1345" t="s">
        <v>2309</v>
      </c>
      <c r="C1345">
        <v>0</v>
      </c>
      <c r="D1345">
        <v>0</v>
      </c>
      <c r="E1345" s="1">
        <v>5000</v>
      </c>
      <c r="F1345" s="1">
        <v>5000</v>
      </c>
    </row>
    <row r="1346" spans="1:6">
      <c r="A1346" t="s">
        <v>1523</v>
      </c>
      <c r="B1346" t="s">
        <v>2309</v>
      </c>
      <c r="C1346">
        <v>0</v>
      </c>
      <c r="D1346">
        <v>0</v>
      </c>
      <c r="E1346">
        <v>0</v>
      </c>
      <c r="F1346">
        <v>0</v>
      </c>
    </row>
    <row r="1347" spans="1:6">
      <c r="A1347" t="s">
        <v>1524</v>
      </c>
      <c r="B1347" t="s">
        <v>2309</v>
      </c>
      <c r="C1347">
        <v>0</v>
      </c>
      <c r="D1347">
        <v>0</v>
      </c>
      <c r="E1347">
        <v>0</v>
      </c>
      <c r="F1347">
        <v>0</v>
      </c>
    </row>
    <row r="1348" spans="1:6">
      <c r="A1348" t="s">
        <v>1525</v>
      </c>
      <c r="B1348" t="s">
        <v>2309</v>
      </c>
      <c r="C1348" s="1">
        <v>10495.26</v>
      </c>
      <c r="D1348">
        <v>0</v>
      </c>
      <c r="E1348" s="1">
        <v>3498.42</v>
      </c>
      <c r="F1348" s="1">
        <v>13993.68</v>
      </c>
    </row>
    <row r="1349" spans="1:6">
      <c r="A1349" t="s">
        <v>1526</v>
      </c>
      <c r="B1349" t="s">
        <v>2309</v>
      </c>
      <c r="C1349">
        <v>0</v>
      </c>
      <c r="D1349">
        <v>0</v>
      </c>
      <c r="E1349">
        <v>0</v>
      </c>
      <c r="F1349">
        <v>0</v>
      </c>
    </row>
    <row r="1350" spans="1:6">
      <c r="A1350" t="s">
        <v>1527</v>
      </c>
      <c r="B1350" t="s">
        <v>2309</v>
      </c>
      <c r="C1350">
        <v>0</v>
      </c>
      <c r="D1350">
        <v>0</v>
      </c>
      <c r="E1350">
        <v>0</v>
      </c>
      <c r="F1350">
        <v>0</v>
      </c>
    </row>
    <row r="1351" spans="1:6">
      <c r="A1351" t="s">
        <v>1528</v>
      </c>
      <c r="B1351" t="s">
        <v>2309</v>
      </c>
      <c r="C1351">
        <v>0</v>
      </c>
      <c r="D1351" s="1">
        <v>9468.5</v>
      </c>
      <c r="E1351" s="1">
        <v>9468.5</v>
      </c>
      <c r="F1351">
        <v>0</v>
      </c>
    </row>
    <row r="1352" spans="1:6">
      <c r="A1352" t="s">
        <v>1529</v>
      </c>
      <c r="B1352" t="s">
        <v>2309</v>
      </c>
      <c r="C1352" s="1">
        <v>2003067.66</v>
      </c>
      <c r="D1352" s="1">
        <v>572000.4</v>
      </c>
      <c r="E1352" s="1">
        <v>603760.4</v>
      </c>
      <c r="F1352" s="1">
        <v>2034827.66</v>
      </c>
    </row>
    <row r="1353" spans="1:6">
      <c r="A1353" t="s">
        <v>1530</v>
      </c>
      <c r="B1353" t="s">
        <v>1531</v>
      </c>
      <c r="C1353">
        <v>0</v>
      </c>
      <c r="D1353" s="1">
        <v>1256.72</v>
      </c>
      <c r="E1353" s="1">
        <v>1256.72</v>
      </c>
      <c r="F1353">
        <v>0</v>
      </c>
    </row>
    <row r="1354" spans="1:6">
      <c r="A1354" t="s">
        <v>1532</v>
      </c>
      <c r="B1354" t="s">
        <v>2310</v>
      </c>
      <c r="C1354">
        <v>0</v>
      </c>
      <c r="D1354">
        <v>0</v>
      </c>
      <c r="E1354">
        <v>0</v>
      </c>
      <c r="F1354">
        <v>0</v>
      </c>
    </row>
    <row r="1355" spans="1:6">
      <c r="A1355" t="s">
        <v>1533</v>
      </c>
      <c r="B1355" t="s">
        <v>2310</v>
      </c>
      <c r="C1355">
        <v>0</v>
      </c>
      <c r="D1355">
        <v>0</v>
      </c>
      <c r="E1355">
        <v>0</v>
      </c>
      <c r="F1355">
        <v>0</v>
      </c>
    </row>
    <row r="1356" spans="1:6">
      <c r="A1356" t="s">
        <v>1534</v>
      </c>
      <c r="B1356" t="s">
        <v>2310</v>
      </c>
      <c r="C1356">
        <v>0</v>
      </c>
      <c r="D1356">
        <v>0</v>
      </c>
      <c r="E1356">
        <v>0</v>
      </c>
      <c r="F1356">
        <v>0</v>
      </c>
    </row>
    <row r="1357" spans="1:6">
      <c r="A1357" t="s">
        <v>1535</v>
      </c>
      <c r="B1357" t="s">
        <v>2310</v>
      </c>
      <c r="C1357">
        <v>0</v>
      </c>
      <c r="D1357">
        <v>0</v>
      </c>
      <c r="E1357">
        <v>0</v>
      </c>
      <c r="F1357">
        <v>0</v>
      </c>
    </row>
    <row r="1358" spans="1:6">
      <c r="A1358" t="s">
        <v>1536</v>
      </c>
      <c r="B1358" t="s">
        <v>2310</v>
      </c>
      <c r="C1358">
        <v>0</v>
      </c>
      <c r="D1358">
        <v>51.71</v>
      </c>
      <c r="E1358">
        <v>51.71</v>
      </c>
      <c r="F1358">
        <v>0</v>
      </c>
    </row>
    <row r="1359" spans="1:6">
      <c r="A1359" t="s">
        <v>1537</v>
      </c>
      <c r="B1359" t="s">
        <v>2310</v>
      </c>
      <c r="C1359">
        <v>0</v>
      </c>
      <c r="D1359" s="1">
        <v>1205.01</v>
      </c>
      <c r="E1359" s="1">
        <v>1205.01</v>
      </c>
      <c r="F1359">
        <v>0</v>
      </c>
    </row>
    <row r="1360" spans="1:6">
      <c r="A1360" t="s">
        <v>1538</v>
      </c>
      <c r="B1360" t="s">
        <v>2310</v>
      </c>
      <c r="C1360">
        <v>0</v>
      </c>
      <c r="D1360">
        <v>0</v>
      </c>
      <c r="E1360">
        <v>0</v>
      </c>
      <c r="F1360">
        <v>0</v>
      </c>
    </row>
    <row r="1361" spans="1:6">
      <c r="A1361" t="s">
        <v>1539</v>
      </c>
      <c r="B1361" t="s">
        <v>2310</v>
      </c>
      <c r="C1361">
        <v>0</v>
      </c>
      <c r="D1361">
        <v>0</v>
      </c>
      <c r="E1361">
        <v>0</v>
      </c>
      <c r="F1361">
        <v>0</v>
      </c>
    </row>
    <row r="1362" spans="1:6">
      <c r="A1362" t="s">
        <v>1540</v>
      </c>
      <c r="B1362" t="s">
        <v>2310</v>
      </c>
      <c r="C1362">
        <v>0</v>
      </c>
      <c r="D1362">
        <v>0</v>
      </c>
      <c r="E1362">
        <v>0</v>
      </c>
      <c r="F1362">
        <v>0</v>
      </c>
    </row>
    <row r="1363" spans="1:6">
      <c r="A1363" t="s">
        <v>1541</v>
      </c>
      <c r="B1363" t="s">
        <v>2310</v>
      </c>
      <c r="C1363">
        <v>0</v>
      </c>
      <c r="D1363">
        <v>0</v>
      </c>
      <c r="E1363">
        <v>0</v>
      </c>
      <c r="F1363">
        <v>0</v>
      </c>
    </row>
    <row r="1364" spans="1:6">
      <c r="A1364" t="s">
        <v>1542</v>
      </c>
      <c r="B1364" t="s">
        <v>1543</v>
      </c>
      <c r="C1364">
        <v>0</v>
      </c>
      <c r="D1364">
        <v>0</v>
      </c>
      <c r="E1364">
        <v>0</v>
      </c>
      <c r="F1364">
        <v>0</v>
      </c>
    </row>
    <row r="1365" spans="1:6">
      <c r="A1365" t="s">
        <v>1544</v>
      </c>
      <c r="B1365" t="s">
        <v>2311</v>
      </c>
      <c r="C1365">
        <v>0</v>
      </c>
      <c r="D1365">
        <v>0</v>
      </c>
      <c r="E1365">
        <v>0</v>
      </c>
      <c r="F1365">
        <v>0</v>
      </c>
    </row>
    <row r="1366" spans="1:6">
      <c r="A1366" t="s">
        <v>1545</v>
      </c>
      <c r="B1366" t="s">
        <v>2311</v>
      </c>
      <c r="C1366">
        <v>0</v>
      </c>
      <c r="D1366">
        <v>0</v>
      </c>
      <c r="E1366">
        <v>0</v>
      </c>
      <c r="F1366">
        <v>0</v>
      </c>
    </row>
    <row r="1367" spans="1:6">
      <c r="A1367" t="s">
        <v>1546</v>
      </c>
      <c r="B1367" t="s">
        <v>1547</v>
      </c>
      <c r="C1367" s="1">
        <v>573907.02</v>
      </c>
      <c r="D1367" s="1">
        <v>684432.86</v>
      </c>
      <c r="E1367" s="1">
        <v>538144.55000000005</v>
      </c>
      <c r="F1367" s="1">
        <v>427618.71</v>
      </c>
    </row>
    <row r="1368" spans="1:6">
      <c r="A1368" t="s">
        <v>1548</v>
      </c>
      <c r="B1368" t="s">
        <v>1549</v>
      </c>
      <c r="C1368" s="1">
        <v>240966</v>
      </c>
      <c r="D1368" s="1">
        <v>240966</v>
      </c>
      <c r="E1368">
        <v>0</v>
      </c>
      <c r="F1368">
        <v>0</v>
      </c>
    </row>
    <row r="1369" spans="1:6">
      <c r="A1369" t="s">
        <v>1550</v>
      </c>
      <c r="B1369" t="s">
        <v>1551</v>
      </c>
      <c r="C1369">
        <v>0</v>
      </c>
      <c r="D1369">
        <v>0</v>
      </c>
      <c r="E1369" s="1">
        <v>114234.93</v>
      </c>
      <c r="F1369" s="1">
        <v>114234.93</v>
      </c>
    </row>
    <row r="1370" spans="1:6">
      <c r="A1370" t="s">
        <v>1552</v>
      </c>
      <c r="B1370" t="s">
        <v>1553</v>
      </c>
      <c r="C1370" s="1">
        <v>2307.7800000000002</v>
      </c>
      <c r="D1370" s="1">
        <v>2307.7800000000002</v>
      </c>
      <c r="E1370" s="1">
        <v>1153.8900000000001</v>
      </c>
      <c r="F1370" s="1">
        <v>1153.8900000000001</v>
      </c>
    </row>
    <row r="1371" spans="1:6">
      <c r="A1371" t="s">
        <v>1554</v>
      </c>
      <c r="B1371" t="s">
        <v>1555</v>
      </c>
      <c r="C1371" s="1">
        <v>2307.7800000000002</v>
      </c>
      <c r="D1371" s="1">
        <v>2307.7800000000002</v>
      </c>
      <c r="E1371">
        <v>0</v>
      </c>
      <c r="F1371">
        <v>0</v>
      </c>
    </row>
    <row r="1372" spans="1:6">
      <c r="A1372" t="s">
        <v>1556</v>
      </c>
      <c r="B1372" t="s">
        <v>1557</v>
      </c>
      <c r="C1372">
        <v>0</v>
      </c>
      <c r="D1372">
        <v>0</v>
      </c>
      <c r="E1372" s="1">
        <v>1153.8900000000001</v>
      </c>
      <c r="F1372" s="1">
        <v>1153.8900000000001</v>
      </c>
    </row>
    <row r="1373" spans="1:6">
      <c r="A1373" t="s">
        <v>1558</v>
      </c>
      <c r="B1373" t="s">
        <v>1559</v>
      </c>
      <c r="C1373">
        <v>0</v>
      </c>
      <c r="D1373" s="1">
        <v>73132.08</v>
      </c>
      <c r="E1373" s="1">
        <v>146264.16</v>
      </c>
      <c r="F1373" s="1">
        <v>73132.08</v>
      </c>
    </row>
    <row r="1374" spans="1:6">
      <c r="A1374" t="s">
        <v>1560</v>
      </c>
      <c r="B1374" t="s">
        <v>1561</v>
      </c>
      <c r="C1374">
        <v>0</v>
      </c>
      <c r="D1374">
        <v>0</v>
      </c>
      <c r="E1374" s="1">
        <v>73132.08</v>
      </c>
      <c r="F1374" s="1">
        <v>73132.08</v>
      </c>
    </row>
    <row r="1375" spans="1:6">
      <c r="A1375" t="s">
        <v>1562</v>
      </c>
      <c r="B1375" t="s">
        <v>1563</v>
      </c>
      <c r="C1375">
        <v>0</v>
      </c>
      <c r="D1375" s="1">
        <v>73132.08</v>
      </c>
      <c r="E1375" s="1">
        <v>73132.08</v>
      </c>
      <c r="F1375">
        <v>0</v>
      </c>
    </row>
    <row r="1376" spans="1:6">
      <c r="A1376" t="s">
        <v>1564</v>
      </c>
      <c r="B1376" t="s">
        <v>1565</v>
      </c>
      <c r="C1376">
        <v>0</v>
      </c>
      <c r="D1376">
        <v>0</v>
      </c>
      <c r="E1376">
        <v>0</v>
      </c>
      <c r="F1376">
        <v>0</v>
      </c>
    </row>
    <row r="1377" spans="1:6">
      <c r="A1377" t="s">
        <v>1566</v>
      </c>
      <c r="B1377" t="s">
        <v>1567</v>
      </c>
      <c r="C1377" s="1">
        <v>90245.84</v>
      </c>
      <c r="D1377" s="1">
        <v>62680</v>
      </c>
      <c r="E1377" s="1">
        <v>57437.51</v>
      </c>
      <c r="F1377" s="1">
        <v>85003.35</v>
      </c>
    </row>
    <row r="1378" spans="1:6">
      <c r="A1378" t="s">
        <v>1568</v>
      </c>
      <c r="B1378" t="s">
        <v>1569</v>
      </c>
      <c r="C1378" s="1">
        <v>3434</v>
      </c>
      <c r="D1378" s="1">
        <v>68393.600000000006</v>
      </c>
      <c r="E1378" s="1">
        <v>131150.39999999999</v>
      </c>
      <c r="F1378" s="1">
        <v>66190.8</v>
      </c>
    </row>
    <row r="1379" spans="1:6">
      <c r="A1379" t="s">
        <v>1570</v>
      </c>
      <c r="B1379" t="s">
        <v>1571</v>
      </c>
      <c r="C1379" s="1">
        <v>3434</v>
      </c>
      <c r="D1379" s="1">
        <v>3434</v>
      </c>
      <c r="E1379" s="1">
        <v>64959.6</v>
      </c>
      <c r="F1379" s="1">
        <v>64959.6</v>
      </c>
    </row>
    <row r="1380" spans="1:6">
      <c r="A1380" t="s">
        <v>1572</v>
      </c>
      <c r="B1380" t="s">
        <v>1573</v>
      </c>
      <c r="C1380">
        <v>0</v>
      </c>
      <c r="D1380" s="1">
        <v>64959.6</v>
      </c>
      <c r="E1380" s="1">
        <v>66190.8</v>
      </c>
      <c r="F1380" s="1">
        <v>1231.2</v>
      </c>
    </row>
    <row r="1381" spans="1:6">
      <c r="A1381" t="s">
        <v>1574</v>
      </c>
      <c r="B1381" t="s">
        <v>1575</v>
      </c>
      <c r="C1381" s="1">
        <v>236953.4</v>
      </c>
      <c r="D1381" s="1">
        <v>236953.4</v>
      </c>
      <c r="E1381" s="1">
        <v>87903.66</v>
      </c>
      <c r="F1381" s="1">
        <v>87903.66</v>
      </c>
    </row>
    <row r="1382" spans="1:6">
      <c r="A1382" t="s">
        <v>1576</v>
      </c>
      <c r="B1382" t="s">
        <v>1577</v>
      </c>
      <c r="C1382" s="1">
        <v>72187.09</v>
      </c>
      <c r="D1382" s="1">
        <v>72187.09</v>
      </c>
      <c r="E1382" s="1">
        <v>70301.66</v>
      </c>
      <c r="F1382" s="1">
        <v>70301.66</v>
      </c>
    </row>
    <row r="1383" spans="1:6">
      <c r="A1383" t="s">
        <v>1578</v>
      </c>
      <c r="B1383" t="s">
        <v>1579</v>
      </c>
      <c r="C1383" s="1">
        <v>73652.69</v>
      </c>
      <c r="D1383" s="1">
        <v>73652.69</v>
      </c>
      <c r="E1383">
        <v>0</v>
      </c>
      <c r="F1383">
        <v>0</v>
      </c>
    </row>
    <row r="1384" spans="1:6">
      <c r="A1384" t="s">
        <v>1580</v>
      </c>
      <c r="B1384" t="s">
        <v>1581</v>
      </c>
      <c r="C1384" s="1">
        <v>71618.62</v>
      </c>
      <c r="D1384" s="1">
        <v>71618.62</v>
      </c>
      <c r="E1384">
        <v>0</v>
      </c>
      <c r="F1384">
        <v>0</v>
      </c>
    </row>
    <row r="1385" spans="1:6">
      <c r="A1385" t="s">
        <v>1582</v>
      </c>
      <c r="B1385" t="s">
        <v>1583</v>
      </c>
      <c r="C1385" s="1">
        <v>19495</v>
      </c>
      <c r="D1385" s="1">
        <v>19495</v>
      </c>
      <c r="E1385" s="1">
        <v>17602</v>
      </c>
      <c r="F1385" s="1">
        <v>17602</v>
      </c>
    </row>
    <row r="1386" spans="1:6">
      <c r="A1386" t="s">
        <v>1584</v>
      </c>
      <c r="B1386" t="s">
        <v>1585</v>
      </c>
      <c r="C1386">
        <v>0</v>
      </c>
      <c r="D1386">
        <v>0</v>
      </c>
      <c r="E1386">
        <v>0</v>
      </c>
      <c r="F1386">
        <v>0</v>
      </c>
    </row>
    <row r="1387" spans="1:6">
      <c r="A1387" t="s">
        <v>1586</v>
      </c>
      <c r="B1387" t="s">
        <v>1587</v>
      </c>
      <c r="C1387">
        <v>0</v>
      </c>
      <c r="D1387">
        <v>0</v>
      </c>
      <c r="E1387">
        <v>0</v>
      </c>
      <c r="F1387">
        <v>0</v>
      </c>
    </row>
    <row r="1388" spans="1:6">
      <c r="A1388" t="s">
        <v>1588</v>
      </c>
      <c r="B1388" t="s">
        <v>1589</v>
      </c>
      <c r="C1388">
        <v>0</v>
      </c>
      <c r="D1388">
        <v>0</v>
      </c>
      <c r="E1388">
        <v>0</v>
      </c>
      <c r="F1388">
        <v>0</v>
      </c>
    </row>
    <row r="1389" spans="1:6">
      <c r="A1389" t="s">
        <v>1590</v>
      </c>
      <c r="B1389" t="s">
        <v>1591</v>
      </c>
      <c r="C1389">
        <v>0</v>
      </c>
      <c r="D1389">
        <v>0</v>
      </c>
      <c r="E1389">
        <v>0</v>
      </c>
      <c r="F1389">
        <v>0</v>
      </c>
    </row>
    <row r="1390" spans="1:6">
      <c r="A1390" t="s">
        <v>1592</v>
      </c>
      <c r="B1390" t="s">
        <v>1593</v>
      </c>
      <c r="C1390">
        <v>0</v>
      </c>
      <c r="D1390">
        <v>0</v>
      </c>
      <c r="E1390">
        <v>0</v>
      </c>
      <c r="F1390">
        <v>0</v>
      </c>
    </row>
    <row r="1391" spans="1:6">
      <c r="A1391" t="s">
        <v>1594</v>
      </c>
      <c r="B1391" t="s">
        <v>1595</v>
      </c>
      <c r="C1391" s="1">
        <v>1079289.3899999999</v>
      </c>
      <c r="D1391" s="1">
        <v>2110422</v>
      </c>
      <c r="E1391" s="1">
        <v>2280117.48</v>
      </c>
      <c r="F1391" s="1">
        <v>1248984.8700000001</v>
      </c>
    </row>
    <row r="1392" spans="1:6">
      <c r="A1392" t="s">
        <v>1596</v>
      </c>
      <c r="B1392" t="s">
        <v>1597</v>
      </c>
      <c r="C1392">
        <v>0</v>
      </c>
      <c r="D1392" s="1">
        <v>1137120.19</v>
      </c>
      <c r="E1392" s="1">
        <v>1137120.18</v>
      </c>
      <c r="F1392">
        <v>0</v>
      </c>
    </row>
    <row r="1393" spans="1:6">
      <c r="A1393" t="s">
        <v>1598</v>
      </c>
      <c r="B1393" t="s">
        <v>1599</v>
      </c>
      <c r="C1393" s="1">
        <v>1079289.3799999999</v>
      </c>
      <c r="D1393" s="1">
        <v>973301.81</v>
      </c>
      <c r="E1393" s="1">
        <v>1142997.3</v>
      </c>
      <c r="F1393" s="1">
        <v>1248984.8700000001</v>
      </c>
    </row>
    <row r="1394" spans="1:6">
      <c r="A1394" t="s">
        <v>1600</v>
      </c>
      <c r="B1394" t="s">
        <v>1601</v>
      </c>
      <c r="C1394">
        <v>900.15</v>
      </c>
      <c r="D1394" s="1">
        <v>543604.6</v>
      </c>
      <c r="E1394" s="1">
        <v>548385</v>
      </c>
      <c r="F1394" s="1">
        <v>5680.55</v>
      </c>
    </row>
    <row r="1395" spans="1:6">
      <c r="A1395" t="s">
        <v>1602</v>
      </c>
      <c r="B1395" t="s">
        <v>1603</v>
      </c>
      <c r="C1395">
        <v>900.15</v>
      </c>
      <c r="D1395" s="1">
        <v>543604.6</v>
      </c>
      <c r="E1395" s="1">
        <v>548385</v>
      </c>
      <c r="F1395" s="1">
        <v>5680.55</v>
      </c>
    </row>
    <row r="1396" spans="1:6">
      <c r="A1396" t="s">
        <v>1604</v>
      </c>
      <c r="B1396" t="s">
        <v>1605</v>
      </c>
      <c r="C1396">
        <v>0</v>
      </c>
      <c r="D1396">
        <v>0</v>
      </c>
      <c r="E1396">
        <v>0</v>
      </c>
      <c r="F1396">
        <v>0</v>
      </c>
    </row>
    <row r="1397" spans="1:6">
      <c r="A1397" t="s">
        <v>1606</v>
      </c>
      <c r="B1397" t="s">
        <v>1607</v>
      </c>
      <c r="C1397" s="1">
        <v>726438</v>
      </c>
      <c r="D1397">
        <v>0</v>
      </c>
      <c r="E1397">
        <v>0</v>
      </c>
      <c r="F1397" s="1">
        <v>726438</v>
      </c>
    </row>
    <row r="1398" spans="1:6">
      <c r="A1398" t="s">
        <v>1608</v>
      </c>
      <c r="B1398" t="s">
        <v>1609</v>
      </c>
      <c r="C1398" s="1">
        <v>726438</v>
      </c>
      <c r="D1398">
        <v>0</v>
      </c>
      <c r="E1398">
        <v>0</v>
      </c>
      <c r="F1398" s="1">
        <v>726438</v>
      </c>
    </row>
    <row r="1399" spans="1:6">
      <c r="A1399" t="s">
        <v>1610</v>
      </c>
      <c r="B1399" t="s">
        <v>1611</v>
      </c>
      <c r="C1399">
        <v>0</v>
      </c>
      <c r="D1399">
        <v>0</v>
      </c>
      <c r="E1399" s="1">
        <v>1038151.74</v>
      </c>
      <c r="F1399" s="1">
        <v>1038151.74</v>
      </c>
    </row>
    <row r="1400" spans="1:6">
      <c r="A1400" t="s">
        <v>1612</v>
      </c>
      <c r="B1400" t="s">
        <v>1613</v>
      </c>
      <c r="C1400">
        <v>0</v>
      </c>
      <c r="D1400">
        <v>0</v>
      </c>
      <c r="E1400" s="1">
        <v>1038151.74</v>
      </c>
      <c r="F1400" s="1">
        <v>1038151.74</v>
      </c>
    </row>
    <row r="1401" spans="1:6">
      <c r="A1401" t="s">
        <v>1614</v>
      </c>
      <c r="B1401" t="s">
        <v>2312</v>
      </c>
      <c r="C1401">
        <v>0</v>
      </c>
      <c r="D1401">
        <v>0</v>
      </c>
      <c r="E1401">
        <v>0</v>
      </c>
      <c r="F1401">
        <v>0</v>
      </c>
    </row>
    <row r="1402" spans="1:6">
      <c r="A1402" t="s">
        <v>1615</v>
      </c>
      <c r="B1402" t="s">
        <v>2312</v>
      </c>
      <c r="C1402">
        <v>0</v>
      </c>
      <c r="D1402">
        <v>0</v>
      </c>
      <c r="E1402" s="1">
        <v>11277.75</v>
      </c>
      <c r="F1402" s="1">
        <v>11277.75</v>
      </c>
    </row>
    <row r="1403" spans="1:6">
      <c r="A1403" t="s">
        <v>1616</v>
      </c>
      <c r="B1403" t="s">
        <v>2312</v>
      </c>
      <c r="C1403">
        <v>0</v>
      </c>
      <c r="D1403">
        <v>0</v>
      </c>
      <c r="E1403">
        <v>0</v>
      </c>
      <c r="F1403">
        <v>0</v>
      </c>
    </row>
    <row r="1404" spans="1:6">
      <c r="A1404" t="s">
        <v>1617</v>
      </c>
      <c r="B1404" t="s">
        <v>2312</v>
      </c>
      <c r="C1404">
        <v>0</v>
      </c>
      <c r="D1404">
        <v>0</v>
      </c>
      <c r="E1404" s="1">
        <v>11151.79</v>
      </c>
      <c r="F1404" s="1">
        <v>11151.79</v>
      </c>
    </row>
    <row r="1405" spans="1:6">
      <c r="A1405" t="s">
        <v>1618</v>
      </c>
      <c r="B1405" t="s">
        <v>2312</v>
      </c>
      <c r="C1405">
        <v>0</v>
      </c>
      <c r="D1405">
        <v>0</v>
      </c>
      <c r="E1405">
        <v>0</v>
      </c>
      <c r="F1405">
        <v>0</v>
      </c>
    </row>
    <row r="1406" spans="1:6">
      <c r="A1406" t="s">
        <v>1619</v>
      </c>
      <c r="B1406" t="s">
        <v>2312</v>
      </c>
      <c r="C1406">
        <v>0</v>
      </c>
      <c r="D1406">
        <v>0</v>
      </c>
      <c r="E1406" s="1">
        <v>848520</v>
      </c>
      <c r="F1406" s="1">
        <v>848520</v>
      </c>
    </row>
    <row r="1407" spans="1:6">
      <c r="A1407" t="s">
        <v>1620</v>
      </c>
      <c r="B1407" t="s">
        <v>2312</v>
      </c>
      <c r="C1407">
        <v>0</v>
      </c>
      <c r="D1407">
        <v>0</v>
      </c>
      <c r="E1407">
        <v>0</v>
      </c>
      <c r="F1407">
        <v>0</v>
      </c>
    </row>
    <row r="1408" spans="1:6">
      <c r="A1408" t="s">
        <v>1621</v>
      </c>
      <c r="B1408" t="s">
        <v>2312</v>
      </c>
      <c r="C1408">
        <v>0</v>
      </c>
      <c r="D1408">
        <v>0</v>
      </c>
      <c r="E1408" s="1">
        <v>11500</v>
      </c>
      <c r="F1408" s="1">
        <v>11500</v>
      </c>
    </row>
    <row r="1409" spans="1:6">
      <c r="A1409" t="s">
        <v>1622</v>
      </c>
      <c r="B1409" t="s">
        <v>2312</v>
      </c>
      <c r="C1409">
        <v>0</v>
      </c>
      <c r="D1409">
        <v>0</v>
      </c>
      <c r="E1409" s="1">
        <v>155702.19</v>
      </c>
      <c r="F1409" s="1">
        <v>155702.19</v>
      </c>
    </row>
    <row r="1410" spans="1:6">
      <c r="A1410" t="s">
        <v>1623</v>
      </c>
      <c r="B1410" t="s">
        <v>1624</v>
      </c>
      <c r="C1410">
        <v>0</v>
      </c>
      <c r="D1410">
        <v>0</v>
      </c>
      <c r="E1410">
        <v>0</v>
      </c>
      <c r="F1410">
        <v>0</v>
      </c>
    </row>
    <row r="1411" spans="1:6">
      <c r="A1411" t="s">
        <v>1625</v>
      </c>
      <c r="B1411" t="s">
        <v>2313</v>
      </c>
      <c r="C1411">
        <v>0</v>
      </c>
      <c r="D1411">
        <v>0</v>
      </c>
      <c r="E1411">
        <v>0</v>
      </c>
      <c r="F1411">
        <v>0</v>
      </c>
    </row>
    <row r="1412" spans="1:6">
      <c r="A1412" t="s">
        <v>1626</v>
      </c>
      <c r="B1412" t="s">
        <v>2313</v>
      </c>
      <c r="C1412">
        <v>0</v>
      </c>
      <c r="D1412">
        <v>0</v>
      </c>
      <c r="E1412">
        <v>0</v>
      </c>
      <c r="F1412">
        <v>0</v>
      </c>
    </row>
    <row r="1413" spans="1:6">
      <c r="A1413" t="s">
        <v>1627</v>
      </c>
      <c r="B1413" t="s">
        <v>2313</v>
      </c>
      <c r="C1413">
        <v>0</v>
      </c>
      <c r="D1413">
        <v>0</v>
      </c>
      <c r="E1413">
        <v>0</v>
      </c>
      <c r="F1413">
        <v>0</v>
      </c>
    </row>
    <row r="1414" spans="1:6">
      <c r="A1414" t="s">
        <v>1628</v>
      </c>
      <c r="B1414" t="s">
        <v>2313</v>
      </c>
      <c r="C1414">
        <v>0</v>
      </c>
      <c r="D1414">
        <v>0</v>
      </c>
      <c r="E1414">
        <v>0</v>
      </c>
      <c r="F1414">
        <v>0</v>
      </c>
    </row>
    <row r="1415" spans="1:6">
      <c r="A1415" t="s">
        <v>1629</v>
      </c>
      <c r="B1415" t="s">
        <v>1630</v>
      </c>
      <c r="C1415">
        <v>0</v>
      </c>
      <c r="D1415">
        <v>0</v>
      </c>
      <c r="E1415">
        <v>0</v>
      </c>
      <c r="F1415">
        <v>0</v>
      </c>
    </row>
    <row r="1416" spans="1:6">
      <c r="A1416" t="s">
        <v>1631</v>
      </c>
      <c r="B1416" t="s">
        <v>2314</v>
      </c>
      <c r="C1416">
        <v>0</v>
      </c>
      <c r="D1416">
        <v>0</v>
      </c>
      <c r="E1416">
        <v>0</v>
      </c>
      <c r="F1416">
        <v>0</v>
      </c>
    </row>
    <row r="1417" spans="1:6">
      <c r="A1417" t="s">
        <v>1632</v>
      </c>
      <c r="B1417" t="s">
        <v>1633</v>
      </c>
      <c r="C1417">
        <v>0</v>
      </c>
      <c r="D1417">
        <v>0</v>
      </c>
      <c r="E1417">
        <v>0</v>
      </c>
      <c r="F1417">
        <v>0</v>
      </c>
    </row>
    <row r="1418" spans="1:6">
      <c r="A1418" t="s">
        <v>1634</v>
      </c>
      <c r="B1418" t="s">
        <v>1635</v>
      </c>
      <c r="C1418">
        <v>0</v>
      </c>
      <c r="D1418">
        <v>0</v>
      </c>
      <c r="E1418">
        <v>0</v>
      </c>
      <c r="F1418">
        <v>0</v>
      </c>
    </row>
    <row r="1419" spans="1:6">
      <c r="A1419" t="s">
        <v>1636</v>
      </c>
      <c r="B1419" t="s">
        <v>2314</v>
      </c>
      <c r="C1419">
        <v>0</v>
      </c>
      <c r="D1419">
        <v>0</v>
      </c>
      <c r="E1419">
        <v>0</v>
      </c>
      <c r="F1419">
        <v>0</v>
      </c>
    </row>
    <row r="1420" spans="1:6">
      <c r="A1420" t="s">
        <v>1638</v>
      </c>
      <c r="B1420" t="s">
        <v>1639</v>
      </c>
      <c r="C1420">
        <v>0</v>
      </c>
      <c r="D1420">
        <v>0</v>
      </c>
      <c r="E1420">
        <v>0</v>
      </c>
      <c r="F1420">
        <v>0</v>
      </c>
    </row>
    <row r="1421" spans="1:6">
      <c r="A1421" t="s">
        <v>1640</v>
      </c>
      <c r="B1421" t="s">
        <v>2314</v>
      </c>
      <c r="C1421">
        <v>0</v>
      </c>
      <c r="D1421">
        <v>0</v>
      </c>
      <c r="E1421">
        <v>0</v>
      </c>
      <c r="F1421">
        <v>0</v>
      </c>
    </row>
    <row r="1422" spans="1:6">
      <c r="A1422" t="s">
        <v>1641</v>
      </c>
      <c r="B1422" t="s">
        <v>1642</v>
      </c>
      <c r="C1422">
        <v>0</v>
      </c>
      <c r="D1422">
        <v>0</v>
      </c>
      <c r="E1422">
        <v>0</v>
      </c>
      <c r="F1422">
        <v>0</v>
      </c>
    </row>
    <row r="1423" spans="1:6">
      <c r="A1423" t="s">
        <v>1643</v>
      </c>
      <c r="B1423" t="s">
        <v>1644</v>
      </c>
      <c r="C1423">
        <v>0</v>
      </c>
      <c r="D1423">
        <v>0</v>
      </c>
      <c r="E1423">
        <v>0</v>
      </c>
      <c r="F1423">
        <v>0</v>
      </c>
    </row>
    <row r="1424" spans="1:6">
      <c r="A1424" t="s">
        <v>1645</v>
      </c>
      <c r="B1424" t="s">
        <v>2314</v>
      </c>
      <c r="C1424">
        <v>0</v>
      </c>
      <c r="D1424">
        <v>0</v>
      </c>
      <c r="E1424">
        <v>0</v>
      </c>
      <c r="F1424">
        <v>0</v>
      </c>
    </row>
    <row r="1425" spans="1:6">
      <c r="A1425" t="s">
        <v>1646</v>
      </c>
      <c r="B1425" t="s">
        <v>1647</v>
      </c>
      <c r="C1425">
        <v>0</v>
      </c>
      <c r="D1425">
        <v>0</v>
      </c>
      <c r="E1425">
        <v>0</v>
      </c>
      <c r="F1425">
        <v>0</v>
      </c>
    </row>
    <row r="1426" spans="1:6">
      <c r="A1426" t="s">
        <v>1648</v>
      </c>
      <c r="B1426" t="s">
        <v>2314</v>
      </c>
      <c r="C1426">
        <v>0</v>
      </c>
      <c r="D1426">
        <v>0</v>
      </c>
      <c r="E1426">
        <v>0</v>
      </c>
      <c r="F1426">
        <v>0</v>
      </c>
    </row>
    <row r="1427" spans="1:6">
      <c r="A1427" t="s">
        <v>1649</v>
      </c>
      <c r="B1427" t="s">
        <v>1650</v>
      </c>
      <c r="C1427">
        <v>0</v>
      </c>
      <c r="D1427">
        <v>0</v>
      </c>
      <c r="E1427">
        <v>0</v>
      </c>
      <c r="F1427">
        <v>0</v>
      </c>
    </row>
    <row r="1428" spans="1:6">
      <c r="A1428" t="s">
        <v>1651</v>
      </c>
      <c r="B1428" t="s">
        <v>1652</v>
      </c>
      <c r="C1428">
        <v>0</v>
      </c>
      <c r="D1428">
        <v>0</v>
      </c>
      <c r="E1428">
        <v>0</v>
      </c>
      <c r="F1428">
        <v>0</v>
      </c>
    </row>
    <row r="1429" spans="1:6">
      <c r="A1429" t="s">
        <v>1653</v>
      </c>
      <c r="B1429" t="s">
        <v>1637</v>
      </c>
      <c r="C1429">
        <v>0</v>
      </c>
      <c r="D1429">
        <v>0</v>
      </c>
      <c r="E1429">
        <v>0</v>
      </c>
      <c r="F1429">
        <v>0</v>
      </c>
    </row>
    <row r="1430" spans="1:6">
      <c r="A1430" t="s">
        <v>1654</v>
      </c>
      <c r="B1430" t="s">
        <v>1655</v>
      </c>
      <c r="C1430">
        <v>0</v>
      </c>
      <c r="D1430">
        <v>0</v>
      </c>
      <c r="E1430">
        <v>0</v>
      </c>
      <c r="F1430">
        <v>0</v>
      </c>
    </row>
    <row r="1431" spans="1:6">
      <c r="A1431" t="s">
        <v>1656</v>
      </c>
      <c r="B1431" t="s">
        <v>1637</v>
      </c>
      <c r="C1431">
        <v>0</v>
      </c>
      <c r="D1431">
        <v>0</v>
      </c>
      <c r="E1431">
        <v>0</v>
      </c>
      <c r="F1431">
        <v>0</v>
      </c>
    </row>
    <row r="1432" spans="1:6">
      <c r="A1432" t="s">
        <v>1657</v>
      </c>
      <c r="B1432" t="s">
        <v>1658</v>
      </c>
      <c r="C1432">
        <v>0</v>
      </c>
      <c r="D1432">
        <v>0</v>
      </c>
      <c r="E1432">
        <v>0</v>
      </c>
      <c r="F1432">
        <v>0</v>
      </c>
    </row>
    <row r="1433" spans="1:6">
      <c r="A1433" t="s">
        <v>1659</v>
      </c>
      <c r="B1433" t="s">
        <v>1660</v>
      </c>
      <c r="C1433">
        <v>0</v>
      </c>
      <c r="D1433">
        <v>0</v>
      </c>
      <c r="E1433">
        <v>0</v>
      </c>
      <c r="F1433">
        <v>0</v>
      </c>
    </row>
    <row r="1434" spans="1:6">
      <c r="A1434" t="s">
        <v>1661</v>
      </c>
      <c r="B1434" t="s">
        <v>1662</v>
      </c>
      <c r="C1434">
        <v>0</v>
      </c>
      <c r="D1434">
        <v>0</v>
      </c>
      <c r="E1434">
        <v>0</v>
      </c>
      <c r="F1434">
        <v>0</v>
      </c>
    </row>
    <row r="1435" spans="1:6">
      <c r="A1435" t="s">
        <v>1663</v>
      </c>
      <c r="B1435" t="s">
        <v>1664</v>
      </c>
      <c r="C1435" s="1">
        <v>88529.16</v>
      </c>
      <c r="D1435" s="1">
        <v>84742.88</v>
      </c>
      <c r="E1435" s="1">
        <v>34525.519999999997</v>
      </c>
      <c r="F1435" s="1">
        <v>38311.800000000003</v>
      </c>
    </row>
    <row r="1436" spans="1:6">
      <c r="A1436" t="s">
        <v>1665</v>
      </c>
      <c r="B1436" t="s">
        <v>1666</v>
      </c>
      <c r="C1436" s="1">
        <v>16424.55</v>
      </c>
      <c r="D1436" s="1">
        <v>9712.44</v>
      </c>
      <c r="E1436" s="1">
        <v>15172.02</v>
      </c>
      <c r="F1436" s="1">
        <v>21884.13</v>
      </c>
    </row>
    <row r="1437" spans="1:6">
      <c r="A1437" t="s">
        <v>1667</v>
      </c>
      <c r="B1437" t="s">
        <v>1668</v>
      </c>
      <c r="C1437" s="1">
        <v>16073.26</v>
      </c>
      <c r="D1437" s="1">
        <v>16073.26</v>
      </c>
      <c r="E1437">
        <v>0</v>
      </c>
      <c r="F1437">
        <v>0</v>
      </c>
    </row>
    <row r="1438" spans="1:6">
      <c r="A1438" t="s">
        <v>1669</v>
      </c>
      <c r="B1438" t="s">
        <v>1670</v>
      </c>
      <c r="C1438" s="1">
        <v>56031.35</v>
      </c>
      <c r="D1438" s="1">
        <v>53869.88</v>
      </c>
      <c r="E1438" s="1">
        <v>14266.2</v>
      </c>
      <c r="F1438" s="1">
        <v>16427.669999999998</v>
      </c>
    </row>
    <row r="1439" spans="1:6">
      <c r="A1439" t="s">
        <v>1671</v>
      </c>
      <c r="B1439" t="s">
        <v>1672</v>
      </c>
      <c r="C1439">
        <v>0</v>
      </c>
      <c r="D1439">
        <v>0</v>
      </c>
      <c r="E1439">
        <v>0</v>
      </c>
      <c r="F1439">
        <v>0</v>
      </c>
    </row>
    <row r="1440" spans="1:6">
      <c r="A1440" t="s">
        <v>1673</v>
      </c>
      <c r="B1440" t="s">
        <v>1674</v>
      </c>
      <c r="C1440">
        <v>0</v>
      </c>
      <c r="D1440" s="1">
        <v>5087.3</v>
      </c>
      <c r="E1440" s="1">
        <v>5087.3</v>
      </c>
      <c r="F1440">
        <v>0</v>
      </c>
    </row>
    <row r="1441" spans="1:6">
      <c r="A1441" t="s">
        <v>1675</v>
      </c>
      <c r="B1441" t="s">
        <v>1676</v>
      </c>
      <c r="C1441">
        <v>0</v>
      </c>
      <c r="D1441">
        <v>0</v>
      </c>
      <c r="E1441">
        <v>0</v>
      </c>
      <c r="F1441">
        <v>0</v>
      </c>
    </row>
    <row r="1442" spans="1:6">
      <c r="A1442" t="s">
        <v>1677</v>
      </c>
      <c r="B1442" t="s">
        <v>1678</v>
      </c>
      <c r="C1442">
        <v>0</v>
      </c>
      <c r="D1442">
        <v>0</v>
      </c>
      <c r="E1442">
        <v>0</v>
      </c>
      <c r="F1442">
        <v>0</v>
      </c>
    </row>
    <row r="1443" spans="1:6">
      <c r="A1443" t="s">
        <v>1679</v>
      </c>
      <c r="B1443" t="s">
        <v>1633</v>
      </c>
      <c r="C1443">
        <v>0</v>
      </c>
      <c r="D1443">
        <v>0</v>
      </c>
      <c r="E1443">
        <v>0</v>
      </c>
      <c r="F1443">
        <v>0</v>
      </c>
    </row>
    <row r="1444" spans="1:6">
      <c r="A1444" t="s">
        <v>1680</v>
      </c>
      <c r="B1444" t="s">
        <v>1635</v>
      </c>
      <c r="C1444">
        <v>0</v>
      </c>
      <c r="D1444">
        <v>0</v>
      </c>
      <c r="E1444">
        <v>0</v>
      </c>
      <c r="F1444">
        <v>0</v>
      </c>
    </row>
    <row r="1445" spans="1:6">
      <c r="A1445" t="s">
        <v>1681</v>
      </c>
      <c r="B1445" t="s">
        <v>1637</v>
      </c>
      <c r="C1445">
        <v>0</v>
      </c>
      <c r="D1445">
        <v>0</v>
      </c>
      <c r="E1445">
        <v>0</v>
      </c>
      <c r="F1445">
        <v>0</v>
      </c>
    </row>
    <row r="1446" spans="1:6">
      <c r="A1446" t="s">
        <v>1682</v>
      </c>
      <c r="B1446" t="s">
        <v>1639</v>
      </c>
      <c r="C1446">
        <v>0</v>
      </c>
      <c r="D1446">
        <v>0</v>
      </c>
      <c r="E1446">
        <v>0</v>
      </c>
      <c r="F1446">
        <v>0</v>
      </c>
    </row>
    <row r="1447" spans="1:6">
      <c r="A1447" t="s">
        <v>1683</v>
      </c>
      <c r="B1447" t="s">
        <v>1637</v>
      </c>
      <c r="C1447">
        <v>0</v>
      </c>
      <c r="D1447">
        <v>0</v>
      </c>
      <c r="E1447">
        <v>0</v>
      </c>
      <c r="F1447">
        <v>0</v>
      </c>
    </row>
    <row r="1448" spans="1:6">
      <c r="A1448" t="s">
        <v>1684</v>
      </c>
      <c r="B1448" t="s">
        <v>1642</v>
      </c>
      <c r="C1448">
        <v>0</v>
      </c>
      <c r="D1448">
        <v>0</v>
      </c>
      <c r="E1448">
        <v>0</v>
      </c>
      <c r="F1448">
        <v>0</v>
      </c>
    </row>
    <row r="1449" spans="1:6">
      <c r="A1449" t="s">
        <v>1685</v>
      </c>
      <c r="B1449" t="s">
        <v>1644</v>
      </c>
      <c r="C1449">
        <v>0</v>
      </c>
      <c r="D1449">
        <v>0</v>
      </c>
      <c r="E1449">
        <v>0</v>
      </c>
      <c r="F1449">
        <v>0</v>
      </c>
    </row>
    <row r="1450" spans="1:6">
      <c r="A1450" t="s">
        <v>1686</v>
      </c>
      <c r="B1450" t="s">
        <v>1637</v>
      </c>
      <c r="C1450">
        <v>0</v>
      </c>
      <c r="D1450">
        <v>0</v>
      </c>
      <c r="E1450">
        <v>0</v>
      </c>
      <c r="F1450">
        <v>0</v>
      </c>
    </row>
    <row r="1451" spans="1:6">
      <c r="A1451" t="s">
        <v>1687</v>
      </c>
      <c r="B1451" t="s">
        <v>1647</v>
      </c>
      <c r="C1451">
        <v>0</v>
      </c>
      <c r="D1451">
        <v>0</v>
      </c>
      <c r="E1451">
        <v>0</v>
      </c>
      <c r="F1451">
        <v>0</v>
      </c>
    </row>
    <row r="1452" spans="1:6">
      <c r="A1452" t="s">
        <v>1688</v>
      </c>
      <c r="B1452" t="s">
        <v>1637</v>
      </c>
      <c r="C1452">
        <v>0</v>
      </c>
      <c r="D1452">
        <v>0</v>
      </c>
      <c r="E1452">
        <v>0</v>
      </c>
      <c r="F1452">
        <v>0</v>
      </c>
    </row>
    <row r="1453" spans="1:6">
      <c r="A1453" t="s">
        <v>1689</v>
      </c>
      <c r="B1453" t="s">
        <v>1650</v>
      </c>
      <c r="C1453">
        <v>0</v>
      </c>
      <c r="D1453">
        <v>0</v>
      </c>
      <c r="E1453">
        <v>0</v>
      </c>
      <c r="F1453">
        <v>0</v>
      </c>
    </row>
    <row r="1454" spans="1:6">
      <c r="A1454" t="s">
        <v>1690</v>
      </c>
      <c r="B1454" t="s">
        <v>1652</v>
      </c>
      <c r="C1454">
        <v>0</v>
      </c>
      <c r="D1454">
        <v>0</v>
      </c>
      <c r="E1454">
        <v>0</v>
      </c>
      <c r="F1454">
        <v>0</v>
      </c>
    </row>
    <row r="1455" spans="1:6">
      <c r="A1455" t="s">
        <v>1691</v>
      </c>
      <c r="B1455" t="s">
        <v>1637</v>
      </c>
      <c r="C1455">
        <v>0</v>
      </c>
      <c r="D1455">
        <v>0</v>
      </c>
      <c r="E1455">
        <v>0</v>
      </c>
      <c r="F1455">
        <v>0</v>
      </c>
    </row>
    <row r="1456" spans="1:6">
      <c r="A1456" t="s">
        <v>1692</v>
      </c>
      <c r="B1456" t="s">
        <v>1655</v>
      </c>
      <c r="C1456">
        <v>0</v>
      </c>
      <c r="D1456">
        <v>0</v>
      </c>
      <c r="E1456">
        <v>0</v>
      </c>
      <c r="F1456">
        <v>0</v>
      </c>
    </row>
    <row r="1457" spans="1:6">
      <c r="A1457" t="s">
        <v>1693</v>
      </c>
      <c r="B1457" t="s">
        <v>1637</v>
      </c>
      <c r="C1457">
        <v>0</v>
      </c>
      <c r="D1457">
        <v>0</v>
      </c>
      <c r="E1457">
        <v>0</v>
      </c>
      <c r="F1457">
        <v>0</v>
      </c>
    </row>
    <row r="1458" spans="1:6">
      <c r="A1458" t="s">
        <v>1694</v>
      </c>
      <c r="B1458" t="s">
        <v>1695</v>
      </c>
      <c r="C1458">
        <v>0</v>
      </c>
      <c r="D1458">
        <v>0</v>
      </c>
      <c r="E1458">
        <v>0</v>
      </c>
      <c r="F1458">
        <v>0</v>
      </c>
    </row>
    <row r="1459" spans="1:6">
      <c r="A1459" t="s">
        <v>1696</v>
      </c>
      <c r="B1459" t="s">
        <v>1697</v>
      </c>
      <c r="C1459">
        <v>0</v>
      </c>
      <c r="D1459">
        <v>0</v>
      </c>
      <c r="E1459">
        <v>0</v>
      </c>
      <c r="F1459">
        <v>0</v>
      </c>
    </row>
    <row r="1460" spans="1:6">
      <c r="A1460" t="s">
        <v>1698</v>
      </c>
      <c r="B1460" t="s">
        <v>524</v>
      </c>
      <c r="C1460">
        <v>0</v>
      </c>
      <c r="D1460">
        <v>0</v>
      </c>
      <c r="E1460">
        <v>0</v>
      </c>
      <c r="F1460">
        <v>0</v>
      </c>
    </row>
    <row r="1461" spans="1:6">
      <c r="A1461" t="s">
        <v>1699</v>
      </c>
      <c r="B1461" t="s">
        <v>1700</v>
      </c>
      <c r="C1461">
        <v>0</v>
      </c>
      <c r="D1461">
        <v>0</v>
      </c>
      <c r="E1461">
        <v>0</v>
      </c>
      <c r="F1461">
        <v>0</v>
      </c>
    </row>
    <row r="1462" spans="1:6">
      <c r="A1462" t="s">
        <v>1701</v>
      </c>
      <c r="B1462" t="s">
        <v>524</v>
      </c>
      <c r="C1462">
        <v>0</v>
      </c>
      <c r="D1462">
        <v>0</v>
      </c>
      <c r="E1462">
        <v>0</v>
      </c>
      <c r="F1462">
        <v>0</v>
      </c>
    </row>
    <row r="1463" spans="1:6">
      <c r="A1463" t="s">
        <v>1702</v>
      </c>
      <c r="B1463" t="s">
        <v>1703</v>
      </c>
      <c r="C1463" s="1">
        <v>1441921.49</v>
      </c>
      <c r="D1463">
        <v>0</v>
      </c>
      <c r="E1463">
        <v>0</v>
      </c>
      <c r="F1463" s="1">
        <v>1441921.49</v>
      </c>
    </row>
    <row r="1464" spans="1:6">
      <c r="A1464" t="s">
        <v>1704</v>
      </c>
      <c r="B1464" t="s">
        <v>1705</v>
      </c>
      <c r="C1464" s="1">
        <v>1441921.49</v>
      </c>
      <c r="D1464">
        <v>0</v>
      </c>
      <c r="E1464">
        <v>0</v>
      </c>
      <c r="F1464" s="1">
        <v>1441921.49</v>
      </c>
    </row>
    <row r="1465" spans="1:6">
      <c r="A1465" t="s">
        <v>1706</v>
      </c>
      <c r="B1465" t="s">
        <v>1707</v>
      </c>
      <c r="C1465" s="1">
        <v>50000</v>
      </c>
      <c r="D1465">
        <v>0</v>
      </c>
      <c r="E1465">
        <v>0</v>
      </c>
      <c r="F1465" s="1">
        <v>50000</v>
      </c>
    </row>
    <row r="1466" spans="1:6">
      <c r="A1466" t="s">
        <v>1708</v>
      </c>
      <c r="B1466" t="s">
        <v>1709</v>
      </c>
      <c r="C1466" s="1">
        <v>50000</v>
      </c>
      <c r="D1466">
        <v>0</v>
      </c>
      <c r="E1466">
        <v>0</v>
      </c>
      <c r="F1466" s="1">
        <v>50000</v>
      </c>
    </row>
    <row r="1467" spans="1:6">
      <c r="A1467" t="s">
        <v>1710</v>
      </c>
      <c r="B1467" t="s">
        <v>1711</v>
      </c>
      <c r="C1467" s="1">
        <v>50000</v>
      </c>
      <c r="D1467">
        <v>0</v>
      </c>
      <c r="E1467">
        <v>0</v>
      </c>
      <c r="F1467" s="1">
        <v>50000</v>
      </c>
    </row>
    <row r="1468" spans="1:6">
      <c r="A1468" t="s">
        <v>1712</v>
      </c>
      <c r="B1468" t="s">
        <v>1713</v>
      </c>
      <c r="C1468">
        <v>0</v>
      </c>
      <c r="D1468">
        <v>0</v>
      </c>
      <c r="E1468">
        <v>0</v>
      </c>
      <c r="F1468">
        <v>0</v>
      </c>
    </row>
    <row r="1469" spans="1:6">
      <c r="A1469" t="s">
        <v>1714</v>
      </c>
      <c r="B1469" t="s">
        <v>1711</v>
      </c>
      <c r="C1469">
        <v>0</v>
      </c>
      <c r="D1469">
        <v>0</v>
      </c>
      <c r="E1469">
        <v>0</v>
      </c>
      <c r="F1469">
        <v>0</v>
      </c>
    </row>
    <row r="1470" spans="1:6">
      <c r="A1470" t="s">
        <v>1715</v>
      </c>
      <c r="B1470" t="s">
        <v>1716</v>
      </c>
      <c r="C1470">
        <v>0</v>
      </c>
      <c r="D1470">
        <v>0</v>
      </c>
      <c r="E1470">
        <v>0</v>
      </c>
      <c r="F1470">
        <v>0</v>
      </c>
    </row>
    <row r="1471" spans="1:6">
      <c r="A1471" t="s">
        <v>1717</v>
      </c>
      <c r="B1471" t="s">
        <v>1718</v>
      </c>
      <c r="C1471">
        <v>0</v>
      </c>
      <c r="D1471">
        <v>0</v>
      </c>
      <c r="E1471">
        <v>0</v>
      </c>
      <c r="F1471">
        <v>0</v>
      </c>
    </row>
    <row r="1472" spans="1:6">
      <c r="A1472" t="s">
        <v>1719</v>
      </c>
      <c r="B1472" t="s">
        <v>1711</v>
      </c>
      <c r="C1472">
        <v>0</v>
      </c>
      <c r="D1472">
        <v>0</v>
      </c>
      <c r="E1472">
        <v>0</v>
      </c>
      <c r="F1472">
        <v>0</v>
      </c>
    </row>
    <row r="1473" spans="1:6">
      <c r="A1473" t="s">
        <v>1720</v>
      </c>
      <c r="B1473" t="s">
        <v>1721</v>
      </c>
      <c r="C1473">
        <v>0</v>
      </c>
      <c r="D1473">
        <v>0</v>
      </c>
      <c r="E1473">
        <v>0</v>
      </c>
      <c r="F1473">
        <v>0</v>
      </c>
    </row>
    <row r="1474" spans="1:6">
      <c r="A1474" t="s">
        <v>1722</v>
      </c>
      <c r="B1474" t="s">
        <v>1718</v>
      </c>
      <c r="C1474">
        <v>0</v>
      </c>
      <c r="D1474">
        <v>0</v>
      </c>
      <c r="E1474">
        <v>0</v>
      </c>
      <c r="F1474">
        <v>0</v>
      </c>
    </row>
    <row r="1475" spans="1:6">
      <c r="A1475" t="s">
        <v>1723</v>
      </c>
      <c r="B1475" t="s">
        <v>1711</v>
      </c>
      <c r="C1475">
        <v>0</v>
      </c>
      <c r="D1475">
        <v>0</v>
      </c>
      <c r="E1475">
        <v>0</v>
      </c>
      <c r="F1475">
        <v>0</v>
      </c>
    </row>
    <row r="1476" spans="1:6">
      <c r="A1476" t="s">
        <v>1724</v>
      </c>
      <c r="B1476" t="s">
        <v>1725</v>
      </c>
      <c r="C1476" s="1">
        <v>13338033.74</v>
      </c>
      <c r="D1476">
        <v>0</v>
      </c>
      <c r="E1476">
        <v>0</v>
      </c>
      <c r="F1476" s="1">
        <v>13338033.74</v>
      </c>
    </row>
    <row r="1477" spans="1:6">
      <c r="A1477" t="s">
        <v>1726</v>
      </c>
      <c r="B1477" t="s">
        <v>1727</v>
      </c>
      <c r="C1477" s="1">
        <v>13338033.74</v>
      </c>
      <c r="D1477">
        <v>0</v>
      </c>
      <c r="E1477">
        <v>0</v>
      </c>
      <c r="F1477" s="1">
        <v>13338033.74</v>
      </c>
    </row>
    <row r="1478" spans="1:6">
      <c r="A1478" t="s">
        <v>1728</v>
      </c>
      <c r="B1478" t="s">
        <v>1729</v>
      </c>
      <c r="C1478" s="1">
        <v>11946112.25</v>
      </c>
      <c r="D1478">
        <v>0</v>
      </c>
      <c r="E1478">
        <v>0</v>
      </c>
      <c r="F1478" s="1">
        <v>11946112.25</v>
      </c>
    </row>
    <row r="1479" spans="1:6">
      <c r="A1479" t="s">
        <v>1730</v>
      </c>
      <c r="B1479" t="s">
        <v>1731</v>
      </c>
      <c r="C1479" s="1">
        <v>7763416.5800000001</v>
      </c>
      <c r="D1479">
        <v>0</v>
      </c>
      <c r="E1479">
        <v>0</v>
      </c>
      <c r="F1479" s="1">
        <v>7763416.5800000001</v>
      </c>
    </row>
    <row r="1480" spans="1:6">
      <c r="A1480" t="s">
        <v>1732</v>
      </c>
      <c r="B1480" t="s">
        <v>1733</v>
      </c>
      <c r="C1480" s="1">
        <v>4182695.67</v>
      </c>
      <c r="D1480">
        <v>0</v>
      </c>
      <c r="E1480">
        <v>0</v>
      </c>
      <c r="F1480" s="1">
        <v>4182695.67</v>
      </c>
    </row>
    <row r="1481" spans="1:6">
      <c r="A1481" t="s">
        <v>1734</v>
      </c>
      <c r="B1481" t="s">
        <v>1735</v>
      </c>
      <c r="C1481">
        <v>0</v>
      </c>
      <c r="D1481">
        <v>0</v>
      </c>
      <c r="E1481">
        <v>0</v>
      </c>
      <c r="F1481">
        <v>0</v>
      </c>
    </row>
    <row r="1482" spans="1:6">
      <c r="A1482" t="s">
        <v>1736</v>
      </c>
      <c r="B1482" t="s">
        <v>1737</v>
      </c>
      <c r="C1482">
        <v>0</v>
      </c>
      <c r="D1482">
        <v>0</v>
      </c>
      <c r="E1482">
        <v>0</v>
      </c>
      <c r="F1482">
        <v>0</v>
      </c>
    </row>
    <row r="1483" spans="1:6">
      <c r="A1483" t="s">
        <v>1738</v>
      </c>
      <c r="B1483" t="s">
        <v>1731</v>
      </c>
      <c r="C1483">
        <v>0</v>
      </c>
      <c r="D1483">
        <v>0</v>
      </c>
      <c r="E1483">
        <v>0</v>
      </c>
      <c r="F1483">
        <v>0</v>
      </c>
    </row>
    <row r="1484" spans="1:6">
      <c r="A1484" t="s">
        <v>1739</v>
      </c>
      <c r="B1484" t="s">
        <v>1740</v>
      </c>
      <c r="C1484" s="1">
        <v>16200321.539999999</v>
      </c>
      <c r="D1484">
        <v>0</v>
      </c>
      <c r="E1484" s="1">
        <v>7143733.2400000002</v>
      </c>
      <c r="F1484" s="1">
        <v>23344054.780000001</v>
      </c>
    </row>
    <row r="1485" spans="1:6">
      <c r="A1485" t="s">
        <v>1741</v>
      </c>
      <c r="B1485" t="s">
        <v>1742</v>
      </c>
      <c r="C1485" s="1">
        <v>16200321.539999999</v>
      </c>
      <c r="D1485">
        <v>0</v>
      </c>
      <c r="E1485" s="1">
        <v>7143733.2400000002</v>
      </c>
      <c r="F1485" s="1">
        <v>23344054.780000001</v>
      </c>
    </row>
    <row r="1486" spans="1:6">
      <c r="A1486" t="s">
        <v>1743</v>
      </c>
      <c r="B1486" t="s">
        <v>1744</v>
      </c>
      <c r="C1486" s="1">
        <v>16200321.539999999</v>
      </c>
      <c r="D1486">
        <v>0</v>
      </c>
      <c r="E1486" s="1">
        <v>7143733.2400000002</v>
      </c>
      <c r="F1486" s="1">
        <v>23344054.780000001</v>
      </c>
    </row>
    <row r="1487" spans="1:6">
      <c r="A1487" t="s">
        <v>1745</v>
      </c>
      <c r="B1487" t="s">
        <v>1746</v>
      </c>
      <c r="C1487" s="1">
        <v>16200321.539999999</v>
      </c>
      <c r="D1487">
        <v>0</v>
      </c>
      <c r="E1487" s="1">
        <v>7143733.2400000002</v>
      </c>
      <c r="F1487" s="1">
        <v>23344054.780000001</v>
      </c>
    </row>
    <row r="1488" spans="1:6">
      <c r="A1488" t="s">
        <v>1747</v>
      </c>
      <c r="B1488" t="s">
        <v>1748</v>
      </c>
      <c r="C1488" s="1">
        <v>16200321.539999999</v>
      </c>
      <c r="D1488">
        <v>0</v>
      </c>
      <c r="E1488" s="1">
        <v>7143733.2400000002</v>
      </c>
      <c r="F1488" s="1">
        <v>23344054.780000001</v>
      </c>
    </row>
    <row r="1489" spans="1:6">
      <c r="A1489" t="s">
        <v>1749</v>
      </c>
      <c r="B1489" t="s">
        <v>1750</v>
      </c>
      <c r="C1489">
        <v>0</v>
      </c>
      <c r="D1489">
        <v>0</v>
      </c>
      <c r="E1489">
        <v>0</v>
      </c>
      <c r="F1489">
        <v>0</v>
      </c>
    </row>
    <row r="1490" spans="1:6">
      <c r="A1490" t="s">
        <v>1751</v>
      </c>
      <c r="B1490" t="s">
        <v>1752</v>
      </c>
      <c r="C1490">
        <v>0</v>
      </c>
      <c r="D1490">
        <v>0</v>
      </c>
      <c r="E1490">
        <v>0</v>
      </c>
      <c r="F1490">
        <v>0</v>
      </c>
    </row>
    <row r="1491" spans="1:6">
      <c r="A1491" t="s">
        <v>1753</v>
      </c>
      <c r="B1491" t="s">
        <v>1754</v>
      </c>
      <c r="C1491">
        <v>0</v>
      </c>
      <c r="D1491">
        <v>0</v>
      </c>
      <c r="E1491">
        <v>0</v>
      </c>
      <c r="F1491">
        <v>0</v>
      </c>
    </row>
    <row r="1492" spans="1:6">
      <c r="A1492" t="s">
        <v>1755</v>
      </c>
      <c r="B1492" t="s">
        <v>1756</v>
      </c>
      <c r="C1492">
        <v>0</v>
      </c>
      <c r="D1492">
        <v>0</v>
      </c>
      <c r="E1492">
        <v>0</v>
      </c>
      <c r="F1492">
        <v>0</v>
      </c>
    </row>
    <row r="1493" spans="1:6">
      <c r="A1493" t="s">
        <v>1757</v>
      </c>
      <c r="B1493" t="s">
        <v>1758</v>
      </c>
      <c r="C1493">
        <v>0</v>
      </c>
      <c r="D1493">
        <v>0</v>
      </c>
      <c r="E1493">
        <v>0</v>
      </c>
      <c r="F1493">
        <v>0</v>
      </c>
    </row>
    <row r="1494" spans="1:6">
      <c r="A1494" t="s">
        <v>1759</v>
      </c>
      <c r="B1494" t="s">
        <v>1748</v>
      </c>
      <c r="C1494">
        <v>0</v>
      </c>
      <c r="D1494">
        <v>0</v>
      </c>
      <c r="E1494">
        <v>0</v>
      </c>
      <c r="F1494">
        <v>0</v>
      </c>
    </row>
    <row r="1495" spans="1:6">
      <c r="A1495" t="s">
        <v>1760</v>
      </c>
      <c r="B1495" t="s">
        <v>1750</v>
      </c>
      <c r="C1495">
        <v>0</v>
      </c>
      <c r="D1495">
        <v>0</v>
      </c>
      <c r="E1495">
        <v>0</v>
      </c>
      <c r="F1495">
        <v>0</v>
      </c>
    </row>
    <row r="1496" spans="1:6">
      <c r="A1496" t="s">
        <v>1761</v>
      </c>
      <c r="B1496" t="s">
        <v>1752</v>
      </c>
      <c r="C1496">
        <v>0</v>
      </c>
      <c r="D1496">
        <v>0</v>
      </c>
      <c r="E1496">
        <v>0</v>
      </c>
      <c r="F1496">
        <v>0</v>
      </c>
    </row>
    <row r="1497" spans="1:6">
      <c r="A1497" t="s">
        <v>1762</v>
      </c>
      <c r="B1497" t="s">
        <v>1763</v>
      </c>
      <c r="C1497" s="1">
        <v>4185843.34</v>
      </c>
      <c r="D1497" s="1">
        <v>2476442.17</v>
      </c>
      <c r="E1497" s="1">
        <v>26311.68</v>
      </c>
      <c r="F1497" s="1">
        <v>6635973.8300000001</v>
      </c>
    </row>
    <row r="1498" spans="1:6">
      <c r="A1498" t="s">
        <v>1764</v>
      </c>
      <c r="B1498" t="s">
        <v>1765</v>
      </c>
      <c r="C1498" s="1">
        <v>4185843.34</v>
      </c>
      <c r="D1498" s="1">
        <v>2476442.17</v>
      </c>
      <c r="E1498" s="1">
        <v>26311.68</v>
      </c>
      <c r="F1498" s="1">
        <v>6635973.8300000001</v>
      </c>
    </row>
    <row r="1499" spans="1:6">
      <c r="A1499" t="s">
        <v>1766</v>
      </c>
      <c r="B1499" t="s">
        <v>1765</v>
      </c>
      <c r="C1499" s="1">
        <v>4443177.6399999997</v>
      </c>
      <c r="D1499" s="1">
        <v>2475436.17</v>
      </c>
      <c r="E1499">
        <v>0</v>
      </c>
      <c r="F1499" s="1">
        <v>6918613.8099999996</v>
      </c>
    </row>
    <row r="1500" spans="1:6">
      <c r="A1500" t="s">
        <v>1767</v>
      </c>
      <c r="B1500" t="s">
        <v>1768</v>
      </c>
      <c r="C1500" s="1">
        <v>3960172.46</v>
      </c>
      <c r="D1500" s="1">
        <v>2254959.65</v>
      </c>
      <c r="E1500">
        <v>0</v>
      </c>
      <c r="F1500" s="1">
        <v>6215132.1100000003</v>
      </c>
    </row>
    <row r="1501" spans="1:6">
      <c r="A1501" t="s">
        <v>1769</v>
      </c>
      <c r="B1501" t="s">
        <v>1770</v>
      </c>
      <c r="C1501" s="1">
        <v>483005.18</v>
      </c>
      <c r="D1501" s="1">
        <v>220476.52</v>
      </c>
      <c r="E1501">
        <v>0</v>
      </c>
      <c r="F1501" s="1">
        <v>703481.7</v>
      </c>
    </row>
    <row r="1502" spans="1:6">
      <c r="A1502" t="s">
        <v>1771</v>
      </c>
      <c r="B1502" t="s">
        <v>1772</v>
      </c>
      <c r="C1502" s="1">
        <v>483005.18</v>
      </c>
      <c r="D1502" s="1">
        <v>165817.1</v>
      </c>
      <c r="E1502">
        <v>0</v>
      </c>
      <c r="F1502" s="1">
        <v>648822.28</v>
      </c>
    </row>
    <row r="1503" spans="1:6">
      <c r="A1503" t="s">
        <v>1773</v>
      </c>
      <c r="B1503" t="s">
        <v>1774</v>
      </c>
      <c r="C1503">
        <v>0</v>
      </c>
      <c r="D1503">
        <v>0</v>
      </c>
      <c r="E1503">
        <v>0</v>
      </c>
      <c r="F1503">
        <v>0</v>
      </c>
    </row>
    <row r="1504" spans="1:6">
      <c r="A1504" t="s">
        <v>1775</v>
      </c>
      <c r="B1504" t="s">
        <v>1776</v>
      </c>
      <c r="C1504">
        <v>0</v>
      </c>
      <c r="D1504" s="1">
        <v>1431.26</v>
      </c>
      <c r="E1504">
        <v>0</v>
      </c>
      <c r="F1504" s="1">
        <v>1431.26</v>
      </c>
    </row>
    <row r="1505" spans="1:6">
      <c r="A1505" t="s">
        <v>1777</v>
      </c>
      <c r="B1505" t="s">
        <v>1778</v>
      </c>
      <c r="C1505">
        <v>0</v>
      </c>
      <c r="D1505">
        <v>0</v>
      </c>
      <c r="E1505">
        <v>0</v>
      </c>
      <c r="F1505">
        <v>0</v>
      </c>
    </row>
    <row r="1506" spans="1:6">
      <c r="A1506" t="s">
        <v>1779</v>
      </c>
      <c r="B1506" t="s">
        <v>1780</v>
      </c>
      <c r="C1506">
        <v>0</v>
      </c>
      <c r="D1506">
        <v>0</v>
      </c>
      <c r="E1506">
        <v>0</v>
      </c>
      <c r="F1506">
        <v>0</v>
      </c>
    </row>
    <row r="1507" spans="1:6">
      <c r="A1507" t="s">
        <v>1781</v>
      </c>
      <c r="B1507" t="s">
        <v>1782</v>
      </c>
      <c r="C1507">
        <v>0</v>
      </c>
      <c r="D1507">
        <v>0</v>
      </c>
      <c r="E1507">
        <v>0</v>
      </c>
      <c r="F1507">
        <v>0</v>
      </c>
    </row>
    <row r="1508" spans="1:6">
      <c r="A1508" t="s">
        <v>1783</v>
      </c>
      <c r="B1508" t="s">
        <v>1784</v>
      </c>
      <c r="C1508">
        <v>0</v>
      </c>
      <c r="D1508">
        <v>0</v>
      </c>
      <c r="E1508">
        <v>0</v>
      </c>
      <c r="F1508">
        <v>0</v>
      </c>
    </row>
    <row r="1509" spans="1:6">
      <c r="A1509" t="s">
        <v>1785</v>
      </c>
      <c r="B1509" t="s">
        <v>1786</v>
      </c>
      <c r="C1509">
        <v>0</v>
      </c>
      <c r="D1509">
        <v>0</v>
      </c>
      <c r="E1509">
        <v>0</v>
      </c>
      <c r="F1509">
        <v>0</v>
      </c>
    </row>
    <row r="1510" spans="1:6">
      <c r="A1510" t="s">
        <v>1787</v>
      </c>
      <c r="B1510" t="s">
        <v>1788</v>
      </c>
      <c r="C1510">
        <v>0</v>
      </c>
      <c r="D1510">
        <v>0</v>
      </c>
      <c r="E1510">
        <v>0</v>
      </c>
      <c r="F1510">
        <v>0</v>
      </c>
    </row>
    <row r="1511" spans="1:6">
      <c r="A1511" t="s">
        <v>1789</v>
      </c>
      <c r="B1511" t="s">
        <v>1790</v>
      </c>
      <c r="C1511">
        <v>0</v>
      </c>
      <c r="D1511">
        <v>0</v>
      </c>
      <c r="E1511">
        <v>0</v>
      </c>
      <c r="F1511">
        <v>0</v>
      </c>
    </row>
    <row r="1512" spans="1:6">
      <c r="A1512" t="s">
        <v>1791</v>
      </c>
      <c r="B1512" t="s">
        <v>1792</v>
      </c>
      <c r="C1512">
        <v>0</v>
      </c>
      <c r="D1512">
        <v>0</v>
      </c>
      <c r="E1512">
        <v>0</v>
      </c>
      <c r="F1512">
        <v>0</v>
      </c>
    </row>
    <row r="1513" spans="1:6">
      <c r="A1513" t="s">
        <v>1793</v>
      </c>
      <c r="B1513" t="s">
        <v>1794</v>
      </c>
      <c r="C1513">
        <v>0</v>
      </c>
      <c r="D1513">
        <v>0</v>
      </c>
      <c r="E1513">
        <v>0</v>
      </c>
      <c r="F1513">
        <v>0</v>
      </c>
    </row>
    <row r="1514" spans="1:6">
      <c r="A1514" t="s">
        <v>1795</v>
      </c>
      <c r="B1514" t="s">
        <v>1796</v>
      </c>
      <c r="C1514">
        <v>0</v>
      </c>
      <c r="D1514">
        <v>0</v>
      </c>
      <c r="E1514">
        <v>0</v>
      </c>
      <c r="F1514">
        <v>0</v>
      </c>
    </row>
    <row r="1515" spans="1:6">
      <c r="A1515" t="s">
        <v>1797</v>
      </c>
      <c r="B1515" t="s">
        <v>1798</v>
      </c>
      <c r="C1515">
        <v>0</v>
      </c>
      <c r="D1515">
        <v>0</v>
      </c>
      <c r="E1515">
        <v>0</v>
      </c>
      <c r="F1515">
        <v>0</v>
      </c>
    </row>
    <row r="1516" spans="1:6">
      <c r="A1516" t="s">
        <v>1799</v>
      </c>
      <c r="B1516" t="s">
        <v>1800</v>
      </c>
      <c r="C1516">
        <v>0</v>
      </c>
      <c r="D1516">
        <v>0</v>
      </c>
      <c r="E1516">
        <v>0</v>
      </c>
      <c r="F1516">
        <v>0</v>
      </c>
    </row>
    <row r="1517" spans="1:6">
      <c r="A1517" t="s">
        <v>1801</v>
      </c>
      <c r="B1517" t="s">
        <v>1802</v>
      </c>
      <c r="C1517">
        <v>0</v>
      </c>
      <c r="D1517">
        <v>0</v>
      </c>
      <c r="E1517">
        <v>0</v>
      </c>
      <c r="F1517">
        <v>0</v>
      </c>
    </row>
    <row r="1518" spans="1:6">
      <c r="A1518" t="s">
        <v>1803</v>
      </c>
      <c r="B1518" t="s">
        <v>1804</v>
      </c>
      <c r="C1518">
        <v>0</v>
      </c>
      <c r="D1518" s="1">
        <v>53228.160000000003</v>
      </c>
      <c r="E1518">
        <v>0</v>
      </c>
      <c r="F1518" s="1">
        <v>53228.160000000003</v>
      </c>
    </row>
    <row r="1519" spans="1:6">
      <c r="A1519" t="s">
        <v>1805</v>
      </c>
      <c r="B1519" t="s">
        <v>1806</v>
      </c>
      <c r="C1519">
        <v>760</v>
      </c>
      <c r="D1519" s="1">
        <v>1006</v>
      </c>
      <c r="E1519">
        <v>0</v>
      </c>
      <c r="F1519" s="1">
        <v>1766</v>
      </c>
    </row>
    <row r="1520" spans="1:6">
      <c r="A1520" t="s">
        <v>1807</v>
      </c>
      <c r="B1520" t="s">
        <v>1808</v>
      </c>
      <c r="C1520">
        <v>0</v>
      </c>
      <c r="D1520">
        <v>0</v>
      </c>
      <c r="E1520">
        <v>0</v>
      </c>
      <c r="F1520">
        <v>0</v>
      </c>
    </row>
    <row r="1521" spans="1:6">
      <c r="A1521" t="s">
        <v>1809</v>
      </c>
      <c r="B1521" t="s">
        <v>1810</v>
      </c>
      <c r="C1521">
        <v>760</v>
      </c>
      <c r="D1521" s="1">
        <v>1006</v>
      </c>
      <c r="E1521">
        <v>0</v>
      </c>
      <c r="F1521" s="1">
        <v>1766</v>
      </c>
    </row>
    <row r="1522" spans="1:6">
      <c r="A1522" t="s">
        <v>1811</v>
      </c>
      <c r="B1522" t="s">
        <v>1812</v>
      </c>
      <c r="C1522">
        <v>0</v>
      </c>
      <c r="D1522">
        <v>0</v>
      </c>
      <c r="E1522">
        <v>0</v>
      </c>
      <c r="F1522">
        <v>0</v>
      </c>
    </row>
    <row r="1523" spans="1:6">
      <c r="A1523" t="s">
        <v>1813</v>
      </c>
      <c r="B1523" t="s">
        <v>1814</v>
      </c>
      <c r="C1523">
        <v>0</v>
      </c>
      <c r="D1523">
        <v>0</v>
      </c>
      <c r="E1523">
        <v>0</v>
      </c>
      <c r="F1523">
        <v>0</v>
      </c>
    </row>
    <row r="1524" spans="1:6">
      <c r="A1524" t="s">
        <v>1815</v>
      </c>
      <c r="B1524" t="s">
        <v>1816</v>
      </c>
      <c r="C1524">
        <v>0</v>
      </c>
      <c r="D1524">
        <v>0</v>
      </c>
      <c r="E1524">
        <v>0</v>
      </c>
      <c r="F1524">
        <v>0</v>
      </c>
    </row>
    <row r="1525" spans="1:6">
      <c r="A1525" t="s">
        <v>1817</v>
      </c>
      <c r="B1525" t="s">
        <v>1818</v>
      </c>
      <c r="C1525">
        <v>0</v>
      </c>
      <c r="D1525">
        <v>0</v>
      </c>
      <c r="E1525">
        <v>0</v>
      </c>
      <c r="F1525">
        <v>0</v>
      </c>
    </row>
    <row r="1526" spans="1:6">
      <c r="A1526" t="s">
        <v>1819</v>
      </c>
      <c r="B1526" t="s">
        <v>1820</v>
      </c>
      <c r="C1526">
        <v>0</v>
      </c>
      <c r="D1526">
        <v>0</v>
      </c>
      <c r="E1526">
        <v>0</v>
      </c>
      <c r="F1526">
        <v>0</v>
      </c>
    </row>
    <row r="1527" spans="1:6">
      <c r="A1527" t="s">
        <v>1821</v>
      </c>
      <c r="B1527" t="s">
        <v>1822</v>
      </c>
      <c r="C1527">
        <v>0</v>
      </c>
      <c r="D1527">
        <v>0</v>
      </c>
      <c r="E1527">
        <v>0</v>
      </c>
      <c r="F1527">
        <v>0</v>
      </c>
    </row>
    <row r="1528" spans="1:6">
      <c r="A1528" t="s">
        <v>1823</v>
      </c>
      <c r="B1528" t="s">
        <v>1824</v>
      </c>
      <c r="C1528">
        <v>0</v>
      </c>
      <c r="D1528">
        <v>0</v>
      </c>
      <c r="E1528">
        <v>0</v>
      </c>
      <c r="F1528">
        <v>0</v>
      </c>
    </row>
    <row r="1529" spans="1:6">
      <c r="A1529" t="s">
        <v>1825</v>
      </c>
      <c r="B1529" t="s">
        <v>1826</v>
      </c>
      <c r="C1529">
        <v>0</v>
      </c>
      <c r="D1529">
        <v>0</v>
      </c>
      <c r="E1529">
        <v>0</v>
      </c>
      <c r="F1529">
        <v>0</v>
      </c>
    </row>
    <row r="1530" spans="1:6">
      <c r="A1530" t="s">
        <v>1827</v>
      </c>
      <c r="B1530" t="s">
        <v>1828</v>
      </c>
      <c r="C1530">
        <v>0</v>
      </c>
      <c r="D1530">
        <v>0</v>
      </c>
      <c r="E1530">
        <v>0</v>
      </c>
      <c r="F1530">
        <v>0</v>
      </c>
    </row>
    <row r="1531" spans="1:6">
      <c r="A1531" t="s">
        <v>1829</v>
      </c>
      <c r="B1531" t="s">
        <v>1830</v>
      </c>
      <c r="C1531">
        <v>0</v>
      </c>
      <c r="D1531">
        <v>0</v>
      </c>
      <c r="E1531">
        <v>0</v>
      </c>
      <c r="F1531">
        <v>0</v>
      </c>
    </row>
    <row r="1532" spans="1:6">
      <c r="A1532" t="s">
        <v>1831</v>
      </c>
      <c r="B1532" t="s">
        <v>1832</v>
      </c>
      <c r="C1532" s="1">
        <v>258094.3</v>
      </c>
      <c r="D1532">
        <v>0</v>
      </c>
      <c r="E1532" s="1">
        <v>26311.68</v>
      </c>
      <c r="F1532" s="1">
        <v>284405.98</v>
      </c>
    </row>
    <row r="1533" spans="1:6">
      <c r="A1533" t="s">
        <v>1833</v>
      </c>
      <c r="B1533" t="s">
        <v>1834</v>
      </c>
      <c r="C1533" s="1">
        <v>258094.3</v>
      </c>
      <c r="D1533">
        <v>0</v>
      </c>
      <c r="E1533" s="1">
        <v>26311.68</v>
      </c>
      <c r="F1533" s="1">
        <v>284405.98</v>
      </c>
    </row>
    <row r="1534" spans="1:6">
      <c r="A1534" t="s">
        <v>1835</v>
      </c>
      <c r="B1534" t="s">
        <v>1836</v>
      </c>
      <c r="C1534" s="1">
        <v>258094.3</v>
      </c>
      <c r="D1534">
        <v>0</v>
      </c>
      <c r="E1534" s="1">
        <v>26311.68</v>
      </c>
      <c r="F1534" s="1">
        <v>284405.98</v>
      </c>
    </row>
    <row r="1535" spans="1:6">
      <c r="A1535" t="s">
        <v>1837</v>
      </c>
      <c r="B1535" t="s">
        <v>1838</v>
      </c>
      <c r="C1535">
        <v>0</v>
      </c>
      <c r="D1535">
        <v>0</v>
      </c>
      <c r="E1535">
        <v>0</v>
      </c>
      <c r="F1535">
        <v>0</v>
      </c>
    </row>
    <row r="1536" spans="1:6">
      <c r="A1536" t="s">
        <v>1839</v>
      </c>
      <c r="B1536" t="s">
        <v>1840</v>
      </c>
      <c r="C1536">
        <v>0</v>
      </c>
      <c r="D1536">
        <v>0</v>
      </c>
      <c r="E1536">
        <v>0</v>
      </c>
      <c r="F1536">
        <v>0</v>
      </c>
    </row>
    <row r="1537" spans="1:6">
      <c r="A1537" t="s">
        <v>1841</v>
      </c>
      <c r="B1537" t="s">
        <v>1842</v>
      </c>
      <c r="C1537" s="1">
        <v>2527468.84</v>
      </c>
      <c r="D1537" s="1">
        <v>1790441.75</v>
      </c>
      <c r="E1537" s="1">
        <v>4595.3100000000004</v>
      </c>
      <c r="F1537" s="1">
        <v>4313315.28</v>
      </c>
    </row>
    <row r="1538" spans="1:6">
      <c r="A1538" t="s">
        <v>1843</v>
      </c>
      <c r="B1538" t="s">
        <v>1844</v>
      </c>
      <c r="C1538" s="1">
        <v>2527468.84</v>
      </c>
      <c r="D1538" s="1">
        <v>1790441.75</v>
      </c>
      <c r="E1538" s="1">
        <v>4595.3100000000004</v>
      </c>
      <c r="F1538" s="1">
        <v>4313315.28</v>
      </c>
    </row>
    <row r="1539" spans="1:6">
      <c r="A1539" t="s">
        <v>1845</v>
      </c>
      <c r="B1539" t="s">
        <v>1846</v>
      </c>
      <c r="C1539" s="1">
        <v>1176371.8</v>
      </c>
      <c r="D1539" s="1">
        <v>507393.32</v>
      </c>
      <c r="E1539">
        <v>0</v>
      </c>
      <c r="F1539" s="1">
        <v>1683765.12</v>
      </c>
    </row>
    <row r="1540" spans="1:6">
      <c r="A1540" t="s">
        <v>1847</v>
      </c>
      <c r="B1540" t="s">
        <v>1772</v>
      </c>
      <c r="C1540" s="1">
        <v>835895.62</v>
      </c>
      <c r="D1540" s="1">
        <v>418428.31</v>
      </c>
      <c r="E1540">
        <v>0</v>
      </c>
      <c r="F1540" s="1">
        <v>1254323.93</v>
      </c>
    </row>
    <row r="1541" spans="1:6">
      <c r="A1541" t="s">
        <v>1848</v>
      </c>
      <c r="B1541" t="s">
        <v>1774</v>
      </c>
      <c r="C1541">
        <v>0</v>
      </c>
      <c r="D1541">
        <v>0</v>
      </c>
      <c r="E1541">
        <v>0</v>
      </c>
      <c r="F1541">
        <v>0</v>
      </c>
    </row>
    <row r="1542" spans="1:6">
      <c r="A1542" t="s">
        <v>1849</v>
      </c>
      <c r="B1542" t="s">
        <v>1776</v>
      </c>
      <c r="C1542">
        <v>141.16</v>
      </c>
      <c r="D1542" s="1">
        <v>1061.3499999999999</v>
      </c>
      <c r="E1542">
        <v>0</v>
      </c>
      <c r="F1542" s="1">
        <v>1202.51</v>
      </c>
    </row>
    <row r="1543" spans="1:6">
      <c r="A1543" t="s">
        <v>1850</v>
      </c>
      <c r="B1543" t="s">
        <v>1778</v>
      </c>
      <c r="C1543">
        <v>0</v>
      </c>
      <c r="D1543">
        <v>0</v>
      </c>
      <c r="E1543">
        <v>0</v>
      </c>
      <c r="F1543">
        <v>0</v>
      </c>
    </row>
    <row r="1544" spans="1:6">
      <c r="A1544" t="s">
        <v>1851</v>
      </c>
      <c r="B1544" t="s">
        <v>1780</v>
      </c>
      <c r="C1544">
        <v>0</v>
      </c>
      <c r="D1544">
        <v>0</v>
      </c>
      <c r="E1544">
        <v>0</v>
      </c>
      <c r="F1544">
        <v>0</v>
      </c>
    </row>
    <row r="1545" spans="1:6">
      <c r="A1545" t="s">
        <v>1852</v>
      </c>
      <c r="B1545" t="s">
        <v>1782</v>
      </c>
      <c r="C1545">
        <v>0</v>
      </c>
      <c r="D1545">
        <v>0</v>
      </c>
      <c r="E1545">
        <v>0</v>
      </c>
      <c r="F1545">
        <v>0</v>
      </c>
    </row>
    <row r="1546" spans="1:6">
      <c r="A1546" t="s">
        <v>1853</v>
      </c>
      <c r="B1546" t="s">
        <v>1784</v>
      </c>
      <c r="C1546">
        <v>0</v>
      </c>
      <c r="D1546">
        <v>0</v>
      </c>
      <c r="E1546">
        <v>0</v>
      </c>
      <c r="F1546">
        <v>0</v>
      </c>
    </row>
    <row r="1547" spans="1:6">
      <c r="A1547" t="s">
        <v>1854</v>
      </c>
      <c r="B1547" t="s">
        <v>1786</v>
      </c>
      <c r="C1547">
        <v>0</v>
      </c>
      <c r="D1547">
        <v>0</v>
      </c>
      <c r="E1547">
        <v>0</v>
      </c>
      <c r="F1547">
        <v>0</v>
      </c>
    </row>
    <row r="1548" spans="1:6">
      <c r="A1548" t="s">
        <v>1855</v>
      </c>
      <c r="B1548" t="s">
        <v>1790</v>
      </c>
      <c r="C1548">
        <v>0</v>
      </c>
      <c r="D1548">
        <v>0</v>
      </c>
      <c r="E1548">
        <v>0</v>
      </c>
      <c r="F1548">
        <v>0</v>
      </c>
    </row>
    <row r="1549" spans="1:6">
      <c r="A1549" t="s">
        <v>1856</v>
      </c>
      <c r="B1549" t="s">
        <v>1792</v>
      </c>
      <c r="C1549">
        <v>0</v>
      </c>
      <c r="D1549">
        <v>0</v>
      </c>
      <c r="E1549">
        <v>0</v>
      </c>
      <c r="F1549">
        <v>0</v>
      </c>
    </row>
    <row r="1550" spans="1:6">
      <c r="A1550" t="s">
        <v>1857</v>
      </c>
      <c r="B1550" t="s">
        <v>1858</v>
      </c>
      <c r="C1550">
        <v>0</v>
      </c>
      <c r="D1550">
        <v>0</v>
      </c>
      <c r="E1550">
        <v>0</v>
      </c>
      <c r="F1550">
        <v>0</v>
      </c>
    </row>
    <row r="1551" spans="1:6">
      <c r="A1551" t="s">
        <v>1859</v>
      </c>
      <c r="B1551" t="s">
        <v>1796</v>
      </c>
      <c r="C1551">
        <v>0</v>
      </c>
      <c r="D1551">
        <v>0</v>
      </c>
      <c r="E1551">
        <v>0</v>
      </c>
      <c r="F1551">
        <v>0</v>
      </c>
    </row>
    <row r="1552" spans="1:6">
      <c r="A1552" t="s">
        <v>1860</v>
      </c>
      <c r="B1552" t="s">
        <v>1676</v>
      </c>
      <c r="C1552">
        <v>0</v>
      </c>
      <c r="D1552">
        <v>0</v>
      </c>
      <c r="E1552">
        <v>0</v>
      </c>
      <c r="F1552">
        <v>0</v>
      </c>
    </row>
    <row r="1553" spans="1:6">
      <c r="A1553" t="s">
        <v>1861</v>
      </c>
      <c r="B1553" t="s">
        <v>1800</v>
      </c>
      <c r="C1553">
        <v>0</v>
      </c>
      <c r="D1553">
        <v>0</v>
      </c>
      <c r="E1553">
        <v>0</v>
      </c>
      <c r="F1553">
        <v>0</v>
      </c>
    </row>
    <row r="1554" spans="1:6">
      <c r="A1554" t="s">
        <v>1862</v>
      </c>
      <c r="B1554" t="s">
        <v>1802</v>
      </c>
      <c r="C1554">
        <v>0</v>
      </c>
      <c r="D1554">
        <v>0</v>
      </c>
      <c r="E1554">
        <v>0</v>
      </c>
      <c r="F1554">
        <v>0</v>
      </c>
    </row>
    <row r="1555" spans="1:6">
      <c r="A1555" t="s">
        <v>1863</v>
      </c>
      <c r="B1555" t="s">
        <v>1864</v>
      </c>
      <c r="C1555" s="1">
        <v>155492.71</v>
      </c>
      <c r="D1555" s="1">
        <v>70301.66</v>
      </c>
      <c r="E1555">
        <v>0</v>
      </c>
      <c r="F1555" s="1">
        <v>225794.37</v>
      </c>
    </row>
    <row r="1556" spans="1:6">
      <c r="A1556" t="s">
        <v>1865</v>
      </c>
      <c r="B1556" t="s">
        <v>1866</v>
      </c>
      <c r="C1556" s="1">
        <v>73652.69</v>
      </c>
      <c r="D1556">
        <v>0</v>
      </c>
      <c r="E1556">
        <v>0</v>
      </c>
      <c r="F1556" s="1">
        <v>73652.69</v>
      </c>
    </row>
    <row r="1557" spans="1:6">
      <c r="A1557" t="s">
        <v>1867</v>
      </c>
      <c r="B1557" t="s">
        <v>1868</v>
      </c>
      <c r="C1557" s="1">
        <v>71618.62</v>
      </c>
      <c r="D1557">
        <v>0</v>
      </c>
      <c r="E1557">
        <v>0</v>
      </c>
      <c r="F1557" s="1">
        <v>71618.62</v>
      </c>
    </row>
    <row r="1558" spans="1:6">
      <c r="A1558" t="s">
        <v>1869</v>
      </c>
      <c r="B1558" t="s">
        <v>1870</v>
      </c>
      <c r="C1558" s="1">
        <v>39571</v>
      </c>
      <c r="D1558" s="1">
        <v>17602</v>
      </c>
      <c r="E1558">
        <v>0</v>
      </c>
      <c r="F1558" s="1">
        <v>57173</v>
      </c>
    </row>
    <row r="1559" spans="1:6">
      <c r="A1559" t="s">
        <v>1871</v>
      </c>
      <c r="B1559" t="s">
        <v>1872</v>
      </c>
      <c r="C1559">
        <v>0</v>
      </c>
      <c r="D1559">
        <v>0</v>
      </c>
      <c r="E1559">
        <v>0</v>
      </c>
      <c r="F1559">
        <v>0</v>
      </c>
    </row>
    <row r="1560" spans="1:6">
      <c r="A1560" t="s">
        <v>1873</v>
      </c>
      <c r="B1560" t="s">
        <v>1874</v>
      </c>
      <c r="C1560">
        <v>0</v>
      </c>
      <c r="D1560">
        <v>0</v>
      </c>
      <c r="E1560">
        <v>0</v>
      </c>
      <c r="F1560">
        <v>0</v>
      </c>
    </row>
    <row r="1561" spans="1:6">
      <c r="A1561" t="s">
        <v>1875</v>
      </c>
      <c r="B1561" t="s">
        <v>1876</v>
      </c>
      <c r="C1561">
        <v>0</v>
      </c>
      <c r="D1561">
        <v>0</v>
      </c>
      <c r="E1561">
        <v>0</v>
      </c>
      <c r="F1561">
        <v>0</v>
      </c>
    </row>
    <row r="1562" spans="1:6">
      <c r="A1562" t="s">
        <v>1877</v>
      </c>
      <c r="B1562" t="s">
        <v>1878</v>
      </c>
      <c r="C1562" s="1">
        <v>4897.53</v>
      </c>
      <c r="D1562">
        <v>0</v>
      </c>
      <c r="E1562">
        <v>0</v>
      </c>
      <c r="F1562" s="1">
        <v>4897.53</v>
      </c>
    </row>
    <row r="1563" spans="1:6">
      <c r="A1563" t="s">
        <v>1879</v>
      </c>
      <c r="B1563" t="s">
        <v>1880</v>
      </c>
      <c r="C1563" s="1">
        <v>25491.53</v>
      </c>
      <c r="D1563" s="1">
        <v>11538.87</v>
      </c>
      <c r="E1563">
        <v>0</v>
      </c>
      <c r="F1563" s="1">
        <v>37030.400000000001</v>
      </c>
    </row>
    <row r="1564" spans="1:6">
      <c r="A1564" t="s">
        <v>1881</v>
      </c>
      <c r="B1564" t="s">
        <v>1882</v>
      </c>
      <c r="C1564" s="1">
        <v>129806.44</v>
      </c>
      <c r="D1564" s="1">
        <v>93011.66</v>
      </c>
      <c r="E1564">
        <v>0</v>
      </c>
      <c r="F1564" s="1">
        <v>222818.1</v>
      </c>
    </row>
    <row r="1565" spans="1:6">
      <c r="A1565" t="s">
        <v>1883</v>
      </c>
      <c r="B1565" t="s">
        <v>1884</v>
      </c>
      <c r="C1565" s="1">
        <v>5732.66</v>
      </c>
      <c r="D1565" s="1">
        <v>22152.14</v>
      </c>
      <c r="E1565">
        <v>0</v>
      </c>
      <c r="F1565" s="1">
        <v>27884.799999999999</v>
      </c>
    </row>
    <row r="1566" spans="1:6">
      <c r="A1566" t="s">
        <v>1885</v>
      </c>
      <c r="B1566" t="s">
        <v>1886</v>
      </c>
      <c r="C1566" s="1">
        <v>99499.29</v>
      </c>
      <c r="D1566" s="1">
        <v>44598.77</v>
      </c>
      <c r="E1566">
        <v>0</v>
      </c>
      <c r="F1566" s="1">
        <v>144098.06</v>
      </c>
    </row>
    <row r="1567" spans="1:6">
      <c r="A1567" t="s">
        <v>1887</v>
      </c>
      <c r="B1567" t="s">
        <v>1888</v>
      </c>
      <c r="C1567">
        <v>628.45000000000005</v>
      </c>
      <c r="D1567" s="1">
        <v>14811.75</v>
      </c>
      <c r="E1567">
        <v>0</v>
      </c>
      <c r="F1567" s="1">
        <v>15440.2</v>
      </c>
    </row>
    <row r="1568" spans="1:6">
      <c r="A1568" t="s">
        <v>1889</v>
      </c>
      <c r="B1568" t="s">
        <v>1890</v>
      </c>
      <c r="C1568" s="1">
        <v>23946.04</v>
      </c>
      <c r="D1568" s="1">
        <v>11449</v>
      </c>
      <c r="E1568">
        <v>0</v>
      </c>
      <c r="F1568" s="1">
        <v>35395.040000000001</v>
      </c>
    </row>
    <row r="1569" spans="1:6">
      <c r="A1569" t="s">
        <v>1891</v>
      </c>
      <c r="B1569" t="s">
        <v>1892</v>
      </c>
      <c r="C1569">
        <v>0</v>
      </c>
      <c r="D1569">
        <v>0</v>
      </c>
      <c r="E1569">
        <v>0</v>
      </c>
      <c r="F1569">
        <v>0</v>
      </c>
    </row>
    <row r="1570" spans="1:6">
      <c r="A1570" t="s">
        <v>1893</v>
      </c>
      <c r="B1570" t="s">
        <v>1894</v>
      </c>
      <c r="C1570" s="1">
        <v>84880.63</v>
      </c>
      <c r="D1570" s="1">
        <v>44699.92</v>
      </c>
      <c r="E1570">
        <v>0</v>
      </c>
      <c r="F1570" s="1">
        <v>129580.55</v>
      </c>
    </row>
    <row r="1571" spans="1:6">
      <c r="A1571" t="s">
        <v>1895</v>
      </c>
      <c r="B1571" t="s">
        <v>1896</v>
      </c>
      <c r="C1571">
        <v>0</v>
      </c>
      <c r="D1571">
        <v>0</v>
      </c>
      <c r="E1571">
        <v>0</v>
      </c>
      <c r="F1571">
        <v>0</v>
      </c>
    </row>
    <row r="1572" spans="1:6">
      <c r="A1572" t="s">
        <v>1897</v>
      </c>
      <c r="B1572" t="s">
        <v>1898</v>
      </c>
      <c r="C1572" s="1">
        <v>26717.14</v>
      </c>
      <c r="D1572" s="1">
        <v>25951.919999999998</v>
      </c>
      <c r="E1572">
        <v>0</v>
      </c>
      <c r="F1572" s="1">
        <v>52669.06</v>
      </c>
    </row>
    <row r="1573" spans="1:6">
      <c r="A1573" t="s">
        <v>1899</v>
      </c>
      <c r="B1573" t="s">
        <v>1900</v>
      </c>
      <c r="C1573" s="1">
        <v>25724.15</v>
      </c>
      <c r="D1573" s="1">
        <v>45886.9</v>
      </c>
      <c r="E1573">
        <v>0</v>
      </c>
      <c r="F1573" s="1">
        <v>71611.05</v>
      </c>
    </row>
    <row r="1574" spans="1:6">
      <c r="A1574" t="s">
        <v>1901</v>
      </c>
      <c r="B1574" t="s">
        <v>1902</v>
      </c>
      <c r="C1574" s="1">
        <v>13196.31</v>
      </c>
      <c r="D1574" s="1">
        <v>14220.69</v>
      </c>
      <c r="E1574">
        <v>0</v>
      </c>
      <c r="F1574" s="1">
        <v>27417</v>
      </c>
    </row>
    <row r="1575" spans="1:6">
      <c r="A1575" t="s">
        <v>1903</v>
      </c>
      <c r="B1575" t="s">
        <v>1904</v>
      </c>
      <c r="C1575">
        <v>0</v>
      </c>
      <c r="D1575">
        <v>0</v>
      </c>
      <c r="E1575">
        <v>0</v>
      </c>
      <c r="F1575">
        <v>0</v>
      </c>
    </row>
    <row r="1576" spans="1:6">
      <c r="A1576" t="s">
        <v>1905</v>
      </c>
      <c r="B1576" t="s">
        <v>1906</v>
      </c>
      <c r="C1576" s="1">
        <v>600000</v>
      </c>
      <c r="D1576" s="1">
        <v>731320.75</v>
      </c>
      <c r="E1576">
        <v>0</v>
      </c>
      <c r="F1576" s="1">
        <v>1331320.75</v>
      </c>
    </row>
    <row r="1577" spans="1:6">
      <c r="A1577" t="s">
        <v>1907</v>
      </c>
      <c r="B1577" t="s">
        <v>1908</v>
      </c>
      <c r="C1577" s="1">
        <v>600000</v>
      </c>
      <c r="D1577" s="1">
        <v>731320.75</v>
      </c>
      <c r="E1577">
        <v>0</v>
      </c>
      <c r="F1577" s="1">
        <v>1331320.75</v>
      </c>
    </row>
    <row r="1578" spans="1:6">
      <c r="A1578" t="s">
        <v>1909</v>
      </c>
      <c r="B1578" t="s">
        <v>1910</v>
      </c>
      <c r="C1578">
        <v>0</v>
      </c>
      <c r="D1578">
        <v>0</v>
      </c>
      <c r="E1578">
        <v>0</v>
      </c>
      <c r="F1578">
        <v>0</v>
      </c>
    </row>
    <row r="1579" spans="1:6">
      <c r="A1579" t="s">
        <v>1911</v>
      </c>
      <c r="B1579" t="s">
        <v>1912</v>
      </c>
      <c r="C1579" s="1">
        <v>10850</v>
      </c>
      <c r="D1579" s="1">
        <v>4107.62</v>
      </c>
      <c r="E1579">
        <v>0</v>
      </c>
      <c r="F1579" s="1">
        <v>14957.62</v>
      </c>
    </row>
    <row r="1580" spans="1:6">
      <c r="A1580" t="s">
        <v>1913</v>
      </c>
      <c r="B1580" t="s">
        <v>1914</v>
      </c>
      <c r="C1580">
        <v>0</v>
      </c>
      <c r="D1580">
        <v>0</v>
      </c>
      <c r="E1580">
        <v>0</v>
      </c>
      <c r="F1580">
        <v>0</v>
      </c>
    </row>
    <row r="1581" spans="1:6">
      <c r="A1581" t="s">
        <v>1915</v>
      </c>
      <c r="B1581" t="s">
        <v>1916</v>
      </c>
      <c r="C1581">
        <v>0</v>
      </c>
      <c r="D1581">
        <v>0</v>
      </c>
      <c r="E1581">
        <v>0</v>
      </c>
      <c r="F1581">
        <v>0</v>
      </c>
    </row>
    <row r="1582" spans="1:6">
      <c r="A1582" t="s">
        <v>1917</v>
      </c>
      <c r="B1582" t="s">
        <v>1918</v>
      </c>
      <c r="C1582">
        <v>0</v>
      </c>
      <c r="D1582">
        <v>0</v>
      </c>
      <c r="E1582">
        <v>0</v>
      </c>
      <c r="F1582">
        <v>0</v>
      </c>
    </row>
    <row r="1583" spans="1:6">
      <c r="A1583" t="s">
        <v>1919</v>
      </c>
      <c r="B1583" t="s">
        <v>1920</v>
      </c>
      <c r="C1583" s="1">
        <v>12684.96</v>
      </c>
      <c r="D1583" s="1">
        <v>30000</v>
      </c>
      <c r="E1583">
        <v>0</v>
      </c>
      <c r="F1583" s="1">
        <v>42684.959999999999</v>
      </c>
    </row>
    <row r="1584" spans="1:6">
      <c r="A1584" t="s">
        <v>1921</v>
      </c>
      <c r="B1584" t="s">
        <v>1922</v>
      </c>
      <c r="C1584">
        <v>0</v>
      </c>
      <c r="D1584" s="1">
        <v>25860.34</v>
      </c>
      <c r="E1584">
        <v>0</v>
      </c>
      <c r="F1584" s="1">
        <v>25860.34</v>
      </c>
    </row>
    <row r="1585" spans="1:6">
      <c r="A1585" t="s">
        <v>1923</v>
      </c>
      <c r="B1585" t="s">
        <v>1924</v>
      </c>
      <c r="C1585">
        <v>0</v>
      </c>
      <c r="D1585">
        <v>0</v>
      </c>
      <c r="E1585">
        <v>0</v>
      </c>
      <c r="F1585">
        <v>0</v>
      </c>
    </row>
    <row r="1586" spans="1:6">
      <c r="A1586" t="s">
        <v>1925</v>
      </c>
      <c r="B1586" t="s">
        <v>1926</v>
      </c>
      <c r="C1586">
        <v>0</v>
      </c>
      <c r="D1586" s="1">
        <v>25860.34</v>
      </c>
      <c r="E1586">
        <v>0</v>
      </c>
      <c r="F1586" s="1">
        <v>25860.34</v>
      </c>
    </row>
    <row r="1587" spans="1:6">
      <c r="A1587" t="s">
        <v>1927</v>
      </c>
      <c r="B1587" t="s">
        <v>1928</v>
      </c>
      <c r="C1587" s="1">
        <v>16707</v>
      </c>
      <c r="D1587" s="1">
        <v>36373.300000000003</v>
      </c>
      <c r="E1587">
        <v>0</v>
      </c>
      <c r="F1587" s="1">
        <v>53080.3</v>
      </c>
    </row>
    <row r="1588" spans="1:6">
      <c r="A1588" t="s">
        <v>1929</v>
      </c>
      <c r="B1588" t="s">
        <v>1930</v>
      </c>
      <c r="C1588" s="1">
        <v>16707</v>
      </c>
      <c r="D1588" s="1">
        <v>19266.27</v>
      </c>
      <c r="E1588">
        <v>0</v>
      </c>
      <c r="F1588" s="1">
        <v>35973.269999999997</v>
      </c>
    </row>
    <row r="1589" spans="1:6">
      <c r="A1589" t="s">
        <v>1931</v>
      </c>
      <c r="B1589" t="s">
        <v>1932</v>
      </c>
      <c r="C1589">
        <v>0</v>
      </c>
      <c r="D1589" s="1">
        <v>2499</v>
      </c>
      <c r="E1589">
        <v>0</v>
      </c>
      <c r="F1589" s="1">
        <v>2499</v>
      </c>
    </row>
    <row r="1590" spans="1:6">
      <c r="A1590" t="s">
        <v>1933</v>
      </c>
      <c r="B1590" t="s">
        <v>1934</v>
      </c>
      <c r="C1590">
        <v>0</v>
      </c>
      <c r="D1590" s="1">
        <v>14608.03</v>
      </c>
      <c r="E1590">
        <v>0</v>
      </c>
      <c r="F1590" s="1">
        <v>14608.03</v>
      </c>
    </row>
    <row r="1591" spans="1:6">
      <c r="A1591" t="s">
        <v>1935</v>
      </c>
      <c r="B1591" t="s">
        <v>1936</v>
      </c>
      <c r="C1591">
        <v>0</v>
      </c>
      <c r="D1591">
        <v>0</v>
      </c>
      <c r="E1591">
        <v>0</v>
      </c>
      <c r="F1591">
        <v>0</v>
      </c>
    </row>
    <row r="1592" spans="1:6">
      <c r="A1592" t="s">
        <v>1937</v>
      </c>
      <c r="B1592" t="s">
        <v>1938</v>
      </c>
      <c r="C1592">
        <v>0</v>
      </c>
      <c r="D1592">
        <v>0</v>
      </c>
      <c r="E1592">
        <v>0</v>
      </c>
      <c r="F1592">
        <v>0</v>
      </c>
    </row>
    <row r="1593" spans="1:6">
      <c r="A1593" t="s">
        <v>1939</v>
      </c>
      <c r="B1593" t="s">
        <v>1940</v>
      </c>
      <c r="C1593">
        <v>0</v>
      </c>
      <c r="D1593">
        <v>0</v>
      </c>
      <c r="E1593">
        <v>0</v>
      </c>
      <c r="F1593">
        <v>0</v>
      </c>
    </row>
    <row r="1594" spans="1:6">
      <c r="A1594" t="s">
        <v>1941</v>
      </c>
      <c r="B1594" t="s">
        <v>1942</v>
      </c>
      <c r="C1594">
        <v>0</v>
      </c>
      <c r="D1594">
        <v>0</v>
      </c>
      <c r="E1594">
        <v>0</v>
      </c>
      <c r="F1594">
        <v>0</v>
      </c>
    </row>
    <row r="1595" spans="1:6">
      <c r="A1595" t="s">
        <v>1943</v>
      </c>
      <c r="B1595" t="s">
        <v>1944</v>
      </c>
      <c r="C1595">
        <v>0</v>
      </c>
      <c r="D1595">
        <v>0</v>
      </c>
      <c r="E1595">
        <v>0</v>
      </c>
      <c r="F1595">
        <v>0</v>
      </c>
    </row>
    <row r="1596" spans="1:6">
      <c r="A1596" t="s">
        <v>1945</v>
      </c>
      <c r="B1596" t="s">
        <v>1946</v>
      </c>
      <c r="C1596">
        <v>0</v>
      </c>
      <c r="D1596">
        <v>0</v>
      </c>
      <c r="E1596">
        <v>0</v>
      </c>
      <c r="F1596">
        <v>0</v>
      </c>
    </row>
    <row r="1597" spans="1:6">
      <c r="A1597" t="s">
        <v>1947</v>
      </c>
      <c r="B1597" t="s">
        <v>1948</v>
      </c>
      <c r="C1597">
        <v>0</v>
      </c>
      <c r="D1597">
        <v>0</v>
      </c>
      <c r="E1597">
        <v>0</v>
      </c>
      <c r="F1597">
        <v>0</v>
      </c>
    </row>
    <row r="1598" spans="1:6">
      <c r="A1598" t="s">
        <v>1949</v>
      </c>
      <c r="B1598" t="s">
        <v>1950</v>
      </c>
      <c r="C1598">
        <v>0</v>
      </c>
      <c r="D1598">
        <v>0</v>
      </c>
      <c r="E1598">
        <v>0</v>
      </c>
      <c r="F1598">
        <v>0</v>
      </c>
    </row>
    <row r="1599" spans="1:6">
      <c r="A1599" t="s">
        <v>1951</v>
      </c>
      <c r="B1599" t="s">
        <v>1952</v>
      </c>
      <c r="C1599">
        <v>0</v>
      </c>
      <c r="D1599">
        <v>0</v>
      </c>
      <c r="E1599">
        <v>0</v>
      </c>
      <c r="F1599">
        <v>0</v>
      </c>
    </row>
    <row r="1600" spans="1:6">
      <c r="A1600" t="s">
        <v>1953</v>
      </c>
      <c r="B1600" t="s">
        <v>1954</v>
      </c>
      <c r="C1600" s="1">
        <v>35081</v>
      </c>
      <c r="D1600">
        <v>0</v>
      </c>
      <c r="E1600">
        <v>0</v>
      </c>
      <c r="F1600" s="1">
        <v>35081</v>
      </c>
    </row>
    <row r="1601" spans="1:6">
      <c r="A1601" t="s">
        <v>1955</v>
      </c>
      <c r="B1601" t="s">
        <v>1956</v>
      </c>
      <c r="C1601" s="1">
        <v>25468.44</v>
      </c>
      <c r="D1601" s="1">
        <v>49882.58</v>
      </c>
      <c r="E1601">
        <v>0</v>
      </c>
      <c r="F1601" s="1">
        <v>75351.02</v>
      </c>
    </row>
    <row r="1602" spans="1:6">
      <c r="A1602" t="s">
        <v>1957</v>
      </c>
      <c r="B1602" t="s">
        <v>1958</v>
      </c>
      <c r="C1602">
        <v>867.38</v>
      </c>
      <c r="D1602">
        <v>0</v>
      </c>
      <c r="E1602">
        <v>0</v>
      </c>
      <c r="F1602">
        <v>867.38</v>
      </c>
    </row>
    <row r="1603" spans="1:6">
      <c r="A1603" t="s">
        <v>1959</v>
      </c>
      <c r="B1603" t="s">
        <v>1960</v>
      </c>
      <c r="C1603" s="1">
        <v>24601.06</v>
      </c>
      <c r="D1603" s="1">
        <v>49882.58</v>
      </c>
      <c r="E1603">
        <v>0</v>
      </c>
      <c r="F1603" s="1">
        <v>74483.64</v>
      </c>
    </row>
    <row r="1604" spans="1:6">
      <c r="A1604" t="s">
        <v>1961</v>
      </c>
      <c r="B1604" t="s">
        <v>1812</v>
      </c>
      <c r="C1604">
        <v>0</v>
      </c>
      <c r="D1604">
        <v>0</v>
      </c>
      <c r="E1604">
        <v>0</v>
      </c>
      <c r="F1604">
        <v>0</v>
      </c>
    </row>
    <row r="1605" spans="1:6">
      <c r="A1605" t="s">
        <v>1962</v>
      </c>
      <c r="B1605" t="s">
        <v>1814</v>
      </c>
      <c r="C1605">
        <v>0</v>
      </c>
      <c r="D1605">
        <v>0</v>
      </c>
      <c r="E1605">
        <v>0</v>
      </c>
      <c r="F1605">
        <v>0</v>
      </c>
    </row>
    <row r="1606" spans="1:6">
      <c r="A1606" t="s">
        <v>1963</v>
      </c>
      <c r="B1606" t="s">
        <v>1816</v>
      </c>
      <c r="C1606">
        <v>0</v>
      </c>
      <c r="D1606">
        <v>0</v>
      </c>
      <c r="E1606">
        <v>0</v>
      </c>
      <c r="F1606">
        <v>0</v>
      </c>
    </row>
    <row r="1607" spans="1:6">
      <c r="A1607" t="s">
        <v>1964</v>
      </c>
      <c r="B1607" t="s">
        <v>1818</v>
      </c>
      <c r="C1607">
        <v>0</v>
      </c>
      <c r="D1607">
        <v>0</v>
      </c>
      <c r="E1607">
        <v>0</v>
      </c>
      <c r="F1607">
        <v>0</v>
      </c>
    </row>
    <row r="1608" spans="1:6">
      <c r="A1608" t="s">
        <v>1965</v>
      </c>
      <c r="B1608" t="s">
        <v>1820</v>
      </c>
      <c r="C1608">
        <v>0</v>
      </c>
      <c r="D1608">
        <v>0</v>
      </c>
      <c r="E1608">
        <v>0</v>
      </c>
      <c r="F1608">
        <v>0</v>
      </c>
    </row>
    <row r="1609" spans="1:6">
      <c r="A1609" t="s">
        <v>1966</v>
      </c>
      <c r="B1609" t="s">
        <v>1824</v>
      </c>
      <c r="C1609">
        <v>0</v>
      </c>
      <c r="D1609">
        <v>0</v>
      </c>
      <c r="E1609">
        <v>0</v>
      </c>
      <c r="F1609">
        <v>0</v>
      </c>
    </row>
    <row r="1610" spans="1:6">
      <c r="A1610" t="s">
        <v>1967</v>
      </c>
      <c r="B1610" t="s">
        <v>1826</v>
      </c>
      <c r="C1610">
        <v>0</v>
      </c>
      <c r="D1610">
        <v>0</v>
      </c>
      <c r="E1610">
        <v>0</v>
      </c>
      <c r="F1610">
        <v>0</v>
      </c>
    </row>
    <row r="1611" spans="1:6">
      <c r="A1611" t="s">
        <v>1968</v>
      </c>
      <c r="B1611" t="s">
        <v>1969</v>
      </c>
      <c r="C1611">
        <v>518.16</v>
      </c>
      <c r="D1611" s="1">
        <v>1090.1500000000001</v>
      </c>
      <c r="E1611">
        <v>0</v>
      </c>
      <c r="F1611" s="1">
        <v>1608.31</v>
      </c>
    </row>
    <row r="1612" spans="1:6">
      <c r="A1612" t="s">
        <v>1970</v>
      </c>
      <c r="B1612" t="s">
        <v>1971</v>
      </c>
      <c r="C1612" s="1">
        <v>12569.5</v>
      </c>
      <c r="D1612" s="1">
        <v>6284.75</v>
      </c>
      <c r="E1612">
        <v>0</v>
      </c>
      <c r="F1612" s="1">
        <v>18854.25</v>
      </c>
    </row>
    <row r="1613" spans="1:6">
      <c r="A1613" t="s">
        <v>1972</v>
      </c>
      <c r="B1613" t="s">
        <v>1973</v>
      </c>
      <c r="C1613">
        <v>0</v>
      </c>
      <c r="D1613">
        <v>0</v>
      </c>
      <c r="E1613">
        <v>0</v>
      </c>
      <c r="F1613">
        <v>0</v>
      </c>
    </row>
    <row r="1614" spans="1:6">
      <c r="A1614" t="s">
        <v>1974</v>
      </c>
      <c r="B1614" t="s">
        <v>1975</v>
      </c>
      <c r="C1614">
        <v>0</v>
      </c>
      <c r="D1614">
        <v>0</v>
      </c>
      <c r="E1614">
        <v>0</v>
      </c>
      <c r="F1614">
        <v>0</v>
      </c>
    </row>
    <row r="1615" spans="1:6">
      <c r="A1615" t="s">
        <v>1976</v>
      </c>
      <c r="B1615" t="s">
        <v>1977</v>
      </c>
      <c r="C1615">
        <v>143.96</v>
      </c>
      <c r="D1615">
        <v>110.35</v>
      </c>
      <c r="E1615">
        <v>0</v>
      </c>
      <c r="F1615">
        <v>254.31</v>
      </c>
    </row>
    <row r="1616" spans="1:6">
      <c r="A1616" t="s">
        <v>1978</v>
      </c>
      <c r="B1616" t="s">
        <v>1979</v>
      </c>
      <c r="C1616" s="1">
        <v>18981</v>
      </c>
      <c r="D1616" s="1">
        <v>9490.5</v>
      </c>
      <c r="E1616">
        <v>0</v>
      </c>
      <c r="F1616" s="1">
        <v>28471.5</v>
      </c>
    </row>
    <row r="1617" spans="1:6">
      <c r="A1617" t="s">
        <v>1980</v>
      </c>
      <c r="B1617" t="s">
        <v>1981</v>
      </c>
      <c r="C1617" s="1">
        <v>1610.35</v>
      </c>
      <c r="D1617">
        <v>0</v>
      </c>
      <c r="E1617">
        <v>0</v>
      </c>
      <c r="F1617" s="1">
        <v>1610.35</v>
      </c>
    </row>
    <row r="1618" spans="1:6">
      <c r="A1618" t="s">
        <v>1982</v>
      </c>
      <c r="B1618" t="s">
        <v>1983</v>
      </c>
      <c r="C1618" s="1">
        <v>246542.88</v>
      </c>
      <c r="D1618" s="1">
        <v>123605.1</v>
      </c>
      <c r="E1618" s="1">
        <v>4595.3100000000004</v>
      </c>
      <c r="F1618" s="1">
        <v>365552.67</v>
      </c>
    </row>
    <row r="1619" spans="1:6">
      <c r="A1619" t="s">
        <v>1984</v>
      </c>
      <c r="B1619" t="s">
        <v>1985</v>
      </c>
      <c r="C1619">
        <v>0</v>
      </c>
      <c r="D1619">
        <v>0</v>
      </c>
      <c r="E1619">
        <v>0</v>
      </c>
      <c r="F1619">
        <v>0</v>
      </c>
    </row>
    <row r="1620" spans="1:6">
      <c r="A1620" t="s">
        <v>1986</v>
      </c>
      <c r="B1620" t="s">
        <v>1987</v>
      </c>
      <c r="C1620" s="1">
        <v>59226.06</v>
      </c>
      <c r="D1620" s="1">
        <v>29613.03</v>
      </c>
      <c r="E1620">
        <v>0</v>
      </c>
      <c r="F1620" s="1">
        <v>88839.09</v>
      </c>
    </row>
    <row r="1621" spans="1:6">
      <c r="A1621" t="s">
        <v>1988</v>
      </c>
      <c r="B1621" t="s">
        <v>1989</v>
      </c>
      <c r="C1621">
        <v>0</v>
      </c>
      <c r="D1621">
        <v>0</v>
      </c>
      <c r="E1621">
        <v>0</v>
      </c>
      <c r="F1621">
        <v>0</v>
      </c>
    </row>
    <row r="1622" spans="1:6">
      <c r="A1622" t="s">
        <v>1990</v>
      </c>
      <c r="B1622" t="s">
        <v>1991</v>
      </c>
      <c r="C1622">
        <v>0</v>
      </c>
      <c r="D1622">
        <v>0</v>
      </c>
      <c r="E1622">
        <v>0</v>
      </c>
      <c r="F1622">
        <v>0</v>
      </c>
    </row>
    <row r="1623" spans="1:6">
      <c r="A1623" t="s">
        <v>1992</v>
      </c>
      <c r="B1623" t="s">
        <v>1993</v>
      </c>
      <c r="C1623" s="1">
        <v>59226.06</v>
      </c>
      <c r="D1623" s="1">
        <v>29613.03</v>
      </c>
      <c r="E1623">
        <v>0</v>
      </c>
      <c r="F1623" s="1">
        <v>88839.09</v>
      </c>
    </row>
    <row r="1624" spans="1:6">
      <c r="A1624" t="s">
        <v>1994</v>
      </c>
      <c r="B1624" t="s">
        <v>1995</v>
      </c>
      <c r="C1624">
        <v>0</v>
      </c>
      <c r="D1624">
        <v>0</v>
      </c>
      <c r="E1624">
        <v>0</v>
      </c>
      <c r="F1624">
        <v>0</v>
      </c>
    </row>
    <row r="1625" spans="1:6">
      <c r="A1625" t="s">
        <v>1996</v>
      </c>
      <c r="B1625" t="s">
        <v>1997</v>
      </c>
      <c r="C1625">
        <v>0</v>
      </c>
      <c r="D1625">
        <v>0</v>
      </c>
      <c r="E1625">
        <v>0</v>
      </c>
      <c r="F1625">
        <v>0</v>
      </c>
    </row>
    <row r="1626" spans="1:6">
      <c r="A1626" t="s">
        <v>1998</v>
      </c>
      <c r="B1626" t="s">
        <v>1999</v>
      </c>
      <c r="C1626" s="1">
        <v>35443</v>
      </c>
      <c r="D1626" s="1">
        <v>17721.5</v>
      </c>
      <c r="E1626">
        <v>0</v>
      </c>
      <c r="F1626" s="1">
        <v>53164.5</v>
      </c>
    </row>
    <row r="1627" spans="1:6">
      <c r="A1627" t="s">
        <v>2000</v>
      </c>
      <c r="B1627" t="s">
        <v>2001</v>
      </c>
      <c r="C1627">
        <v>770.08</v>
      </c>
      <c r="D1627">
        <v>385.04</v>
      </c>
      <c r="E1627">
        <v>0</v>
      </c>
      <c r="F1627" s="1">
        <v>1155.1199999999999</v>
      </c>
    </row>
    <row r="1628" spans="1:6">
      <c r="A1628" t="s">
        <v>2002</v>
      </c>
      <c r="B1628" t="s">
        <v>2003</v>
      </c>
      <c r="C1628" s="1">
        <v>23012.98</v>
      </c>
      <c r="D1628" s="1">
        <v>11506.49</v>
      </c>
      <c r="E1628">
        <v>0</v>
      </c>
      <c r="F1628" s="1">
        <v>34519.47</v>
      </c>
    </row>
    <row r="1629" spans="1:6">
      <c r="A1629" t="s">
        <v>2004</v>
      </c>
      <c r="B1629" t="s">
        <v>2005</v>
      </c>
      <c r="C1629">
        <v>0</v>
      </c>
      <c r="D1629">
        <v>0</v>
      </c>
      <c r="E1629">
        <v>0</v>
      </c>
      <c r="F1629">
        <v>0</v>
      </c>
    </row>
    <row r="1630" spans="1:6">
      <c r="A1630" t="s">
        <v>2006</v>
      </c>
      <c r="B1630" t="s">
        <v>2007</v>
      </c>
      <c r="C1630">
        <v>0</v>
      </c>
      <c r="D1630">
        <v>0</v>
      </c>
      <c r="E1630">
        <v>0</v>
      </c>
      <c r="F1630">
        <v>0</v>
      </c>
    </row>
    <row r="1631" spans="1:6">
      <c r="A1631" t="s">
        <v>2008</v>
      </c>
      <c r="B1631" t="s">
        <v>2009</v>
      </c>
      <c r="C1631">
        <v>0</v>
      </c>
      <c r="D1631">
        <v>0</v>
      </c>
      <c r="E1631">
        <v>0</v>
      </c>
      <c r="F1631">
        <v>0</v>
      </c>
    </row>
    <row r="1632" spans="1:6">
      <c r="A1632" t="s">
        <v>2010</v>
      </c>
      <c r="B1632" t="s">
        <v>2011</v>
      </c>
      <c r="C1632">
        <v>0</v>
      </c>
      <c r="D1632">
        <v>0</v>
      </c>
      <c r="E1632">
        <v>0</v>
      </c>
      <c r="F1632">
        <v>0</v>
      </c>
    </row>
    <row r="1633" spans="1:6">
      <c r="A1633" t="s">
        <v>2012</v>
      </c>
      <c r="B1633" t="s">
        <v>2013</v>
      </c>
      <c r="C1633">
        <v>0</v>
      </c>
      <c r="D1633">
        <v>0</v>
      </c>
      <c r="E1633">
        <v>0</v>
      </c>
      <c r="F1633">
        <v>0</v>
      </c>
    </row>
    <row r="1634" spans="1:6">
      <c r="A1634" t="s">
        <v>2014</v>
      </c>
      <c r="B1634" t="s">
        <v>2015</v>
      </c>
      <c r="C1634">
        <v>0</v>
      </c>
      <c r="D1634">
        <v>0</v>
      </c>
      <c r="E1634">
        <v>0</v>
      </c>
      <c r="F1634">
        <v>0</v>
      </c>
    </row>
    <row r="1635" spans="1:6">
      <c r="A1635" t="s">
        <v>2016</v>
      </c>
      <c r="B1635" t="s">
        <v>2017</v>
      </c>
      <c r="C1635">
        <v>0</v>
      </c>
      <c r="D1635">
        <v>0</v>
      </c>
      <c r="E1635">
        <v>0</v>
      </c>
      <c r="F1635">
        <v>0</v>
      </c>
    </row>
    <row r="1636" spans="1:6">
      <c r="A1636" t="s">
        <v>2018</v>
      </c>
      <c r="B1636" t="s">
        <v>2019</v>
      </c>
      <c r="C1636">
        <v>0</v>
      </c>
      <c r="D1636">
        <v>0</v>
      </c>
      <c r="E1636">
        <v>0</v>
      </c>
      <c r="F1636">
        <v>0</v>
      </c>
    </row>
    <row r="1637" spans="1:6">
      <c r="A1637" t="s">
        <v>2020</v>
      </c>
      <c r="B1637" t="s">
        <v>2021</v>
      </c>
      <c r="C1637">
        <v>0</v>
      </c>
      <c r="D1637">
        <v>0</v>
      </c>
      <c r="E1637">
        <v>0</v>
      </c>
      <c r="F1637">
        <v>0</v>
      </c>
    </row>
    <row r="1638" spans="1:6">
      <c r="A1638" t="s">
        <v>2022</v>
      </c>
      <c r="B1638" t="s">
        <v>2023</v>
      </c>
      <c r="C1638">
        <v>0</v>
      </c>
      <c r="D1638">
        <v>0</v>
      </c>
      <c r="E1638">
        <v>0</v>
      </c>
      <c r="F1638">
        <v>0</v>
      </c>
    </row>
    <row r="1639" spans="1:6">
      <c r="A1639" t="s">
        <v>2024</v>
      </c>
      <c r="B1639" t="s">
        <v>2025</v>
      </c>
      <c r="C1639">
        <v>0</v>
      </c>
      <c r="D1639">
        <v>0</v>
      </c>
      <c r="E1639">
        <v>0</v>
      </c>
      <c r="F1639">
        <v>0</v>
      </c>
    </row>
    <row r="1640" spans="1:6">
      <c r="A1640" t="s">
        <v>2026</v>
      </c>
      <c r="B1640" t="s">
        <v>2027</v>
      </c>
      <c r="C1640">
        <v>0</v>
      </c>
      <c r="D1640">
        <v>0</v>
      </c>
      <c r="E1640">
        <v>0</v>
      </c>
      <c r="F1640">
        <v>0</v>
      </c>
    </row>
    <row r="1641" spans="1:6">
      <c r="A1641" t="s">
        <v>2028</v>
      </c>
      <c r="B1641" t="s">
        <v>2029</v>
      </c>
      <c r="C1641">
        <v>0</v>
      </c>
      <c r="D1641">
        <v>0</v>
      </c>
      <c r="E1641">
        <v>0</v>
      </c>
      <c r="F1641">
        <v>0</v>
      </c>
    </row>
    <row r="1642" spans="1:6">
      <c r="A1642" t="s">
        <v>2030</v>
      </c>
      <c r="B1642" t="s">
        <v>2031</v>
      </c>
      <c r="C1642">
        <v>0</v>
      </c>
      <c r="D1642">
        <v>0</v>
      </c>
      <c r="E1642">
        <v>0</v>
      </c>
      <c r="F1642">
        <v>0</v>
      </c>
    </row>
    <row r="1643" spans="1:6">
      <c r="A1643" t="s">
        <v>2032</v>
      </c>
      <c r="B1643" t="s">
        <v>2033</v>
      </c>
      <c r="C1643">
        <v>0</v>
      </c>
      <c r="D1643">
        <v>0</v>
      </c>
      <c r="E1643">
        <v>0</v>
      </c>
      <c r="F1643">
        <v>0</v>
      </c>
    </row>
    <row r="1644" spans="1:6">
      <c r="A1644" t="s">
        <v>2034</v>
      </c>
      <c r="B1644" t="s">
        <v>2035</v>
      </c>
      <c r="C1644">
        <v>0</v>
      </c>
      <c r="D1644">
        <v>0</v>
      </c>
      <c r="E1644">
        <v>0</v>
      </c>
      <c r="F1644">
        <v>0</v>
      </c>
    </row>
    <row r="1645" spans="1:6">
      <c r="A1645" t="s">
        <v>2036</v>
      </c>
      <c r="B1645" t="s">
        <v>2037</v>
      </c>
      <c r="C1645">
        <v>0</v>
      </c>
      <c r="D1645">
        <v>0</v>
      </c>
      <c r="E1645">
        <v>0</v>
      </c>
      <c r="F1645">
        <v>0</v>
      </c>
    </row>
    <row r="1646" spans="1:6">
      <c r="A1646" t="s">
        <v>2038</v>
      </c>
      <c r="B1646" t="s">
        <v>2039</v>
      </c>
      <c r="C1646">
        <v>0</v>
      </c>
      <c r="D1646">
        <v>0</v>
      </c>
      <c r="E1646">
        <v>0</v>
      </c>
      <c r="F1646">
        <v>0</v>
      </c>
    </row>
    <row r="1647" spans="1:6">
      <c r="A1647" t="s">
        <v>2040</v>
      </c>
      <c r="B1647" t="s">
        <v>2041</v>
      </c>
      <c r="C1647">
        <v>0</v>
      </c>
      <c r="D1647">
        <v>0</v>
      </c>
      <c r="E1647">
        <v>0</v>
      </c>
      <c r="F1647">
        <v>0</v>
      </c>
    </row>
    <row r="1648" spans="1:6">
      <c r="A1648" t="s">
        <v>2042</v>
      </c>
      <c r="B1648" t="s">
        <v>2043</v>
      </c>
      <c r="C1648">
        <v>0</v>
      </c>
      <c r="D1648">
        <v>0</v>
      </c>
      <c r="E1648">
        <v>0</v>
      </c>
      <c r="F1648">
        <v>0</v>
      </c>
    </row>
    <row r="1649" spans="1:6">
      <c r="A1649" t="s">
        <v>2044</v>
      </c>
      <c r="B1649" t="s">
        <v>2045</v>
      </c>
      <c r="C1649">
        <v>0</v>
      </c>
      <c r="D1649">
        <v>0</v>
      </c>
      <c r="E1649">
        <v>0</v>
      </c>
      <c r="F1649">
        <v>0</v>
      </c>
    </row>
    <row r="1650" spans="1:6">
      <c r="A1650" t="s">
        <v>2046</v>
      </c>
      <c r="B1650" t="s">
        <v>2047</v>
      </c>
      <c r="C1650">
        <v>0</v>
      </c>
      <c r="D1650">
        <v>0</v>
      </c>
      <c r="E1650">
        <v>0</v>
      </c>
      <c r="F1650">
        <v>0</v>
      </c>
    </row>
    <row r="1651" spans="1:6">
      <c r="A1651" t="s">
        <v>2048</v>
      </c>
      <c r="B1651" t="s">
        <v>2049</v>
      </c>
      <c r="C1651">
        <v>0</v>
      </c>
      <c r="D1651">
        <v>0</v>
      </c>
      <c r="E1651">
        <v>0</v>
      </c>
      <c r="F1651">
        <v>0</v>
      </c>
    </row>
    <row r="1652" spans="1:6">
      <c r="A1652" t="s">
        <v>2050</v>
      </c>
      <c r="B1652" t="s">
        <v>2051</v>
      </c>
      <c r="C1652">
        <v>0</v>
      </c>
      <c r="D1652">
        <v>0</v>
      </c>
      <c r="E1652">
        <v>0</v>
      </c>
      <c r="F1652">
        <v>0</v>
      </c>
    </row>
    <row r="1653" spans="1:6">
      <c r="A1653" t="s">
        <v>2052</v>
      </c>
      <c r="B1653" t="s">
        <v>2053</v>
      </c>
      <c r="C1653">
        <v>0</v>
      </c>
      <c r="D1653">
        <v>0</v>
      </c>
      <c r="E1653">
        <v>0</v>
      </c>
      <c r="F1653">
        <v>0</v>
      </c>
    </row>
    <row r="1654" spans="1:6">
      <c r="A1654" t="s">
        <v>2054</v>
      </c>
      <c r="B1654" t="s">
        <v>2055</v>
      </c>
      <c r="C1654">
        <v>0</v>
      </c>
      <c r="D1654">
        <v>0</v>
      </c>
      <c r="E1654">
        <v>0</v>
      </c>
      <c r="F1654">
        <v>0</v>
      </c>
    </row>
    <row r="1655" spans="1:6">
      <c r="A1655" t="s">
        <v>2056</v>
      </c>
      <c r="B1655" t="s">
        <v>2057</v>
      </c>
      <c r="C1655">
        <v>0</v>
      </c>
      <c r="D1655">
        <v>0</v>
      </c>
      <c r="E1655">
        <v>0</v>
      </c>
      <c r="F1655">
        <v>0</v>
      </c>
    </row>
    <row r="1656" spans="1:6">
      <c r="A1656" t="s">
        <v>2058</v>
      </c>
      <c r="B1656" t="s">
        <v>2059</v>
      </c>
      <c r="C1656">
        <v>0</v>
      </c>
      <c r="D1656">
        <v>0</v>
      </c>
      <c r="E1656">
        <v>0</v>
      </c>
      <c r="F1656">
        <v>0</v>
      </c>
    </row>
    <row r="1657" spans="1:6">
      <c r="A1657" t="s">
        <v>2060</v>
      </c>
      <c r="B1657" t="s">
        <v>2061</v>
      </c>
      <c r="C1657">
        <v>0</v>
      </c>
      <c r="D1657">
        <v>0</v>
      </c>
      <c r="E1657">
        <v>0</v>
      </c>
      <c r="F1657">
        <v>0</v>
      </c>
    </row>
    <row r="1658" spans="1:6">
      <c r="A1658" t="s">
        <v>2062</v>
      </c>
      <c r="B1658" t="s">
        <v>2063</v>
      </c>
      <c r="C1658">
        <v>0</v>
      </c>
      <c r="D1658">
        <v>0</v>
      </c>
      <c r="E1658">
        <v>0</v>
      </c>
      <c r="F1658">
        <v>0</v>
      </c>
    </row>
    <row r="1659" spans="1:6">
      <c r="A1659" t="s">
        <v>2064</v>
      </c>
      <c r="B1659" t="s">
        <v>2065</v>
      </c>
      <c r="C1659">
        <v>0</v>
      </c>
      <c r="D1659">
        <v>0</v>
      </c>
      <c r="E1659">
        <v>0</v>
      </c>
      <c r="F1659">
        <v>0</v>
      </c>
    </row>
    <row r="1660" spans="1:6">
      <c r="A1660" t="s">
        <v>2066</v>
      </c>
      <c r="B1660" t="s">
        <v>2067</v>
      </c>
      <c r="C1660">
        <v>0</v>
      </c>
      <c r="D1660">
        <v>0</v>
      </c>
      <c r="E1660">
        <v>0</v>
      </c>
      <c r="F1660">
        <v>0</v>
      </c>
    </row>
    <row r="1661" spans="1:6">
      <c r="A1661" t="s">
        <v>2068</v>
      </c>
      <c r="B1661" t="s">
        <v>2069</v>
      </c>
      <c r="C1661">
        <v>0</v>
      </c>
      <c r="D1661">
        <v>0</v>
      </c>
      <c r="E1661">
        <v>0</v>
      </c>
      <c r="F1661">
        <v>0</v>
      </c>
    </row>
    <row r="1662" spans="1:6">
      <c r="A1662" t="s">
        <v>2070</v>
      </c>
      <c r="B1662" t="s">
        <v>2071</v>
      </c>
      <c r="C1662">
        <v>0</v>
      </c>
      <c r="D1662">
        <v>0</v>
      </c>
      <c r="E1662">
        <v>0</v>
      </c>
      <c r="F1662">
        <v>0</v>
      </c>
    </row>
    <row r="1663" spans="1:6">
      <c r="A1663" t="s">
        <v>2072</v>
      </c>
      <c r="B1663" t="s">
        <v>2073</v>
      </c>
      <c r="C1663">
        <v>0</v>
      </c>
      <c r="D1663">
        <v>0</v>
      </c>
      <c r="E1663">
        <v>0</v>
      </c>
      <c r="F1663">
        <v>0</v>
      </c>
    </row>
    <row r="1664" spans="1:6">
      <c r="A1664" t="s">
        <v>2074</v>
      </c>
      <c r="B1664" t="s">
        <v>2075</v>
      </c>
      <c r="C1664">
        <v>0</v>
      </c>
      <c r="D1664">
        <v>0</v>
      </c>
      <c r="E1664">
        <v>0</v>
      </c>
      <c r="F1664">
        <v>0</v>
      </c>
    </row>
    <row r="1665" spans="1:6">
      <c r="A1665" t="s">
        <v>2076</v>
      </c>
      <c r="B1665" t="s">
        <v>2077</v>
      </c>
      <c r="C1665">
        <v>0</v>
      </c>
      <c r="D1665">
        <v>0</v>
      </c>
      <c r="E1665">
        <v>0</v>
      </c>
      <c r="F1665">
        <v>0</v>
      </c>
    </row>
    <row r="1666" spans="1:6">
      <c r="A1666" t="s">
        <v>2078</v>
      </c>
      <c r="B1666" t="s">
        <v>2079</v>
      </c>
      <c r="C1666">
        <v>0</v>
      </c>
      <c r="D1666">
        <v>0</v>
      </c>
      <c r="E1666">
        <v>0</v>
      </c>
      <c r="F1666">
        <v>0</v>
      </c>
    </row>
    <row r="1667" spans="1:6">
      <c r="A1667" t="s">
        <v>2080</v>
      </c>
      <c r="B1667" t="s">
        <v>1906</v>
      </c>
      <c r="C1667">
        <v>0</v>
      </c>
      <c r="D1667">
        <v>0</v>
      </c>
      <c r="E1667">
        <v>0</v>
      </c>
      <c r="F1667">
        <v>0</v>
      </c>
    </row>
    <row r="1668" spans="1:6">
      <c r="A1668" t="s">
        <v>2081</v>
      </c>
      <c r="B1668" t="s">
        <v>2082</v>
      </c>
      <c r="C1668">
        <v>0</v>
      </c>
      <c r="D1668">
        <v>0</v>
      </c>
      <c r="E1668">
        <v>0</v>
      </c>
      <c r="F1668">
        <v>0</v>
      </c>
    </row>
    <row r="1669" spans="1:6">
      <c r="A1669" t="s">
        <v>2083</v>
      </c>
      <c r="B1669" t="s">
        <v>2084</v>
      </c>
      <c r="C1669">
        <v>0</v>
      </c>
      <c r="D1669">
        <v>0</v>
      </c>
      <c r="E1669">
        <v>0</v>
      </c>
      <c r="F1669">
        <v>0</v>
      </c>
    </row>
    <row r="1670" spans="1:6">
      <c r="A1670" t="s">
        <v>2085</v>
      </c>
      <c r="B1670" t="s">
        <v>2061</v>
      </c>
      <c r="C1670">
        <v>0</v>
      </c>
      <c r="D1670">
        <v>0</v>
      </c>
      <c r="E1670">
        <v>0</v>
      </c>
      <c r="F1670">
        <v>0</v>
      </c>
    </row>
    <row r="1671" spans="1:6">
      <c r="A1671" t="s">
        <v>2086</v>
      </c>
      <c r="B1671" t="s">
        <v>2087</v>
      </c>
      <c r="C1671">
        <v>0</v>
      </c>
      <c r="D1671">
        <v>0</v>
      </c>
      <c r="E1671">
        <v>0</v>
      </c>
      <c r="F1671">
        <v>0</v>
      </c>
    </row>
    <row r="1672" spans="1:6">
      <c r="A1672" t="s">
        <v>2088</v>
      </c>
      <c r="B1672" t="s">
        <v>2089</v>
      </c>
      <c r="C1672">
        <v>0</v>
      </c>
      <c r="D1672">
        <v>0</v>
      </c>
      <c r="E1672">
        <v>0</v>
      </c>
      <c r="F1672">
        <v>0</v>
      </c>
    </row>
    <row r="1673" spans="1:6">
      <c r="A1673" t="s">
        <v>2090</v>
      </c>
      <c r="B1673" t="s">
        <v>2091</v>
      </c>
      <c r="C1673">
        <v>0</v>
      </c>
      <c r="D1673">
        <v>0</v>
      </c>
      <c r="E1673">
        <v>0</v>
      </c>
      <c r="F1673">
        <v>0</v>
      </c>
    </row>
    <row r="1674" spans="1:6">
      <c r="A1674" t="s">
        <v>2092</v>
      </c>
      <c r="B1674" t="s">
        <v>2093</v>
      </c>
      <c r="C1674">
        <v>0</v>
      </c>
      <c r="D1674">
        <v>0</v>
      </c>
      <c r="E1674">
        <v>0</v>
      </c>
      <c r="F1674">
        <v>0</v>
      </c>
    </row>
    <row r="1675" spans="1:6">
      <c r="A1675" t="s">
        <v>2094</v>
      </c>
      <c r="B1675" t="s">
        <v>2095</v>
      </c>
      <c r="C1675">
        <v>0</v>
      </c>
      <c r="D1675">
        <v>0</v>
      </c>
      <c r="E1675">
        <v>0</v>
      </c>
      <c r="F1675">
        <v>0</v>
      </c>
    </row>
    <row r="1676" spans="1:6">
      <c r="A1676" t="s">
        <v>2096</v>
      </c>
      <c r="B1676" t="s">
        <v>2097</v>
      </c>
      <c r="C1676">
        <v>0</v>
      </c>
      <c r="D1676">
        <v>0</v>
      </c>
      <c r="E1676">
        <v>0</v>
      </c>
      <c r="F1676">
        <v>0</v>
      </c>
    </row>
    <row r="1677" spans="1:6">
      <c r="A1677" t="s">
        <v>2098</v>
      </c>
      <c r="B1677" t="s">
        <v>2099</v>
      </c>
      <c r="C1677">
        <v>0</v>
      </c>
      <c r="D1677">
        <v>0</v>
      </c>
      <c r="E1677">
        <v>0</v>
      </c>
      <c r="F1677">
        <v>0</v>
      </c>
    </row>
    <row r="1678" spans="1:6">
      <c r="A1678" t="s">
        <v>2100</v>
      </c>
      <c r="B1678" t="s">
        <v>2097</v>
      </c>
      <c r="C1678">
        <v>0</v>
      </c>
      <c r="D1678">
        <v>0</v>
      </c>
      <c r="E1678">
        <v>0</v>
      </c>
      <c r="F1678">
        <v>0</v>
      </c>
    </row>
    <row r="1679" spans="1:6">
      <c r="A1679" t="s">
        <v>2101</v>
      </c>
      <c r="B1679" t="s">
        <v>2102</v>
      </c>
      <c r="C1679">
        <v>0</v>
      </c>
      <c r="D1679">
        <v>0</v>
      </c>
      <c r="E1679">
        <v>0</v>
      </c>
      <c r="F1679">
        <v>0</v>
      </c>
    </row>
    <row r="1680" spans="1:6">
      <c r="A1680" t="s">
        <v>2103</v>
      </c>
      <c r="B1680" t="s">
        <v>2097</v>
      </c>
      <c r="C1680">
        <v>0</v>
      </c>
      <c r="D1680">
        <v>0</v>
      </c>
      <c r="E1680">
        <v>0</v>
      </c>
      <c r="F1680">
        <v>0</v>
      </c>
    </row>
    <row r="1681" spans="1:6">
      <c r="A1681" t="s">
        <v>2104</v>
      </c>
      <c r="B1681" t="s">
        <v>2105</v>
      </c>
      <c r="C1681">
        <v>0</v>
      </c>
      <c r="D1681">
        <v>0</v>
      </c>
      <c r="E1681">
        <v>0</v>
      </c>
      <c r="F1681">
        <v>0</v>
      </c>
    </row>
    <row r="1682" spans="1:6">
      <c r="A1682" t="s">
        <v>2106</v>
      </c>
      <c r="B1682" t="s">
        <v>2097</v>
      </c>
      <c r="C1682">
        <v>0</v>
      </c>
      <c r="D1682">
        <v>0</v>
      </c>
      <c r="E1682">
        <v>0</v>
      </c>
      <c r="F1682">
        <v>0</v>
      </c>
    </row>
    <row r="1683" spans="1:6">
      <c r="A1683" t="s">
        <v>2107</v>
      </c>
      <c r="B1683" t="s">
        <v>2108</v>
      </c>
      <c r="C1683">
        <v>0</v>
      </c>
      <c r="D1683">
        <v>0</v>
      </c>
      <c r="E1683">
        <v>0</v>
      </c>
      <c r="F1683">
        <v>0</v>
      </c>
    </row>
    <row r="1684" spans="1:6">
      <c r="A1684" t="s">
        <v>2109</v>
      </c>
      <c r="B1684" t="s">
        <v>2097</v>
      </c>
      <c r="C1684">
        <v>0</v>
      </c>
      <c r="D1684">
        <v>0</v>
      </c>
      <c r="E1684">
        <v>0</v>
      </c>
      <c r="F1684">
        <v>0</v>
      </c>
    </row>
    <row r="1685" spans="1:6">
      <c r="A1685" t="s">
        <v>2110</v>
      </c>
      <c r="B1685" t="s">
        <v>2111</v>
      </c>
      <c r="C1685">
        <v>0</v>
      </c>
      <c r="D1685">
        <v>0</v>
      </c>
      <c r="E1685">
        <v>0</v>
      </c>
      <c r="F1685">
        <v>0</v>
      </c>
    </row>
    <row r="1686" spans="1:6">
      <c r="A1686" t="s">
        <v>2112</v>
      </c>
      <c r="B1686" t="s">
        <v>2097</v>
      </c>
      <c r="C1686">
        <v>0</v>
      </c>
      <c r="D1686">
        <v>0</v>
      </c>
      <c r="E1686">
        <v>0</v>
      </c>
      <c r="F1686">
        <v>0</v>
      </c>
    </row>
    <row r="1687" spans="1:6">
      <c r="A1687" t="s">
        <v>2113</v>
      </c>
      <c r="B1687" t="s">
        <v>2114</v>
      </c>
      <c r="C1687">
        <v>0</v>
      </c>
      <c r="D1687">
        <v>0</v>
      </c>
      <c r="E1687">
        <v>0</v>
      </c>
      <c r="F1687">
        <v>0</v>
      </c>
    </row>
    <row r="1688" spans="1:6">
      <c r="A1688" t="s">
        <v>2115</v>
      </c>
      <c r="B1688" t="s">
        <v>2097</v>
      </c>
      <c r="C1688">
        <v>0</v>
      </c>
      <c r="D1688">
        <v>0</v>
      </c>
      <c r="E1688">
        <v>0</v>
      </c>
      <c r="F1688">
        <v>0</v>
      </c>
    </row>
    <row r="1689" spans="1:6">
      <c r="A1689" t="s">
        <v>2116</v>
      </c>
      <c r="B1689" t="s">
        <v>2117</v>
      </c>
      <c r="C1689">
        <v>0</v>
      </c>
      <c r="D1689">
        <v>0</v>
      </c>
      <c r="E1689">
        <v>0</v>
      </c>
      <c r="F1689">
        <v>0</v>
      </c>
    </row>
    <row r="1690" spans="1:6">
      <c r="A1690" t="s">
        <v>2118</v>
      </c>
      <c r="B1690" t="s">
        <v>2119</v>
      </c>
      <c r="C1690">
        <v>0</v>
      </c>
      <c r="D1690">
        <v>0</v>
      </c>
      <c r="E1690">
        <v>0</v>
      </c>
      <c r="F1690">
        <v>0</v>
      </c>
    </row>
    <row r="1691" spans="1:6">
      <c r="A1691" t="s">
        <v>2120</v>
      </c>
      <c r="B1691" t="s">
        <v>2097</v>
      </c>
      <c r="C1691">
        <v>0</v>
      </c>
      <c r="D1691">
        <v>0</v>
      </c>
      <c r="E1691">
        <v>0</v>
      </c>
      <c r="F1691">
        <v>0</v>
      </c>
    </row>
    <row r="1692" spans="1:6">
      <c r="A1692" t="s">
        <v>2121</v>
      </c>
      <c r="B1692" t="s">
        <v>2122</v>
      </c>
      <c r="C1692">
        <v>0</v>
      </c>
      <c r="D1692">
        <v>0</v>
      </c>
      <c r="E1692">
        <v>0</v>
      </c>
      <c r="F1692">
        <v>0</v>
      </c>
    </row>
    <row r="1693" spans="1:6">
      <c r="A1693" t="s">
        <v>2123</v>
      </c>
      <c r="B1693" t="s">
        <v>2097</v>
      </c>
      <c r="C1693">
        <v>0</v>
      </c>
      <c r="D1693">
        <v>0</v>
      </c>
      <c r="E1693">
        <v>0</v>
      </c>
      <c r="F1693">
        <v>0</v>
      </c>
    </row>
    <row r="1694" spans="1:6">
      <c r="A1694" t="s">
        <v>2124</v>
      </c>
      <c r="B1694" t="s">
        <v>2125</v>
      </c>
      <c r="C1694" s="1">
        <v>-39941.75</v>
      </c>
      <c r="D1694" s="1">
        <v>1195794.98</v>
      </c>
      <c r="E1694" s="1">
        <v>83665.929999999993</v>
      </c>
      <c r="F1694" s="1">
        <v>1072187.3</v>
      </c>
    </row>
    <row r="1695" spans="1:6">
      <c r="A1695" t="s">
        <v>2126</v>
      </c>
      <c r="B1695" t="s">
        <v>2127</v>
      </c>
      <c r="C1695" s="1">
        <v>-39941.75</v>
      </c>
      <c r="D1695" s="1">
        <v>1195794.98</v>
      </c>
      <c r="E1695" s="1">
        <v>83665.929999999993</v>
      </c>
      <c r="F1695" s="1">
        <v>1072187.3</v>
      </c>
    </row>
    <row r="1696" spans="1:6">
      <c r="A1696" t="s">
        <v>2128</v>
      </c>
      <c r="B1696" t="s">
        <v>2129</v>
      </c>
      <c r="C1696" s="1">
        <v>22298.17</v>
      </c>
      <c r="D1696" s="1">
        <v>1195794.73</v>
      </c>
      <c r="E1696">
        <v>733.8</v>
      </c>
      <c r="F1696" s="1">
        <v>1217359.1000000001</v>
      </c>
    </row>
    <row r="1697" spans="1:6">
      <c r="A1697" t="s">
        <v>2130</v>
      </c>
      <c r="B1697" t="s">
        <v>2131</v>
      </c>
      <c r="C1697" s="1">
        <v>22298.17</v>
      </c>
      <c r="D1697" s="1">
        <v>1195794.73</v>
      </c>
      <c r="E1697">
        <v>733.8</v>
      </c>
      <c r="F1697" s="1">
        <v>1217359.1000000001</v>
      </c>
    </row>
    <row r="1698" spans="1:6">
      <c r="A1698" t="s">
        <v>2132</v>
      </c>
      <c r="B1698" t="s">
        <v>2133</v>
      </c>
      <c r="C1698">
        <v>0</v>
      </c>
      <c r="D1698">
        <v>0</v>
      </c>
      <c r="E1698">
        <v>0</v>
      </c>
      <c r="F1698">
        <v>0</v>
      </c>
    </row>
    <row r="1699" spans="1:6">
      <c r="A1699" t="s">
        <v>2134</v>
      </c>
      <c r="B1699" t="s">
        <v>2135</v>
      </c>
      <c r="C1699">
        <v>0</v>
      </c>
      <c r="D1699">
        <v>0</v>
      </c>
      <c r="E1699">
        <v>0</v>
      </c>
      <c r="F1699">
        <v>0</v>
      </c>
    </row>
    <row r="1700" spans="1:6">
      <c r="A1700" t="s">
        <v>2136</v>
      </c>
      <c r="B1700" t="s">
        <v>2137</v>
      </c>
      <c r="C1700">
        <v>0</v>
      </c>
      <c r="D1700">
        <v>0</v>
      </c>
      <c r="E1700">
        <v>0</v>
      </c>
      <c r="F1700">
        <v>0</v>
      </c>
    </row>
    <row r="1701" spans="1:6">
      <c r="A1701" t="s">
        <v>2138</v>
      </c>
      <c r="B1701" t="s">
        <v>2139</v>
      </c>
      <c r="C1701">
        <v>0</v>
      </c>
      <c r="D1701">
        <v>0</v>
      </c>
      <c r="E1701">
        <v>0</v>
      </c>
      <c r="F1701">
        <v>0</v>
      </c>
    </row>
    <row r="1702" spans="1:6">
      <c r="A1702" t="s">
        <v>2140</v>
      </c>
      <c r="B1702" t="s">
        <v>2141</v>
      </c>
      <c r="C1702">
        <v>0</v>
      </c>
      <c r="D1702">
        <v>0</v>
      </c>
      <c r="E1702">
        <v>0</v>
      </c>
      <c r="F1702">
        <v>0</v>
      </c>
    </row>
    <row r="1703" spans="1:6">
      <c r="A1703" t="s">
        <v>2142</v>
      </c>
      <c r="B1703" t="s">
        <v>2143</v>
      </c>
      <c r="C1703" s="1">
        <v>62266.2</v>
      </c>
      <c r="D1703">
        <v>0</v>
      </c>
      <c r="E1703" s="1">
        <v>82930.710000000006</v>
      </c>
      <c r="F1703" s="1">
        <v>145196.91</v>
      </c>
    </row>
    <row r="1704" spans="1:6">
      <c r="A1704" t="s">
        <v>2144</v>
      </c>
      <c r="B1704" t="s">
        <v>2145</v>
      </c>
      <c r="C1704" s="1">
        <v>54631.15</v>
      </c>
      <c r="D1704">
        <v>0</v>
      </c>
      <c r="E1704" s="1">
        <v>69854.09</v>
      </c>
      <c r="F1704" s="1">
        <v>124485.24</v>
      </c>
    </row>
    <row r="1705" spans="1:6">
      <c r="A1705" t="s">
        <v>2146</v>
      </c>
      <c r="B1705" t="s">
        <v>2147</v>
      </c>
      <c r="C1705" s="1">
        <v>7635.05</v>
      </c>
      <c r="D1705">
        <v>0</v>
      </c>
      <c r="E1705" s="1">
        <v>13076.62</v>
      </c>
      <c r="F1705" s="1">
        <v>20711.669999999998</v>
      </c>
    </row>
    <row r="1706" spans="1:6">
      <c r="A1706" t="s">
        <v>2148</v>
      </c>
      <c r="B1706" t="s">
        <v>2149</v>
      </c>
      <c r="C1706">
        <v>0</v>
      </c>
      <c r="D1706">
        <v>0</v>
      </c>
      <c r="E1706">
        <v>0</v>
      </c>
      <c r="F1706">
        <v>0</v>
      </c>
    </row>
    <row r="1707" spans="1:6">
      <c r="A1707" t="s">
        <v>2150</v>
      </c>
      <c r="B1707" t="s">
        <v>2151</v>
      </c>
      <c r="C1707">
        <v>0</v>
      </c>
      <c r="D1707">
        <v>0</v>
      </c>
      <c r="E1707">
        <v>0</v>
      </c>
      <c r="F1707">
        <v>0</v>
      </c>
    </row>
    <row r="1708" spans="1:6">
      <c r="A1708" t="s">
        <v>2152</v>
      </c>
      <c r="B1708" t="s">
        <v>2153</v>
      </c>
      <c r="C1708">
        <v>0</v>
      </c>
      <c r="D1708">
        <v>0</v>
      </c>
      <c r="E1708">
        <v>0</v>
      </c>
      <c r="F1708">
        <v>0</v>
      </c>
    </row>
    <row r="1709" spans="1:6">
      <c r="A1709" t="s">
        <v>2154</v>
      </c>
      <c r="B1709" t="s">
        <v>2155</v>
      </c>
      <c r="C1709">
        <v>26.29</v>
      </c>
      <c r="D1709">
        <v>0.25</v>
      </c>
      <c r="E1709">
        <v>1.42</v>
      </c>
      <c r="F1709">
        <v>25.12</v>
      </c>
    </row>
    <row r="1710" spans="1:6">
      <c r="A1710" t="s">
        <v>2156</v>
      </c>
      <c r="B1710" t="s">
        <v>2157</v>
      </c>
      <c r="C1710">
        <v>27.45</v>
      </c>
      <c r="D1710">
        <v>0.25</v>
      </c>
      <c r="E1710">
        <v>0</v>
      </c>
      <c r="F1710">
        <v>27.7</v>
      </c>
    </row>
    <row r="1711" spans="1:6">
      <c r="A1711" t="s">
        <v>2158</v>
      </c>
      <c r="B1711" t="s">
        <v>2159</v>
      </c>
      <c r="C1711">
        <v>0</v>
      </c>
      <c r="D1711">
        <v>0</v>
      </c>
      <c r="E1711">
        <v>0</v>
      </c>
      <c r="F1711">
        <v>0</v>
      </c>
    </row>
    <row r="1712" spans="1:6">
      <c r="A1712" t="s">
        <v>2160</v>
      </c>
      <c r="B1712" t="s">
        <v>2161</v>
      </c>
      <c r="C1712">
        <v>0</v>
      </c>
      <c r="D1712">
        <v>0</v>
      </c>
      <c r="E1712">
        <v>0</v>
      </c>
      <c r="F1712">
        <v>0</v>
      </c>
    </row>
    <row r="1713" spans="1:6">
      <c r="A1713" t="s">
        <v>2162</v>
      </c>
      <c r="B1713" t="s">
        <v>2163</v>
      </c>
      <c r="C1713">
        <v>27.45</v>
      </c>
      <c r="D1713">
        <v>0.25</v>
      </c>
      <c r="E1713">
        <v>0</v>
      </c>
      <c r="F1713">
        <v>27.7</v>
      </c>
    </row>
    <row r="1714" spans="1:6">
      <c r="A1714" t="s">
        <v>2164</v>
      </c>
      <c r="B1714" t="s">
        <v>2165</v>
      </c>
      <c r="C1714">
        <v>1.1599999999999999</v>
      </c>
      <c r="D1714">
        <v>0</v>
      </c>
      <c r="E1714">
        <v>1.42</v>
      </c>
      <c r="F1714">
        <v>2.58</v>
      </c>
    </row>
    <row r="1715" spans="1:6">
      <c r="A1715" t="s">
        <v>2166</v>
      </c>
      <c r="B1715" t="s">
        <v>2167</v>
      </c>
      <c r="C1715">
        <v>0</v>
      </c>
      <c r="D1715">
        <v>0</v>
      </c>
      <c r="E1715">
        <v>0</v>
      </c>
      <c r="F1715">
        <v>0</v>
      </c>
    </row>
    <row r="1716" spans="1:6">
      <c r="A1716" t="s">
        <v>2168</v>
      </c>
      <c r="B1716" t="s">
        <v>2169</v>
      </c>
      <c r="C1716">
        <v>0</v>
      </c>
      <c r="D1716">
        <v>0</v>
      </c>
      <c r="E1716">
        <v>0</v>
      </c>
      <c r="F1716">
        <v>0</v>
      </c>
    </row>
    <row r="1717" spans="1:6">
      <c r="A1717" t="s">
        <v>2170</v>
      </c>
      <c r="B1717" t="s">
        <v>2163</v>
      </c>
      <c r="C1717">
        <v>1.1599999999999999</v>
      </c>
      <c r="D1717">
        <v>0</v>
      </c>
      <c r="E1717">
        <v>1.42</v>
      </c>
      <c r="F1717">
        <v>2.58</v>
      </c>
    </row>
    <row r="1718" spans="1:6">
      <c r="A1718" t="s">
        <v>2171</v>
      </c>
      <c r="B1718" t="s">
        <v>2172</v>
      </c>
      <c r="C1718">
        <v>0</v>
      </c>
      <c r="D1718">
        <v>0</v>
      </c>
      <c r="E1718">
        <v>0</v>
      </c>
      <c r="F1718">
        <v>0</v>
      </c>
    </row>
    <row r="1719" spans="1:6">
      <c r="A1719" t="s">
        <v>2173</v>
      </c>
      <c r="B1719" t="s">
        <v>2174</v>
      </c>
      <c r="C1719">
        <v>0</v>
      </c>
      <c r="D1719">
        <v>0</v>
      </c>
      <c r="E1719">
        <v>0</v>
      </c>
      <c r="F1719">
        <v>0</v>
      </c>
    </row>
    <row r="1720" spans="1:6">
      <c r="A1720" t="s">
        <v>2175</v>
      </c>
      <c r="B1720" t="s">
        <v>2176</v>
      </c>
      <c r="C1720">
        <v>0</v>
      </c>
      <c r="D1720">
        <v>0</v>
      </c>
      <c r="E1720">
        <v>0</v>
      </c>
      <c r="F1720">
        <v>0</v>
      </c>
    </row>
    <row r="1721" spans="1:6">
      <c r="A1721" t="s">
        <v>2177</v>
      </c>
      <c r="B1721" t="s">
        <v>1549</v>
      </c>
      <c r="C1721">
        <v>0</v>
      </c>
      <c r="D1721">
        <v>0</v>
      </c>
      <c r="E1721">
        <v>0</v>
      </c>
      <c r="F1721">
        <v>0</v>
      </c>
    </row>
    <row r="1722" spans="1:6">
      <c r="A1722" t="s">
        <v>2178</v>
      </c>
      <c r="B1722" t="s">
        <v>1607</v>
      </c>
      <c r="C1722">
        <v>0</v>
      </c>
      <c r="D1722">
        <v>0</v>
      </c>
      <c r="E1722">
        <v>0</v>
      </c>
      <c r="F1722">
        <v>0</v>
      </c>
    </row>
    <row r="1723" spans="1:6">
      <c r="A1723" t="s">
        <v>2179</v>
      </c>
      <c r="B1723" t="s">
        <v>2180</v>
      </c>
      <c r="C1723">
        <v>0</v>
      </c>
      <c r="D1723">
        <v>0</v>
      </c>
      <c r="E1723">
        <v>0</v>
      </c>
      <c r="F1723">
        <v>0</v>
      </c>
    </row>
    <row r="1724" spans="1:6">
      <c r="A1724" t="s">
        <v>2181</v>
      </c>
      <c r="B1724" t="s">
        <v>2182</v>
      </c>
      <c r="C1724">
        <v>0</v>
      </c>
      <c r="D1724" s="1">
        <v>128200.41</v>
      </c>
      <c r="E1724" s="1">
        <v>128200.41</v>
      </c>
      <c r="F1724">
        <v>0</v>
      </c>
    </row>
    <row r="1725" spans="1:6">
      <c r="A1725" t="s">
        <v>2183</v>
      </c>
      <c r="B1725" t="s">
        <v>2182</v>
      </c>
      <c r="C1725">
        <v>0</v>
      </c>
      <c r="D1725" s="1">
        <v>128200.41</v>
      </c>
      <c r="E1725" s="1">
        <v>128200.41</v>
      </c>
      <c r="F1725">
        <v>0</v>
      </c>
    </row>
    <row r="1726" spans="1:6">
      <c r="A1726" t="s">
        <v>2184</v>
      </c>
      <c r="B1726" t="s">
        <v>2185</v>
      </c>
      <c r="C1726">
        <v>0</v>
      </c>
      <c r="D1726">
        <v>0</v>
      </c>
      <c r="E1726">
        <v>0</v>
      </c>
      <c r="F1726">
        <v>0</v>
      </c>
    </row>
    <row r="1727" spans="1:6">
      <c r="A1727" t="s">
        <v>2186</v>
      </c>
      <c r="B1727" t="s">
        <v>2187</v>
      </c>
      <c r="C1727">
        <v>0</v>
      </c>
      <c r="D1727">
        <v>0</v>
      </c>
      <c r="E1727">
        <v>0</v>
      </c>
      <c r="F1727">
        <v>0</v>
      </c>
    </row>
    <row r="1728" spans="1:6">
      <c r="A1728" t="s">
        <v>2188</v>
      </c>
      <c r="B1728" t="s">
        <v>2189</v>
      </c>
      <c r="C1728">
        <v>0</v>
      </c>
      <c r="D1728">
        <v>0</v>
      </c>
      <c r="E1728">
        <v>0</v>
      </c>
      <c r="F1728">
        <v>0</v>
      </c>
    </row>
    <row r="1729" spans="1:6">
      <c r="A1729" t="s">
        <v>2190</v>
      </c>
      <c r="B1729" t="s">
        <v>2191</v>
      </c>
      <c r="C1729">
        <v>0</v>
      </c>
      <c r="D1729">
        <v>0</v>
      </c>
      <c r="E1729">
        <v>0</v>
      </c>
      <c r="F1729">
        <v>0</v>
      </c>
    </row>
    <row r="1730" spans="1:6">
      <c r="A1730" t="s">
        <v>2192</v>
      </c>
      <c r="B1730" t="s">
        <v>2189</v>
      </c>
      <c r="C1730">
        <v>0</v>
      </c>
      <c r="D1730">
        <v>0</v>
      </c>
      <c r="E1730">
        <v>0</v>
      </c>
      <c r="F1730">
        <v>0</v>
      </c>
    </row>
    <row r="1731" spans="1:6">
      <c r="A1731" t="s">
        <v>2193</v>
      </c>
      <c r="B1731" t="s">
        <v>2194</v>
      </c>
      <c r="C1731">
        <v>0</v>
      </c>
      <c r="D1731">
        <v>0</v>
      </c>
      <c r="E1731">
        <v>0</v>
      </c>
      <c r="F1731">
        <v>0</v>
      </c>
    </row>
    <row r="1732" spans="1:6">
      <c r="A1732" t="s">
        <v>2195</v>
      </c>
      <c r="B1732" t="s">
        <v>2196</v>
      </c>
      <c r="C1732">
        <v>0</v>
      </c>
      <c r="D1732">
        <v>0</v>
      </c>
      <c r="E1732">
        <v>0</v>
      </c>
      <c r="F1732">
        <v>0</v>
      </c>
    </row>
    <row r="1733" spans="1:6">
      <c r="A1733" t="s">
        <v>2197</v>
      </c>
      <c r="B1733" t="s">
        <v>2198</v>
      </c>
      <c r="C1733">
        <v>0</v>
      </c>
      <c r="D1733">
        <v>0</v>
      </c>
      <c r="E1733">
        <v>0</v>
      </c>
      <c r="F1733">
        <v>0</v>
      </c>
    </row>
    <row r="1734" spans="1:6">
      <c r="A1734" t="s">
        <v>2199</v>
      </c>
      <c r="B1734" t="s">
        <v>2200</v>
      </c>
      <c r="C1734">
        <v>0</v>
      </c>
      <c r="D1734">
        <v>0</v>
      </c>
      <c r="E1734">
        <v>0</v>
      </c>
      <c r="F1734">
        <v>0</v>
      </c>
    </row>
    <row r="1735" spans="1:6">
      <c r="A1735" t="s">
        <v>2201</v>
      </c>
      <c r="B1735" t="s">
        <v>2198</v>
      </c>
      <c r="C1735">
        <v>0</v>
      </c>
      <c r="D1735">
        <v>0</v>
      </c>
      <c r="E1735">
        <v>0</v>
      </c>
      <c r="F1735">
        <v>0</v>
      </c>
    </row>
    <row r="1736" spans="1:6">
      <c r="A1736" t="s">
        <v>2202</v>
      </c>
      <c r="B1736" t="s">
        <v>2203</v>
      </c>
      <c r="C1736">
        <v>0</v>
      </c>
      <c r="D1736">
        <v>0</v>
      </c>
      <c r="E1736">
        <v>0</v>
      </c>
      <c r="F1736">
        <v>0</v>
      </c>
    </row>
    <row r="1737" spans="1:6">
      <c r="A1737" t="s">
        <v>2204</v>
      </c>
      <c r="B1737" t="s">
        <v>2205</v>
      </c>
      <c r="C1737">
        <v>0</v>
      </c>
      <c r="D1737">
        <v>0</v>
      </c>
      <c r="E1737">
        <v>0</v>
      </c>
      <c r="F1737">
        <v>0</v>
      </c>
    </row>
    <row r="1738" spans="1:6">
      <c r="A1738" t="s">
        <v>2206</v>
      </c>
      <c r="B1738" t="s">
        <v>2198</v>
      </c>
      <c r="C1738">
        <v>0</v>
      </c>
      <c r="D1738">
        <v>0</v>
      </c>
      <c r="E1738">
        <v>0</v>
      </c>
      <c r="F1738">
        <v>0</v>
      </c>
    </row>
    <row r="1739" spans="1:6">
      <c r="A1739" t="s">
        <v>2207</v>
      </c>
      <c r="B1739" t="s">
        <v>2208</v>
      </c>
      <c r="C1739">
        <v>0</v>
      </c>
      <c r="D1739">
        <v>0</v>
      </c>
      <c r="E1739">
        <v>0</v>
      </c>
      <c r="F1739">
        <v>0</v>
      </c>
    </row>
    <row r="1740" spans="1:6">
      <c r="A1740" t="s">
        <v>2209</v>
      </c>
      <c r="B1740" t="s">
        <v>2198</v>
      </c>
      <c r="C1740">
        <v>0</v>
      </c>
      <c r="D1740">
        <v>0</v>
      </c>
      <c r="E1740">
        <v>0</v>
      </c>
      <c r="F1740">
        <v>0</v>
      </c>
    </row>
    <row r="1741" spans="1:6">
      <c r="A1741" t="s">
        <v>2210</v>
      </c>
      <c r="B1741" t="s">
        <v>2211</v>
      </c>
      <c r="C1741">
        <v>0</v>
      </c>
      <c r="D1741">
        <v>0</v>
      </c>
      <c r="E1741">
        <v>0</v>
      </c>
      <c r="F1741">
        <v>0</v>
      </c>
    </row>
    <row r="1742" spans="1:6">
      <c r="A1742" t="s">
        <v>2212</v>
      </c>
      <c r="B1742" t="s">
        <v>2213</v>
      </c>
      <c r="C1742">
        <v>0</v>
      </c>
      <c r="D1742">
        <v>0</v>
      </c>
      <c r="E1742">
        <v>0</v>
      </c>
      <c r="F1742">
        <v>0</v>
      </c>
    </row>
    <row r="1743" spans="1:6">
      <c r="A1743" t="s">
        <v>2214</v>
      </c>
      <c r="B1743" t="s">
        <v>2215</v>
      </c>
      <c r="C1743">
        <v>0</v>
      </c>
      <c r="D1743">
        <v>0</v>
      </c>
      <c r="E1743">
        <v>0</v>
      </c>
      <c r="F1743">
        <v>0</v>
      </c>
    </row>
    <row r="1744" spans="1:6">
      <c r="A1744" t="s">
        <v>2216</v>
      </c>
      <c r="B1744" t="s">
        <v>2217</v>
      </c>
      <c r="C1744">
        <v>0</v>
      </c>
      <c r="D1744">
        <v>0</v>
      </c>
      <c r="E1744">
        <v>0</v>
      </c>
      <c r="F1744">
        <v>0</v>
      </c>
    </row>
    <row r="1745" spans="1:6">
      <c r="A1745" t="s">
        <v>2218</v>
      </c>
      <c r="B1745" t="s">
        <v>2215</v>
      </c>
      <c r="C1745">
        <v>0</v>
      </c>
      <c r="D1745">
        <v>0</v>
      </c>
      <c r="E1745">
        <v>0</v>
      </c>
      <c r="F1745">
        <v>0</v>
      </c>
    </row>
    <row r="1746" spans="1:6">
      <c r="A1746" t="s">
        <v>2219</v>
      </c>
      <c r="B1746" t="s">
        <v>2220</v>
      </c>
      <c r="C1746">
        <v>0</v>
      </c>
      <c r="D1746">
        <v>0</v>
      </c>
      <c r="E1746">
        <v>0</v>
      </c>
      <c r="F1746">
        <v>0</v>
      </c>
    </row>
    <row r="1747" spans="1:6">
      <c r="A1747" t="s">
        <v>2221</v>
      </c>
      <c r="B1747" t="s">
        <v>2222</v>
      </c>
      <c r="C1747">
        <v>0</v>
      </c>
      <c r="D1747">
        <v>0</v>
      </c>
      <c r="E1747">
        <v>0</v>
      </c>
      <c r="F1747">
        <v>0</v>
      </c>
    </row>
    <row r="1748" spans="1:6">
      <c r="A1748" t="s">
        <v>2223</v>
      </c>
      <c r="B1748" t="s">
        <v>2215</v>
      </c>
      <c r="C1748">
        <v>0</v>
      </c>
      <c r="D1748">
        <v>0</v>
      </c>
      <c r="E1748">
        <v>0</v>
      </c>
      <c r="F1748">
        <v>0</v>
      </c>
    </row>
    <row r="1749" spans="1:6">
      <c r="A1749" t="s">
        <v>2224</v>
      </c>
      <c r="B1749" t="s">
        <v>2225</v>
      </c>
      <c r="C1749">
        <v>0</v>
      </c>
      <c r="D1749">
        <v>0</v>
      </c>
      <c r="E1749">
        <v>0</v>
      </c>
      <c r="F1749">
        <v>0</v>
      </c>
    </row>
    <row r="1750" spans="1:6">
      <c r="A1750" t="s">
        <v>2226</v>
      </c>
      <c r="B1750" t="s">
        <v>2215</v>
      </c>
      <c r="C1750">
        <v>0</v>
      </c>
      <c r="D1750">
        <v>0</v>
      </c>
      <c r="E1750">
        <v>0</v>
      </c>
      <c r="F1750">
        <v>0</v>
      </c>
    </row>
    <row r="1751" spans="1:6">
      <c r="A1751" t="s">
        <v>2227</v>
      </c>
      <c r="B1751" t="s">
        <v>2228</v>
      </c>
      <c r="C1751">
        <v>0</v>
      </c>
      <c r="D1751">
        <v>0</v>
      </c>
      <c r="E1751">
        <v>0</v>
      </c>
      <c r="F1751">
        <v>0</v>
      </c>
    </row>
    <row r="1752" spans="1:6">
      <c r="A1752" t="s">
        <v>2229</v>
      </c>
      <c r="B1752" t="s">
        <v>2230</v>
      </c>
      <c r="C1752">
        <v>0</v>
      </c>
      <c r="D1752">
        <v>0</v>
      </c>
      <c r="E1752">
        <v>0</v>
      </c>
      <c r="F1752">
        <v>0</v>
      </c>
    </row>
    <row r="1753" spans="1:6">
      <c r="A1753" t="s">
        <v>2231</v>
      </c>
      <c r="B1753" t="s">
        <v>2232</v>
      </c>
      <c r="C1753">
        <v>0</v>
      </c>
      <c r="D1753">
        <v>0</v>
      </c>
      <c r="E1753">
        <v>0</v>
      </c>
      <c r="F1753">
        <v>0</v>
      </c>
    </row>
    <row r="1754" spans="1:6">
      <c r="A1754" t="s">
        <v>2233</v>
      </c>
      <c r="B1754" t="s">
        <v>2234</v>
      </c>
      <c r="C1754">
        <v>0</v>
      </c>
      <c r="D1754">
        <v>0</v>
      </c>
      <c r="E1754">
        <v>0</v>
      </c>
      <c r="F1754">
        <v>0</v>
      </c>
    </row>
    <row r="1755" spans="1:6">
      <c r="A1755" t="s">
        <v>2235</v>
      </c>
      <c r="B1755" t="s">
        <v>2232</v>
      </c>
      <c r="C1755">
        <v>0</v>
      </c>
      <c r="D1755">
        <v>0</v>
      </c>
      <c r="E1755">
        <v>0</v>
      </c>
      <c r="F1755">
        <v>0</v>
      </c>
    </row>
    <row r="1756" spans="1:6">
      <c r="A1756" t="s">
        <v>2236</v>
      </c>
      <c r="B1756" t="s">
        <v>2237</v>
      </c>
      <c r="C1756">
        <v>0</v>
      </c>
      <c r="D1756">
        <v>0</v>
      </c>
      <c r="E1756">
        <v>0</v>
      </c>
      <c r="F1756">
        <v>0</v>
      </c>
    </row>
    <row r="1757" spans="1:6">
      <c r="A1757" t="s">
        <v>2238</v>
      </c>
      <c r="B1757" t="s">
        <v>2239</v>
      </c>
      <c r="C1757">
        <v>0</v>
      </c>
      <c r="D1757">
        <v>0</v>
      </c>
      <c r="E1757">
        <v>0</v>
      </c>
      <c r="F1757">
        <v>0</v>
      </c>
    </row>
    <row r="1758" spans="1:6">
      <c r="A1758" t="s">
        <v>2240</v>
      </c>
      <c r="B1758" t="s">
        <v>2241</v>
      </c>
      <c r="C1758">
        <v>0</v>
      </c>
      <c r="D1758">
        <v>0</v>
      </c>
      <c r="E1758">
        <v>0</v>
      </c>
      <c r="F1758">
        <v>0</v>
      </c>
    </row>
    <row r="1759" spans="1:6">
      <c r="A1759" t="s">
        <v>2242</v>
      </c>
      <c r="B1759" t="s">
        <v>2243</v>
      </c>
      <c r="C1759">
        <v>0</v>
      </c>
      <c r="D1759">
        <v>0</v>
      </c>
      <c r="E1759">
        <v>0</v>
      </c>
      <c r="F1759">
        <v>0</v>
      </c>
    </row>
    <row r="1760" spans="1:6">
      <c r="A1760" t="s">
        <v>2244</v>
      </c>
      <c r="B1760" t="s">
        <v>2241</v>
      </c>
      <c r="C1760">
        <v>0</v>
      </c>
      <c r="D1760">
        <v>0</v>
      </c>
      <c r="E1760">
        <v>0</v>
      </c>
      <c r="F1760">
        <v>0</v>
      </c>
    </row>
    <row r="1761" spans="1:6">
      <c r="A1761" t="s">
        <v>2245</v>
      </c>
      <c r="B1761" t="s">
        <v>2246</v>
      </c>
      <c r="C1761">
        <v>0</v>
      </c>
      <c r="D1761">
        <v>0</v>
      </c>
      <c r="E1761">
        <v>0</v>
      </c>
      <c r="F1761">
        <v>0</v>
      </c>
    </row>
    <row r="1762" spans="1:6">
      <c r="A1762" t="s">
        <v>2247</v>
      </c>
      <c r="B1762" t="s">
        <v>2248</v>
      </c>
      <c r="C1762">
        <v>0</v>
      </c>
      <c r="D1762">
        <v>0</v>
      </c>
      <c r="E1762">
        <v>0</v>
      </c>
      <c r="F1762">
        <v>0</v>
      </c>
    </row>
    <row r="1763" spans="1:6">
      <c r="A1763" t="s">
        <v>2249</v>
      </c>
      <c r="B1763" t="s">
        <v>2250</v>
      </c>
      <c r="C1763">
        <v>0</v>
      </c>
      <c r="D1763">
        <v>0</v>
      </c>
      <c r="E1763">
        <v>0</v>
      </c>
      <c r="F1763">
        <v>0</v>
      </c>
    </row>
    <row r="1764" spans="1:6">
      <c r="A1764" t="s">
        <v>2251</v>
      </c>
      <c r="B1764" t="s">
        <v>2252</v>
      </c>
      <c r="C1764">
        <v>0</v>
      </c>
      <c r="D1764">
        <v>0</v>
      </c>
      <c r="E1764">
        <v>0</v>
      </c>
      <c r="F1764">
        <v>0</v>
      </c>
    </row>
    <row r="1765" spans="1:6">
      <c r="A1765" t="s">
        <v>2253</v>
      </c>
      <c r="B1765" t="s">
        <v>2250</v>
      </c>
      <c r="C1765">
        <v>0</v>
      </c>
      <c r="D1765">
        <v>0</v>
      </c>
      <c r="E1765">
        <v>0</v>
      </c>
      <c r="F1765">
        <v>0</v>
      </c>
    </row>
    <row r="1766" spans="1:6">
      <c r="A1766" t="s">
        <v>2254</v>
      </c>
      <c r="B1766" t="s">
        <v>2255</v>
      </c>
      <c r="C1766">
        <v>0</v>
      </c>
      <c r="D1766">
        <v>0</v>
      </c>
      <c r="E1766">
        <v>0</v>
      </c>
      <c r="F1766">
        <v>0</v>
      </c>
    </row>
    <row r="1767" spans="1:6">
      <c r="A1767" t="s">
        <v>2256</v>
      </c>
      <c r="B1767" t="s">
        <v>2257</v>
      </c>
      <c r="C1767">
        <v>0</v>
      </c>
      <c r="D1767">
        <v>0</v>
      </c>
      <c r="E1767">
        <v>0</v>
      </c>
      <c r="F1767">
        <v>0</v>
      </c>
    </row>
    <row r="1768" spans="1:6">
      <c r="A1768" t="s">
        <v>2258</v>
      </c>
      <c r="B1768" t="s">
        <v>2259</v>
      </c>
      <c r="C1768">
        <v>0</v>
      </c>
      <c r="D1768">
        <v>0</v>
      </c>
      <c r="E1768">
        <v>0</v>
      </c>
      <c r="F1768">
        <v>0</v>
      </c>
    </row>
    <row r="1769" spans="1:6">
      <c r="A1769" t="s">
        <v>2260</v>
      </c>
      <c r="B1769" t="s">
        <v>2261</v>
      </c>
      <c r="C1769">
        <v>0</v>
      </c>
      <c r="D1769">
        <v>0</v>
      </c>
      <c r="E1769">
        <v>0</v>
      </c>
      <c r="F1769">
        <v>0</v>
      </c>
    </row>
    <row r="1770" spans="1:6">
      <c r="A1770" t="s">
        <v>2262</v>
      </c>
      <c r="B1770" t="s">
        <v>2259</v>
      </c>
      <c r="C1770">
        <v>0</v>
      </c>
      <c r="D1770">
        <v>0</v>
      </c>
      <c r="E1770">
        <v>0</v>
      </c>
      <c r="F1770">
        <v>0</v>
      </c>
    </row>
    <row r="1771" spans="1:6">
      <c r="A1771" t="s">
        <v>2263</v>
      </c>
      <c r="B1771" t="s">
        <v>2264</v>
      </c>
      <c r="C1771">
        <v>0</v>
      </c>
      <c r="D1771">
        <v>0</v>
      </c>
      <c r="E1771">
        <v>0</v>
      </c>
      <c r="F1771">
        <v>0</v>
      </c>
    </row>
    <row r="1772" spans="1:6">
      <c r="A1772" t="s">
        <v>2265</v>
      </c>
      <c r="B1772" t="s">
        <v>2266</v>
      </c>
      <c r="C1772">
        <v>0</v>
      </c>
      <c r="D1772">
        <v>0</v>
      </c>
      <c r="E1772">
        <v>0</v>
      </c>
      <c r="F1772">
        <v>0</v>
      </c>
    </row>
    <row r="1773" spans="1:6">
      <c r="A1773" t="s">
        <v>2267</v>
      </c>
      <c r="B1773" t="s">
        <v>2259</v>
      </c>
      <c r="C1773">
        <v>0</v>
      </c>
      <c r="D1773">
        <v>0</v>
      </c>
      <c r="E1773">
        <v>0</v>
      </c>
      <c r="F1773">
        <v>0</v>
      </c>
    </row>
    <row r="1774" spans="1:6">
      <c r="A1774" t="s">
        <v>2268</v>
      </c>
      <c r="B1774" t="s">
        <v>2269</v>
      </c>
      <c r="C1774">
        <v>0</v>
      </c>
      <c r="D1774">
        <v>0</v>
      </c>
      <c r="E1774">
        <v>0</v>
      </c>
      <c r="F1774">
        <v>0</v>
      </c>
    </row>
    <row r="1775" spans="1:6">
      <c r="A1775" t="s">
        <v>2270</v>
      </c>
      <c r="B1775" t="s">
        <v>2259</v>
      </c>
      <c r="C1775">
        <v>0</v>
      </c>
      <c r="D1775">
        <v>0</v>
      </c>
      <c r="E1775">
        <v>0</v>
      </c>
      <c r="F1775">
        <v>0</v>
      </c>
    </row>
    <row r="1776" spans="1:6">
      <c r="A1776" t="s">
        <v>2271</v>
      </c>
      <c r="B1776" t="s">
        <v>2272</v>
      </c>
      <c r="C1776">
        <v>0</v>
      </c>
      <c r="D1776">
        <v>0</v>
      </c>
      <c r="E1776">
        <v>0</v>
      </c>
      <c r="F1776">
        <v>0</v>
      </c>
    </row>
    <row r="1777" spans="1:6">
      <c r="A1777" t="s">
        <v>2273</v>
      </c>
      <c r="B1777" t="s">
        <v>2274</v>
      </c>
      <c r="C1777">
        <v>0</v>
      </c>
      <c r="D1777">
        <v>0</v>
      </c>
      <c r="E1777">
        <v>0</v>
      </c>
      <c r="F1777">
        <v>0</v>
      </c>
    </row>
    <row r="1778" spans="1:6">
      <c r="A1778" t="s">
        <v>2275</v>
      </c>
      <c r="B1778" t="s">
        <v>2276</v>
      </c>
      <c r="C1778">
        <v>0</v>
      </c>
      <c r="D1778">
        <v>0</v>
      </c>
      <c r="E1778">
        <v>0</v>
      </c>
      <c r="F1778">
        <v>0</v>
      </c>
    </row>
    <row r="1779" spans="1:6">
      <c r="A1779" t="s">
        <v>2277</v>
      </c>
      <c r="B1779" t="s">
        <v>2278</v>
      </c>
      <c r="C1779">
        <v>0</v>
      </c>
      <c r="D1779">
        <v>0</v>
      </c>
      <c r="E1779">
        <v>0</v>
      </c>
      <c r="F1779">
        <v>0</v>
      </c>
    </row>
    <row r="1780" spans="1:6">
      <c r="A1780" t="s">
        <v>2279</v>
      </c>
      <c r="B1780" t="s">
        <v>2276</v>
      </c>
      <c r="C1780">
        <v>0</v>
      </c>
      <c r="D1780">
        <v>0</v>
      </c>
      <c r="E1780">
        <v>0</v>
      </c>
      <c r="F1780">
        <v>0</v>
      </c>
    </row>
    <row r="1781" spans="1:6">
      <c r="A1781" t="s">
        <v>2280</v>
      </c>
      <c r="B1781" t="s">
        <v>2281</v>
      </c>
      <c r="C1781">
        <v>0</v>
      </c>
      <c r="D1781">
        <v>0</v>
      </c>
      <c r="E1781">
        <v>0</v>
      </c>
      <c r="F1781">
        <v>0</v>
      </c>
    </row>
    <row r="1782" spans="1:6">
      <c r="A1782" t="s">
        <v>2282</v>
      </c>
      <c r="B1782" t="s">
        <v>2283</v>
      </c>
      <c r="C1782">
        <v>0</v>
      </c>
      <c r="D1782">
        <v>0</v>
      </c>
      <c r="E1782">
        <v>0</v>
      </c>
      <c r="F1782">
        <v>0</v>
      </c>
    </row>
    <row r="1783" spans="1:6">
      <c r="A1783" t="s">
        <v>2284</v>
      </c>
      <c r="B1783" t="s">
        <v>2285</v>
      </c>
      <c r="C1783">
        <v>0</v>
      </c>
      <c r="D1783">
        <v>0</v>
      </c>
      <c r="E1783">
        <v>0</v>
      </c>
      <c r="F1783">
        <v>0</v>
      </c>
    </row>
    <row r="1784" spans="1:6">
      <c r="A1784" t="s">
        <v>2286</v>
      </c>
      <c r="B1784" t="s">
        <v>2287</v>
      </c>
      <c r="C1784">
        <v>0</v>
      </c>
      <c r="D1784">
        <v>0</v>
      </c>
      <c r="E1784">
        <v>0</v>
      </c>
      <c r="F1784">
        <v>0</v>
      </c>
    </row>
    <row r="1785" spans="1:6">
      <c r="A1785" t="s">
        <v>2288</v>
      </c>
      <c r="B1785" t="s">
        <v>2285</v>
      </c>
      <c r="C1785">
        <v>0</v>
      </c>
      <c r="D1785">
        <v>0</v>
      </c>
      <c r="E1785">
        <v>0</v>
      </c>
      <c r="F1785">
        <v>0</v>
      </c>
    </row>
    <row r="1786" spans="1:6">
      <c r="A1786" t="s">
        <v>2289</v>
      </c>
      <c r="B1786" t="s">
        <v>2290</v>
      </c>
      <c r="C1786">
        <v>0</v>
      </c>
      <c r="D1786" s="1">
        <v>128200.41</v>
      </c>
      <c r="E1786" s="1">
        <v>128200.41</v>
      </c>
      <c r="F1786">
        <v>0</v>
      </c>
    </row>
    <row r="1787" spans="1:6">
      <c r="A1787" t="s">
        <v>2291</v>
      </c>
      <c r="B1787" t="s">
        <v>2292</v>
      </c>
      <c r="C1787" s="1">
        <v>11575.89</v>
      </c>
      <c r="D1787" s="1">
        <v>123605.1</v>
      </c>
      <c r="E1787" s="1">
        <v>4595.3100000000004</v>
      </c>
      <c r="F1787" s="1">
        <v>130585.68</v>
      </c>
    </row>
    <row r="1788" spans="1:6">
      <c r="A1788" t="s">
        <v>2293</v>
      </c>
      <c r="B1788" t="s">
        <v>2294</v>
      </c>
      <c r="C1788" s="1">
        <v>11575.89</v>
      </c>
      <c r="D1788" s="1">
        <v>4595.3100000000004</v>
      </c>
      <c r="E1788" s="1">
        <v>123605.1</v>
      </c>
      <c r="F1788" s="1">
        <v>130585.68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15FBA-35DB-44B5-92B2-27D399EC92BA}">
  <dimension ref="A1:F1788"/>
  <sheetViews>
    <sheetView workbookViewId="0">
      <selection activeCell="B2" sqref="B2"/>
    </sheetView>
  </sheetViews>
  <sheetFormatPr baseColWidth="10" defaultRowHeight="14.5"/>
  <cols>
    <col min="1" max="1" width="14.7265625" bestFit="1" customWidth="1"/>
    <col min="2" max="2" width="45.7265625" bestFit="1" customWidth="1"/>
    <col min="3" max="3" width="12.7265625" bestFit="1" customWidth="1"/>
    <col min="4" max="4" width="14.1796875" bestFit="1" customWidth="1"/>
    <col min="5" max="5" width="15" bestFit="1" customWidth="1"/>
    <col min="6" max="6" width="12.7265625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B2" t="s">
        <v>7</v>
      </c>
      <c r="C2" s="1">
        <v>24060511.710000001</v>
      </c>
      <c r="D2" s="1">
        <v>14387337.52</v>
      </c>
      <c r="E2" s="1">
        <v>14675035.9</v>
      </c>
      <c r="F2" s="1">
        <v>23772813.34</v>
      </c>
    </row>
    <row r="3" spans="1:6">
      <c r="A3" t="s">
        <v>8</v>
      </c>
      <c r="B3" t="s">
        <v>9</v>
      </c>
      <c r="C3" s="1">
        <v>21600801.539999999</v>
      </c>
      <c r="D3" s="1">
        <v>14387337.52</v>
      </c>
      <c r="E3" s="1">
        <v>14645422.869999999</v>
      </c>
      <c r="F3" s="1">
        <v>21342716.199999999</v>
      </c>
    </row>
    <row r="4" spans="1:6">
      <c r="A4" t="s">
        <v>10</v>
      </c>
      <c r="B4" t="s">
        <v>11</v>
      </c>
      <c r="C4" s="1">
        <v>159200</v>
      </c>
      <c r="D4" s="1">
        <v>12000</v>
      </c>
      <c r="E4">
        <v>0</v>
      </c>
      <c r="F4" s="1">
        <v>171200</v>
      </c>
    </row>
    <row r="5" spans="1:6">
      <c r="A5" t="s">
        <v>12</v>
      </c>
      <c r="B5" t="s">
        <v>13</v>
      </c>
      <c r="C5" s="1">
        <v>159200</v>
      </c>
      <c r="D5" s="1">
        <v>12000</v>
      </c>
      <c r="E5">
        <v>0</v>
      </c>
      <c r="F5" s="1">
        <v>171200</v>
      </c>
    </row>
    <row r="6" spans="1:6">
      <c r="A6" t="s">
        <v>14</v>
      </c>
      <c r="B6" t="s">
        <v>15</v>
      </c>
      <c r="C6" s="1">
        <v>10209575.460000001</v>
      </c>
      <c r="D6" s="1">
        <v>3512289.64</v>
      </c>
      <c r="E6" s="1">
        <v>10620185.289999999</v>
      </c>
      <c r="F6" s="1">
        <v>3101679.81</v>
      </c>
    </row>
    <row r="7" spans="1:6">
      <c r="A7" t="s">
        <v>16</v>
      </c>
      <c r="B7" t="s">
        <v>17</v>
      </c>
      <c r="C7" s="1">
        <v>5090282.37</v>
      </c>
      <c r="D7" s="1">
        <v>2126113.56</v>
      </c>
      <c r="E7" s="1">
        <v>7025293.3300000001</v>
      </c>
      <c r="F7" s="1">
        <v>191102.6</v>
      </c>
    </row>
    <row r="8" spans="1:6">
      <c r="A8" t="s">
        <v>18</v>
      </c>
      <c r="B8" t="s">
        <v>19</v>
      </c>
      <c r="C8" s="1">
        <v>5090282</v>
      </c>
      <c r="D8" s="1">
        <v>2126113.56</v>
      </c>
      <c r="E8" s="1">
        <v>7025293.3300000001</v>
      </c>
      <c r="F8" s="1">
        <v>191102.23</v>
      </c>
    </row>
    <row r="9" spans="1:6">
      <c r="A9" t="s">
        <v>20</v>
      </c>
      <c r="B9" t="s">
        <v>21</v>
      </c>
      <c r="C9">
        <v>0.37</v>
      </c>
      <c r="D9">
        <v>0</v>
      </c>
      <c r="E9">
        <v>0</v>
      </c>
      <c r="F9">
        <v>0.37</v>
      </c>
    </row>
    <row r="10" spans="1:6">
      <c r="A10" t="s">
        <v>22</v>
      </c>
      <c r="B10" t="s">
        <v>23</v>
      </c>
      <c r="C10" s="1">
        <v>5119293.09</v>
      </c>
      <c r="D10" s="1">
        <v>1386176.08</v>
      </c>
      <c r="E10" s="1">
        <v>3594891.96</v>
      </c>
      <c r="F10" s="1">
        <v>2910577.21</v>
      </c>
    </row>
    <row r="11" spans="1:6">
      <c r="A11" t="s">
        <v>24</v>
      </c>
      <c r="B11" t="s">
        <v>2295</v>
      </c>
      <c r="C11" s="1">
        <v>239601.02</v>
      </c>
      <c r="D11" s="1">
        <v>22568.15</v>
      </c>
      <c r="E11" s="1">
        <v>149414.51</v>
      </c>
      <c r="F11" s="1">
        <v>112754.66</v>
      </c>
    </row>
    <row r="12" spans="1:6">
      <c r="A12" t="s">
        <v>25</v>
      </c>
      <c r="B12" t="s">
        <v>2296</v>
      </c>
      <c r="C12" s="1">
        <v>4720561.47</v>
      </c>
      <c r="D12" s="1">
        <v>1318295.71</v>
      </c>
      <c r="E12" s="1">
        <v>3445477.45</v>
      </c>
      <c r="F12" s="1">
        <v>2593379.73</v>
      </c>
    </row>
    <row r="13" spans="1:6">
      <c r="A13" t="s">
        <v>26</v>
      </c>
      <c r="B13" t="s">
        <v>27</v>
      </c>
      <c r="C13" s="1">
        <v>8518.3799999999992</v>
      </c>
      <c r="D13">
        <v>0</v>
      </c>
      <c r="E13">
        <v>0</v>
      </c>
      <c r="F13" s="1">
        <v>8518.3799999999992</v>
      </c>
    </row>
    <row r="14" spans="1:6">
      <c r="A14" t="s">
        <v>28</v>
      </c>
      <c r="B14" t="s">
        <v>29</v>
      </c>
      <c r="C14" s="1">
        <v>150612.22</v>
      </c>
      <c r="D14" s="1">
        <v>45312.22</v>
      </c>
      <c r="E14">
        <v>0</v>
      </c>
      <c r="F14" s="1">
        <v>195924.44</v>
      </c>
    </row>
    <row r="15" spans="1:6">
      <c r="A15" t="s">
        <v>30</v>
      </c>
      <c r="B15" t="s">
        <v>31</v>
      </c>
      <c r="C15">
        <v>0</v>
      </c>
      <c r="D15">
        <v>0</v>
      </c>
      <c r="E15">
        <v>0</v>
      </c>
      <c r="F15">
        <v>0</v>
      </c>
    </row>
    <row r="16" spans="1:6">
      <c r="A16" t="s">
        <v>32</v>
      </c>
      <c r="B16" t="s">
        <v>33</v>
      </c>
      <c r="C16">
        <v>0</v>
      </c>
      <c r="D16">
        <v>0</v>
      </c>
      <c r="E16">
        <v>0</v>
      </c>
      <c r="F16">
        <v>0</v>
      </c>
    </row>
    <row r="17" spans="1:6">
      <c r="A17" t="s">
        <v>34</v>
      </c>
      <c r="B17" t="s">
        <v>35</v>
      </c>
      <c r="C17">
        <v>0</v>
      </c>
      <c r="D17">
        <v>0</v>
      </c>
      <c r="E17">
        <v>0</v>
      </c>
      <c r="F17">
        <v>0</v>
      </c>
    </row>
    <row r="18" spans="1:6">
      <c r="A18" t="s">
        <v>36</v>
      </c>
      <c r="B18" t="s">
        <v>37</v>
      </c>
      <c r="C18" s="1">
        <v>53207.839999999997</v>
      </c>
      <c r="D18" s="1">
        <v>4972141.4000000004</v>
      </c>
      <c r="E18" s="1">
        <v>1410003.01</v>
      </c>
      <c r="F18" s="1">
        <v>3615346.23</v>
      </c>
    </row>
    <row r="19" spans="1:6">
      <c r="A19" t="s">
        <v>38</v>
      </c>
      <c r="B19" t="s">
        <v>39</v>
      </c>
      <c r="C19">
        <v>0</v>
      </c>
      <c r="D19">
        <v>0</v>
      </c>
      <c r="E19">
        <v>0</v>
      </c>
      <c r="F19">
        <v>0</v>
      </c>
    </row>
    <row r="20" spans="1:6">
      <c r="A20" t="s">
        <v>40</v>
      </c>
      <c r="B20" t="s">
        <v>41</v>
      </c>
      <c r="C20">
        <v>0</v>
      </c>
      <c r="D20">
        <v>0</v>
      </c>
      <c r="E20">
        <v>0</v>
      </c>
      <c r="F20">
        <v>0</v>
      </c>
    </row>
    <row r="21" spans="1:6">
      <c r="A21" t="s">
        <v>42</v>
      </c>
      <c r="B21" t="s">
        <v>43</v>
      </c>
      <c r="C21">
        <v>0</v>
      </c>
      <c r="D21">
        <v>0</v>
      </c>
      <c r="E21">
        <v>0</v>
      </c>
      <c r="F21">
        <v>0</v>
      </c>
    </row>
    <row r="22" spans="1:6">
      <c r="A22" t="s">
        <v>44</v>
      </c>
      <c r="B22" t="s">
        <v>45</v>
      </c>
      <c r="C22" s="1">
        <v>53207.839999999997</v>
      </c>
      <c r="D22" s="1">
        <v>4972141.4000000004</v>
      </c>
      <c r="E22" s="1">
        <v>1410003.01</v>
      </c>
      <c r="F22" s="1">
        <v>3615346.23</v>
      </c>
    </row>
    <row r="23" spans="1:6">
      <c r="A23" t="s">
        <v>46</v>
      </c>
      <c r="B23" t="s">
        <v>41</v>
      </c>
      <c r="C23">
        <v>0</v>
      </c>
      <c r="D23">
        <v>0</v>
      </c>
      <c r="E23">
        <v>0</v>
      </c>
      <c r="F23">
        <v>0</v>
      </c>
    </row>
    <row r="24" spans="1:6">
      <c r="A24" t="s">
        <v>47</v>
      </c>
      <c r="B24" t="s">
        <v>48</v>
      </c>
      <c r="C24" s="1">
        <v>53082.01</v>
      </c>
      <c r="D24" s="1">
        <v>200079.87</v>
      </c>
      <c r="E24" s="1">
        <v>160000</v>
      </c>
      <c r="F24" s="1">
        <v>93161.88</v>
      </c>
    </row>
    <row r="25" spans="1:6">
      <c r="A25" t="s">
        <v>49</v>
      </c>
      <c r="B25" t="s">
        <v>50</v>
      </c>
      <c r="C25">
        <v>125.83</v>
      </c>
      <c r="D25" s="1">
        <v>4772061.53</v>
      </c>
      <c r="E25" s="1">
        <v>1250003.01</v>
      </c>
      <c r="F25" s="1">
        <v>3522184.35</v>
      </c>
    </row>
    <row r="26" spans="1:6">
      <c r="A26" t="s">
        <v>51</v>
      </c>
      <c r="B26" t="s">
        <v>52</v>
      </c>
      <c r="C26" s="1">
        <v>9055140.3000000007</v>
      </c>
      <c r="D26" s="1">
        <v>3941607.59</v>
      </c>
      <c r="E26" s="1">
        <v>1245701.3600000001</v>
      </c>
      <c r="F26" s="1">
        <v>11751046.539999999</v>
      </c>
    </row>
    <row r="27" spans="1:6">
      <c r="A27" t="s">
        <v>53</v>
      </c>
      <c r="B27" t="s">
        <v>54</v>
      </c>
      <c r="C27" s="1">
        <v>2977391.03</v>
      </c>
      <c r="D27" s="1">
        <v>1792809.99</v>
      </c>
      <c r="E27" s="1">
        <v>881680.01</v>
      </c>
      <c r="F27" s="1">
        <v>3888521.02</v>
      </c>
    </row>
    <row r="28" spans="1:6">
      <c r="A28" t="s">
        <v>55</v>
      </c>
      <c r="B28" t="s">
        <v>2297</v>
      </c>
      <c r="C28">
        <v>0</v>
      </c>
      <c r="D28">
        <v>0</v>
      </c>
      <c r="E28">
        <v>0</v>
      </c>
      <c r="F28">
        <v>0</v>
      </c>
    </row>
    <row r="29" spans="1:6">
      <c r="A29" t="s">
        <v>56</v>
      </c>
      <c r="B29" t="s">
        <v>2297</v>
      </c>
      <c r="C29">
        <v>0</v>
      </c>
      <c r="D29" s="1">
        <v>31533.87</v>
      </c>
      <c r="E29" s="1">
        <v>18451.68</v>
      </c>
      <c r="F29" s="1">
        <v>13082.19</v>
      </c>
    </row>
    <row r="30" spans="1:6">
      <c r="A30" t="s">
        <v>57</v>
      </c>
      <c r="B30" t="s">
        <v>2297</v>
      </c>
      <c r="C30">
        <v>0</v>
      </c>
      <c r="D30">
        <v>0</v>
      </c>
      <c r="E30">
        <v>0</v>
      </c>
      <c r="F30">
        <v>0</v>
      </c>
    </row>
    <row r="31" spans="1:6">
      <c r="A31" t="s">
        <v>58</v>
      </c>
      <c r="B31" t="s">
        <v>2297</v>
      </c>
      <c r="C31">
        <v>0</v>
      </c>
      <c r="D31">
        <v>0</v>
      </c>
      <c r="E31">
        <v>0</v>
      </c>
      <c r="F31">
        <v>0</v>
      </c>
    </row>
    <row r="32" spans="1:6">
      <c r="A32" t="s">
        <v>59</v>
      </c>
      <c r="B32" t="s">
        <v>2297</v>
      </c>
      <c r="C32">
        <v>0</v>
      </c>
      <c r="D32">
        <v>0</v>
      </c>
      <c r="E32">
        <v>0</v>
      </c>
      <c r="F32">
        <v>0</v>
      </c>
    </row>
    <row r="33" spans="1:6">
      <c r="A33" t="s">
        <v>60</v>
      </c>
      <c r="B33" t="s">
        <v>2297</v>
      </c>
      <c r="C33">
        <v>0</v>
      </c>
      <c r="D33">
        <v>0</v>
      </c>
      <c r="E33">
        <v>0</v>
      </c>
      <c r="F33">
        <v>0</v>
      </c>
    </row>
    <row r="34" spans="1:6">
      <c r="A34" t="s">
        <v>61</v>
      </c>
      <c r="B34" t="s">
        <v>2297</v>
      </c>
      <c r="C34">
        <v>0</v>
      </c>
      <c r="D34">
        <v>0</v>
      </c>
      <c r="E34">
        <v>0</v>
      </c>
      <c r="F34">
        <v>0</v>
      </c>
    </row>
    <row r="35" spans="1:6">
      <c r="A35" t="s">
        <v>62</v>
      </c>
      <c r="B35" t="s">
        <v>2297</v>
      </c>
      <c r="C35">
        <v>0</v>
      </c>
      <c r="D35">
        <v>0</v>
      </c>
      <c r="E35">
        <v>0</v>
      </c>
      <c r="F35">
        <v>0</v>
      </c>
    </row>
    <row r="36" spans="1:6">
      <c r="A36" t="s">
        <v>63</v>
      </c>
      <c r="B36" t="s">
        <v>2297</v>
      </c>
      <c r="C36">
        <v>0</v>
      </c>
      <c r="D36">
        <v>0</v>
      </c>
      <c r="E36">
        <v>0</v>
      </c>
      <c r="F36">
        <v>0</v>
      </c>
    </row>
    <row r="37" spans="1:6">
      <c r="A37" t="s">
        <v>64</v>
      </c>
      <c r="B37" t="s">
        <v>2297</v>
      </c>
      <c r="C37">
        <v>0</v>
      </c>
      <c r="D37">
        <v>0</v>
      </c>
      <c r="E37">
        <v>0</v>
      </c>
      <c r="F37">
        <v>0</v>
      </c>
    </row>
    <row r="38" spans="1:6">
      <c r="A38" t="s">
        <v>65</v>
      </c>
      <c r="B38" t="s">
        <v>2297</v>
      </c>
      <c r="C38">
        <v>0</v>
      </c>
      <c r="D38">
        <v>0</v>
      </c>
      <c r="E38">
        <v>0</v>
      </c>
      <c r="F38">
        <v>0</v>
      </c>
    </row>
    <row r="39" spans="1:6">
      <c r="A39" t="s">
        <v>66</v>
      </c>
      <c r="B39" t="s">
        <v>2297</v>
      </c>
      <c r="C39">
        <v>0</v>
      </c>
      <c r="D39">
        <v>0</v>
      </c>
      <c r="E39">
        <v>0</v>
      </c>
      <c r="F39">
        <v>0</v>
      </c>
    </row>
    <row r="40" spans="1:6">
      <c r="A40" t="s">
        <v>67</v>
      </c>
      <c r="B40" t="s">
        <v>2297</v>
      </c>
      <c r="C40">
        <v>0</v>
      </c>
      <c r="D40">
        <v>0</v>
      </c>
      <c r="E40">
        <v>0</v>
      </c>
      <c r="F40">
        <v>0</v>
      </c>
    </row>
    <row r="41" spans="1:6">
      <c r="A41" t="s">
        <v>68</v>
      </c>
      <c r="B41" t="s">
        <v>2297</v>
      </c>
      <c r="C41">
        <v>0</v>
      </c>
      <c r="D41">
        <v>0</v>
      </c>
      <c r="E41">
        <v>0</v>
      </c>
      <c r="F41">
        <v>0</v>
      </c>
    </row>
    <row r="42" spans="1:6">
      <c r="A42" t="s">
        <v>69</v>
      </c>
      <c r="B42" t="s">
        <v>2297</v>
      </c>
      <c r="C42">
        <v>0</v>
      </c>
      <c r="D42">
        <v>0</v>
      </c>
      <c r="E42">
        <v>0</v>
      </c>
      <c r="F42">
        <v>0</v>
      </c>
    </row>
    <row r="43" spans="1:6">
      <c r="A43" t="s">
        <v>70</v>
      </c>
      <c r="B43" t="s">
        <v>2297</v>
      </c>
      <c r="C43">
        <v>0</v>
      </c>
      <c r="D43">
        <v>0</v>
      </c>
      <c r="E43">
        <v>0</v>
      </c>
      <c r="F43">
        <v>0</v>
      </c>
    </row>
    <row r="44" spans="1:6">
      <c r="A44" t="s">
        <v>71</v>
      </c>
      <c r="B44" t="s">
        <v>2297</v>
      </c>
      <c r="C44">
        <v>0</v>
      </c>
      <c r="D44">
        <v>0</v>
      </c>
      <c r="E44">
        <v>0</v>
      </c>
      <c r="F44">
        <v>0</v>
      </c>
    </row>
    <row r="45" spans="1:6">
      <c r="A45" t="s">
        <v>72</v>
      </c>
      <c r="B45" t="s">
        <v>2297</v>
      </c>
      <c r="C45">
        <v>0</v>
      </c>
      <c r="D45">
        <v>0</v>
      </c>
      <c r="E45">
        <v>0</v>
      </c>
      <c r="F45">
        <v>0</v>
      </c>
    </row>
    <row r="46" spans="1:6">
      <c r="A46" t="s">
        <v>73</v>
      </c>
      <c r="B46" t="s">
        <v>2297</v>
      </c>
      <c r="C46">
        <v>0</v>
      </c>
      <c r="D46">
        <v>0</v>
      </c>
      <c r="E46">
        <v>0</v>
      </c>
      <c r="F46">
        <v>0</v>
      </c>
    </row>
    <row r="47" spans="1:6">
      <c r="A47" t="s">
        <v>74</v>
      </c>
      <c r="B47" t="s">
        <v>2297</v>
      </c>
      <c r="C47">
        <v>0</v>
      </c>
      <c r="D47">
        <v>0</v>
      </c>
      <c r="E47">
        <v>0</v>
      </c>
      <c r="F47">
        <v>0</v>
      </c>
    </row>
    <row r="48" spans="1:6">
      <c r="A48" t="s">
        <v>75</v>
      </c>
      <c r="B48" t="s">
        <v>2297</v>
      </c>
      <c r="C48">
        <v>0</v>
      </c>
      <c r="D48">
        <v>0</v>
      </c>
      <c r="E48">
        <v>0</v>
      </c>
      <c r="F48">
        <v>0</v>
      </c>
    </row>
    <row r="49" spans="1:6">
      <c r="A49" t="s">
        <v>76</v>
      </c>
      <c r="B49" t="s">
        <v>2297</v>
      </c>
      <c r="C49">
        <v>0</v>
      </c>
      <c r="D49">
        <v>0</v>
      </c>
      <c r="E49">
        <v>0</v>
      </c>
      <c r="F49">
        <v>0</v>
      </c>
    </row>
    <row r="50" spans="1:6">
      <c r="A50" t="s">
        <v>77</v>
      </c>
      <c r="B50" t="s">
        <v>2297</v>
      </c>
      <c r="C50">
        <v>0</v>
      </c>
      <c r="D50">
        <v>0</v>
      </c>
      <c r="E50">
        <v>0</v>
      </c>
      <c r="F50">
        <v>0</v>
      </c>
    </row>
    <row r="51" spans="1:6">
      <c r="A51" t="s">
        <v>78</v>
      </c>
      <c r="B51" t="s">
        <v>2297</v>
      </c>
      <c r="C51">
        <v>0</v>
      </c>
      <c r="D51" s="1">
        <v>11599.99</v>
      </c>
      <c r="E51" s="1">
        <v>11599.99</v>
      </c>
      <c r="F51">
        <v>0</v>
      </c>
    </row>
    <row r="52" spans="1:6">
      <c r="A52" t="s">
        <v>79</v>
      </c>
      <c r="B52" t="s">
        <v>2297</v>
      </c>
      <c r="C52">
        <v>0</v>
      </c>
      <c r="D52">
        <v>0</v>
      </c>
      <c r="E52">
        <v>0</v>
      </c>
      <c r="F52">
        <v>0</v>
      </c>
    </row>
    <row r="53" spans="1:6">
      <c r="A53" t="s">
        <v>80</v>
      </c>
      <c r="B53" t="s">
        <v>2297</v>
      </c>
      <c r="C53">
        <v>0</v>
      </c>
      <c r="D53">
        <v>0</v>
      </c>
      <c r="E53">
        <v>0</v>
      </c>
      <c r="F53">
        <v>0</v>
      </c>
    </row>
    <row r="54" spans="1:6">
      <c r="A54" t="s">
        <v>81</v>
      </c>
      <c r="B54" t="s">
        <v>2297</v>
      </c>
      <c r="C54">
        <v>0</v>
      </c>
      <c r="D54">
        <v>0</v>
      </c>
      <c r="E54">
        <v>0</v>
      </c>
      <c r="F54">
        <v>0</v>
      </c>
    </row>
    <row r="55" spans="1:6">
      <c r="A55" t="s">
        <v>82</v>
      </c>
      <c r="B55" t="s">
        <v>2297</v>
      </c>
      <c r="C55">
        <v>0</v>
      </c>
      <c r="D55">
        <v>0</v>
      </c>
      <c r="E55">
        <v>0</v>
      </c>
      <c r="F55">
        <v>0</v>
      </c>
    </row>
    <row r="56" spans="1:6">
      <c r="A56" t="s">
        <v>83</v>
      </c>
      <c r="B56" t="s">
        <v>2297</v>
      </c>
      <c r="C56" s="1">
        <v>16950</v>
      </c>
      <c r="D56">
        <v>0</v>
      </c>
      <c r="E56" s="1">
        <v>8250</v>
      </c>
      <c r="F56" s="1">
        <v>8700</v>
      </c>
    </row>
    <row r="57" spans="1:6">
      <c r="A57" t="s">
        <v>84</v>
      </c>
      <c r="B57" t="s">
        <v>2297</v>
      </c>
      <c r="C57">
        <v>0</v>
      </c>
      <c r="D57">
        <v>0</v>
      </c>
      <c r="E57">
        <v>0</v>
      </c>
      <c r="F57">
        <v>0</v>
      </c>
    </row>
    <row r="58" spans="1:6">
      <c r="A58" t="s">
        <v>85</v>
      </c>
      <c r="B58" t="s">
        <v>2297</v>
      </c>
      <c r="C58" s="1">
        <v>13578.56</v>
      </c>
      <c r="D58">
        <v>0</v>
      </c>
      <c r="E58">
        <v>0</v>
      </c>
      <c r="F58" s="1">
        <v>13578.56</v>
      </c>
    </row>
    <row r="59" spans="1:6">
      <c r="A59" t="s">
        <v>86</v>
      </c>
      <c r="B59" t="s">
        <v>2297</v>
      </c>
      <c r="C59">
        <v>0</v>
      </c>
      <c r="D59">
        <v>0</v>
      </c>
      <c r="E59">
        <v>0</v>
      </c>
      <c r="F59">
        <v>0</v>
      </c>
    </row>
    <row r="60" spans="1:6">
      <c r="A60" t="s">
        <v>87</v>
      </c>
      <c r="B60" t="s">
        <v>2297</v>
      </c>
      <c r="C60">
        <v>0</v>
      </c>
      <c r="D60">
        <v>0</v>
      </c>
      <c r="E60">
        <v>0</v>
      </c>
      <c r="F60">
        <v>0</v>
      </c>
    </row>
    <row r="61" spans="1:6">
      <c r="A61" t="s">
        <v>88</v>
      </c>
      <c r="B61" t="s">
        <v>2297</v>
      </c>
      <c r="C61">
        <v>0</v>
      </c>
      <c r="D61">
        <v>0</v>
      </c>
      <c r="E61">
        <v>0</v>
      </c>
      <c r="F61">
        <v>0</v>
      </c>
    </row>
    <row r="62" spans="1:6">
      <c r="A62" t="s">
        <v>89</v>
      </c>
      <c r="B62" t="s">
        <v>2297</v>
      </c>
      <c r="C62" s="1">
        <v>26135.06</v>
      </c>
      <c r="D62" s="1">
        <v>2900</v>
      </c>
      <c r="E62" s="1">
        <v>2900</v>
      </c>
      <c r="F62" s="1">
        <v>26135.06</v>
      </c>
    </row>
    <row r="63" spans="1:6">
      <c r="A63" t="s">
        <v>90</v>
      </c>
      <c r="B63" t="s">
        <v>2297</v>
      </c>
      <c r="C63">
        <v>0</v>
      </c>
      <c r="D63">
        <v>0</v>
      </c>
      <c r="E63">
        <v>0</v>
      </c>
      <c r="F63">
        <v>0</v>
      </c>
    </row>
    <row r="64" spans="1:6">
      <c r="A64" t="s">
        <v>91</v>
      </c>
      <c r="B64" t="s">
        <v>2297</v>
      </c>
      <c r="C64">
        <v>0</v>
      </c>
      <c r="D64" s="1">
        <v>14071.77</v>
      </c>
      <c r="E64" s="1">
        <v>8057.29</v>
      </c>
      <c r="F64" s="1">
        <v>6014.48</v>
      </c>
    </row>
    <row r="65" spans="1:6">
      <c r="A65" t="s">
        <v>92</v>
      </c>
      <c r="B65" t="s">
        <v>2297</v>
      </c>
      <c r="C65" s="1">
        <v>737052.35</v>
      </c>
      <c r="D65">
        <v>0</v>
      </c>
      <c r="E65">
        <v>0</v>
      </c>
      <c r="F65" s="1">
        <v>737052.35</v>
      </c>
    </row>
    <row r="66" spans="1:6">
      <c r="A66" t="s">
        <v>93</v>
      </c>
      <c r="B66" t="s">
        <v>2297</v>
      </c>
      <c r="C66" s="1">
        <v>136239.95000000001</v>
      </c>
      <c r="D66" s="1">
        <v>76450</v>
      </c>
      <c r="E66" s="1">
        <v>62863.95</v>
      </c>
      <c r="F66" s="1">
        <v>149826</v>
      </c>
    </row>
    <row r="67" spans="1:6">
      <c r="A67" t="s">
        <v>94</v>
      </c>
      <c r="B67" t="s">
        <v>2297</v>
      </c>
      <c r="C67">
        <v>0</v>
      </c>
      <c r="D67">
        <v>0</v>
      </c>
      <c r="E67">
        <v>0</v>
      </c>
      <c r="F67">
        <v>0</v>
      </c>
    </row>
    <row r="68" spans="1:6">
      <c r="A68" t="s">
        <v>95</v>
      </c>
      <c r="B68" t="s">
        <v>2297</v>
      </c>
      <c r="C68">
        <v>0</v>
      </c>
      <c r="D68">
        <v>0</v>
      </c>
      <c r="E68">
        <v>0</v>
      </c>
      <c r="F68">
        <v>0</v>
      </c>
    </row>
    <row r="69" spans="1:6">
      <c r="A69" t="s">
        <v>96</v>
      </c>
      <c r="B69" t="s">
        <v>2297</v>
      </c>
      <c r="C69">
        <v>0</v>
      </c>
      <c r="D69">
        <v>0</v>
      </c>
      <c r="E69">
        <v>0</v>
      </c>
      <c r="F69">
        <v>0</v>
      </c>
    </row>
    <row r="70" spans="1:6">
      <c r="A70" t="s">
        <v>97</v>
      </c>
      <c r="B70" t="s">
        <v>2297</v>
      </c>
      <c r="C70">
        <v>0</v>
      </c>
      <c r="D70">
        <v>0</v>
      </c>
      <c r="E70">
        <v>0</v>
      </c>
      <c r="F70">
        <v>0</v>
      </c>
    </row>
    <row r="71" spans="1:6">
      <c r="A71" t="s">
        <v>98</v>
      </c>
      <c r="B71" t="s">
        <v>2297</v>
      </c>
      <c r="C71">
        <v>0</v>
      </c>
      <c r="D71">
        <v>0</v>
      </c>
      <c r="E71">
        <v>0</v>
      </c>
      <c r="F71">
        <v>0</v>
      </c>
    </row>
    <row r="72" spans="1:6">
      <c r="A72" t="s">
        <v>99</v>
      </c>
      <c r="B72" t="s">
        <v>2297</v>
      </c>
      <c r="C72">
        <v>0</v>
      </c>
      <c r="D72">
        <v>0</v>
      </c>
      <c r="E72">
        <v>0</v>
      </c>
      <c r="F72">
        <v>0</v>
      </c>
    </row>
    <row r="73" spans="1:6">
      <c r="A73" t="s">
        <v>100</v>
      </c>
      <c r="B73" t="s">
        <v>2297</v>
      </c>
      <c r="C73">
        <v>0</v>
      </c>
      <c r="D73">
        <v>0</v>
      </c>
      <c r="E73">
        <v>0</v>
      </c>
      <c r="F73">
        <v>0</v>
      </c>
    </row>
    <row r="74" spans="1:6">
      <c r="A74" t="s">
        <v>101</v>
      </c>
      <c r="B74" t="s">
        <v>2297</v>
      </c>
      <c r="C74" s="1">
        <v>9891.9</v>
      </c>
      <c r="D74">
        <v>0</v>
      </c>
      <c r="E74" s="1">
        <v>9891.9</v>
      </c>
      <c r="F74">
        <v>0</v>
      </c>
    </row>
    <row r="75" spans="1:6">
      <c r="A75" t="s">
        <v>102</v>
      </c>
      <c r="B75" t="s">
        <v>2297</v>
      </c>
      <c r="C75" s="1">
        <v>4640</v>
      </c>
      <c r="D75">
        <v>0</v>
      </c>
      <c r="E75">
        <v>0</v>
      </c>
      <c r="F75" s="1">
        <v>4640</v>
      </c>
    </row>
    <row r="76" spans="1:6">
      <c r="A76" t="s">
        <v>103</v>
      </c>
      <c r="B76" t="s">
        <v>2297</v>
      </c>
      <c r="C76">
        <v>0</v>
      </c>
      <c r="D76">
        <v>0</v>
      </c>
      <c r="E76">
        <v>0</v>
      </c>
      <c r="F76">
        <v>0</v>
      </c>
    </row>
    <row r="77" spans="1:6">
      <c r="A77" t="s">
        <v>104</v>
      </c>
      <c r="B77" t="s">
        <v>2297</v>
      </c>
      <c r="C77">
        <v>0</v>
      </c>
      <c r="D77">
        <v>0</v>
      </c>
      <c r="E77">
        <v>0</v>
      </c>
      <c r="F77">
        <v>0</v>
      </c>
    </row>
    <row r="78" spans="1:6">
      <c r="A78" t="s">
        <v>105</v>
      </c>
      <c r="B78" t="s">
        <v>2297</v>
      </c>
      <c r="C78">
        <v>0</v>
      </c>
      <c r="D78">
        <v>0</v>
      </c>
      <c r="E78">
        <v>0</v>
      </c>
      <c r="F78">
        <v>0</v>
      </c>
    </row>
    <row r="79" spans="1:6">
      <c r="A79" t="s">
        <v>106</v>
      </c>
      <c r="B79" t="s">
        <v>2297</v>
      </c>
      <c r="C79">
        <v>0</v>
      </c>
      <c r="D79">
        <v>0</v>
      </c>
      <c r="E79">
        <v>0</v>
      </c>
      <c r="F79">
        <v>0</v>
      </c>
    </row>
    <row r="80" spans="1:6">
      <c r="A80" t="s">
        <v>107</v>
      </c>
      <c r="B80" t="s">
        <v>2297</v>
      </c>
      <c r="C80">
        <v>0</v>
      </c>
      <c r="D80">
        <v>0</v>
      </c>
      <c r="E80">
        <v>0</v>
      </c>
      <c r="F80">
        <v>0</v>
      </c>
    </row>
    <row r="81" spans="1:6">
      <c r="A81" t="s">
        <v>108</v>
      </c>
      <c r="B81" t="s">
        <v>2297</v>
      </c>
      <c r="C81">
        <v>0</v>
      </c>
      <c r="D81">
        <v>0</v>
      </c>
      <c r="E81">
        <v>0</v>
      </c>
      <c r="F81">
        <v>0</v>
      </c>
    </row>
    <row r="82" spans="1:6">
      <c r="A82" t="s">
        <v>109</v>
      </c>
      <c r="B82" t="s">
        <v>2297</v>
      </c>
      <c r="C82" s="1">
        <v>242109.45</v>
      </c>
      <c r="D82" s="1">
        <v>9000</v>
      </c>
      <c r="E82">
        <v>0</v>
      </c>
      <c r="F82" s="1">
        <v>251109.45</v>
      </c>
    </row>
    <row r="83" spans="1:6">
      <c r="A83" t="s">
        <v>110</v>
      </c>
      <c r="B83" t="s">
        <v>2297</v>
      </c>
      <c r="C83">
        <v>0</v>
      </c>
      <c r="D83">
        <v>0</v>
      </c>
      <c r="E83">
        <v>0</v>
      </c>
      <c r="F83">
        <v>0</v>
      </c>
    </row>
    <row r="84" spans="1:6">
      <c r="A84" t="s">
        <v>111</v>
      </c>
      <c r="B84" t="s">
        <v>2297</v>
      </c>
      <c r="C84" s="1">
        <v>10208</v>
      </c>
      <c r="D84">
        <v>0</v>
      </c>
      <c r="E84">
        <v>0</v>
      </c>
      <c r="F84" s="1">
        <v>10208</v>
      </c>
    </row>
    <row r="85" spans="1:6">
      <c r="A85" t="s">
        <v>112</v>
      </c>
      <c r="B85" t="s">
        <v>2297</v>
      </c>
      <c r="C85">
        <v>0</v>
      </c>
      <c r="D85">
        <v>0</v>
      </c>
      <c r="E85">
        <v>0</v>
      </c>
      <c r="F85">
        <v>0</v>
      </c>
    </row>
    <row r="86" spans="1:6">
      <c r="A86" t="s">
        <v>113</v>
      </c>
      <c r="B86" t="s">
        <v>2297</v>
      </c>
      <c r="C86">
        <v>0</v>
      </c>
      <c r="D86">
        <v>0</v>
      </c>
      <c r="E86">
        <v>0</v>
      </c>
      <c r="F86">
        <v>0</v>
      </c>
    </row>
    <row r="87" spans="1:6">
      <c r="A87" t="s">
        <v>114</v>
      </c>
      <c r="B87" t="s">
        <v>2297</v>
      </c>
      <c r="C87">
        <v>0</v>
      </c>
      <c r="D87">
        <v>0</v>
      </c>
      <c r="E87">
        <v>0</v>
      </c>
      <c r="F87">
        <v>0</v>
      </c>
    </row>
    <row r="88" spans="1:6">
      <c r="A88" t="s">
        <v>115</v>
      </c>
      <c r="B88" t="s">
        <v>2297</v>
      </c>
      <c r="C88">
        <v>0</v>
      </c>
      <c r="D88">
        <v>0</v>
      </c>
      <c r="E88">
        <v>0</v>
      </c>
      <c r="F88">
        <v>0</v>
      </c>
    </row>
    <row r="89" spans="1:6">
      <c r="A89" t="s">
        <v>116</v>
      </c>
      <c r="B89" t="s">
        <v>2297</v>
      </c>
      <c r="C89">
        <v>0</v>
      </c>
      <c r="D89">
        <v>0</v>
      </c>
      <c r="E89">
        <v>0</v>
      </c>
      <c r="F89">
        <v>0</v>
      </c>
    </row>
    <row r="90" spans="1:6">
      <c r="A90" t="s">
        <v>117</v>
      </c>
      <c r="B90" t="s">
        <v>2297</v>
      </c>
      <c r="C90">
        <v>0</v>
      </c>
      <c r="D90">
        <v>0</v>
      </c>
      <c r="E90">
        <v>0</v>
      </c>
      <c r="F90">
        <v>0</v>
      </c>
    </row>
    <row r="91" spans="1:6">
      <c r="A91" t="s">
        <v>118</v>
      </c>
      <c r="B91" t="s">
        <v>2297</v>
      </c>
      <c r="C91">
        <v>0</v>
      </c>
      <c r="D91">
        <v>0</v>
      </c>
      <c r="E91">
        <v>0</v>
      </c>
      <c r="F91">
        <v>0</v>
      </c>
    </row>
    <row r="92" spans="1:6">
      <c r="A92" t="s">
        <v>119</v>
      </c>
      <c r="B92" t="s">
        <v>2297</v>
      </c>
      <c r="C92">
        <v>0</v>
      </c>
      <c r="D92">
        <v>0</v>
      </c>
      <c r="E92">
        <v>0</v>
      </c>
      <c r="F92">
        <v>0</v>
      </c>
    </row>
    <row r="93" spans="1:6">
      <c r="A93" t="s">
        <v>120</v>
      </c>
      <c r="B93" t="s">
        <v>2297</v>
      </c>
      <c r="C93">
        <v>0</v>
      </c>
      <c r="D93" s="1">
        <v>984283.2</v>
      </c>
      <c r="E93">
        <v>0</v>
      </c>
      <c r="F93" s="1">
        <v>984283.2</v>
      </c>
    </row>
    <row r="94" spans="1:6">
      <c r="A94" t="s">
        <v>121</v>
      </c>
      <c r="B94" t="s">
        <v>2297</v>
      </c>
      <c r="C94">
        <v>0</v>
      </c>
      <c r="D94">
        <v>0</v>
      </c>
      <c r="E94">
        <v>0</v>
      </c>
      <c r="F94">
        <v>0</v>
      </c>
    </row>
    <row r="95" spans="1:6">
      <c r="A95" t="s">
        <v>122</v>
      </c>
      <c r="B95" t="s">
        <v>2297</v>
      </c>
      <c r="C95" s="1">
        <v>29962.799999999999</v>
      </c>
      <c r="D95">
        <v>0</v>
      </c>
      <c r="E95">
        <v>0</v>
      </c>
      <c r="F95" s="1">
        <v>29962.799999999999</v>
      </c>
    </row>
    <row r="96" spans="1:6">
      <c r="A96" t="s">
        <v>123</v>
      </c>
      <c r="B96" t="s">
        <v>2297</v>
      </c>
      <c r="C96">
        <v>0</v>
      </c>
      <c r="D96">
        <v>0</v>
      </c>
      <c r="E96">
        <v>0</v>
      </c>
      <c r="F96">
        <v>0</v>
      </c>
    </row>
    <row r="97" spans="1:6">
      <c r="A97" t="s">
        <v>124</v>
      </c>
      <c r="B97" t="s">
        <v>2297</v>
      </c>
      <c r="C97">
        <v>0</v>
      </c>
      <c r="D97" s="1">
        <v>10124.64</v>
      </c>
      <c r="E97">
        <v>0</v>
      </c>
      <c r="F97" s="1">
        <v>10124.64</v>
      </c>
    </row>
    <row r="98" spans="1:6">
      <c r="A98" t="s">
        <v>125</v>
      </c>
      <c r="B98" t="s">
        <v>2297</v>
      </c>
      <c r="C98" s="1">
        <v>28321.45</v>
      </c>
      <c r="D98">
        <v>0</v>
      </c>
      <c r="E98">
        <v>0</v>
      </c>
      <c r="F98" s="1">
        <v>28321.45</v>
      </c>
    </row>
    <row r="99" spans="1:6">
      <c r="A99" t="s">
        <v>126</v>
      </c>
      <c r="B99" t="s">
        <v>2297</v>
      </c>
      <c r="C99">
        <v>0</v>
      </c>
      <c r="D99" s="1">
        <v>2321.9</v>
      </c>
      <c r="E99" s="1">
        <v>2321.9</v>
      </c>
      <c r="F99">
        <v>0</v>
      </c>
    </row>
    <row r="100" spans="1:6">
      <c r="A100" t="s">
        <v>127</v>
      </c>
      <c r="B100" t="s">
        <v>2297</v>
      </c>
      <c r="C100">
        <v>0</v>
      </c>
      <c r="D100">
        <v>0</v>
      </c>
      <c r="E100">
        <v>0</v>
      </c>
      <c r="F100">
        <v>0</v>
      </c>
    </row>
    <row r="101" spans="1:6">
      <c r="A101" t="s">
        <v>128</v>
      </c>
      <c r="B101" t="s">
        <v>2297</v>
      </c>
      <c r="C101">
        <v>0</v>
      </c>
      <c r="D101">
        <v>0</v>
      </c>
      <c r="E101">
        <v>0</v>
      </c>
      <c r="F101">
        <v>0</v>
      </c>
    </row>
    <row r="102" spans="1:6">
      <c r="A102" t="s">
        <v>129</v>
      </c>
      <c r="B102" t="s">
        <v>2297</v>
      </c>
      <c r="C102" s="1">
        <v>32718.85</v>
      </c>
      <c r="D102">
        <v>0</v>
      </c>
      <c r="E102">
        <v>0</v>
      </c>
      <c r="F102" s="1">
        <v>32718.85</v>
      </c>
    </row>
    <row r="103" spans="1:6">
      <c r="A103" t="s">
        <v>130</v>
      </c>
      <c r="B103" t="s">
        <v>2297</v>
      </c>
      <c r="C103">
        <v>0</v>
      </c>
      <c r="D103">
        <v>0</v>
      </c>
      <c r="E103">
        <v>0</v>
      </c>
      <c r="F103">
        <v>0</v>
      </c>
    </row>
    <row r="104" spans="1:6">
      <c r="A104" t="s">
        <v>131</v>
      </c>
      <c r="B104" t="s">
        <v>2297</v>
      </c>
      <c r="C104" s="1">
        <v>69101.7</v>
      </c>
      <c r="D104">
        <v>0</v>
      </c>
      <c r="E104" s="1">
        <v>33633.57</v>
      </c>
      <c r="F104" s="1">
        <v>35468.129999999997</v>
      </c>
    </row>
    <row r="105" spans="1:6">
      <c r="A105" t="s">
        <v>132</v>
      </c>
      <c r="B105" t="s">
        <v>2297</v>
      </c>
      <c r="C105">
        <v>0</v>
      </c>
      <c r="D105">
        <v>0</v>
      </c>
      <c r="E105">
        <v>0</v>
      </c>
      <c r="F105">
        <v>0</v>
      </c>
    </row>
    <row r="106" spans="1:6">
      <c r="A106" t="s">
        <v>133</v>
      </c>
      <c r="B106" t="s">
        <v>2297</v>
      </c>
      <c r="C106">
        <v>0</v>
      </c>
      <c r="D106">
        <v>0</v>
      </c>
      <c r="E106">
        <v>0</v>
      </c>
      <c r="F106">
        <v>0</v>
      </c>
    </row>
    <row r="107" spans="1:6">
      <c r="A107" t="s">
        <v>134</v>
      </c>
      <c r="B107" t="s">
        <v>2297</v>
      </c>
      <c r="C107">
        <v>0</v>
      </c>
      <c r="D107">
        <v>0</v>
      </c>
      <c r="E107">
        <v>0</v>
      </c>
      <c r="F107">
        <v>0</v>
      </c>
    </row>
    <row r="108" spans="1:6">
      <c r="A108" t="s">
        <v>135</v>
      </c>
      <c r="B108" t="s">
        <v>2297</v>
      </c>
      <c r="C108">
        <v>0</v>
      </c>
      <c r="D108">
        <v>0</v>
      </c>
      <c r="E108">
        <v>0</v>
      </c>
      <c r="F108">
        <v>0</v>
      </c>
    </row>
    <row r="109" spans="1:6">
      <c r="A109" t="s">
        <v>136</v>
      </c>
      <c r="B109" t="s">
        <v>2297</v>
      </c>
      <c r="C109">
        <v>0</v>
      </c>
      <c r="D109">
        <v>0</v>
      </c>
      <c r="E109">
        <v>0</v>
      </c>
      <c r="F109">
        <v>0</v>
      </c>
    </row>
    <row r="110" spans="1:6">
      <c r="A110" t="s">
        <v>137</v>
      </c>
      <c r="B110" t="s">
        <v>2297</v>
      </c>
      <c r="C110">
        <v>0</v>
      </c>
      <c r="D110">
        <v>0</v>
      </c>
      <c r="E110">
        <v>0</v>
      </c>
      <c r="F110">
        <v>0</v>
      </c>
    </row>
    <row r="111" spans="1:6">
      <c r="A111" t="s">
        <v>138</v>
      </c>
      <c r="B111" t="s">
        <v>2297</v>
      </c>
      <c r="C111">
        <v>0</v>
      </c>
      <c r="D111">
        <v>0</v>
      </c>
      <c r="E111">
        <v>0</v>
      </c>
      <c r="F111">
        <v>0</v>
      </c>
    </row>
    <row r="112" spans="1:6">
      <c r="A112" t="s">
        <v>139</v>
      </c>
      <c r="B112" t="s">
        <v>2297</v>
      </c>
      <c r="C112">
        <v>0</v>
      </c>
      <c r="D112" s="1">
        <v>2900</v>
      </c>
      <c r="E112" s="1">
        <v>2900</v>
      </c>
      <c r="F112">
        <v>0</v>
      </c>
    </row>
    <row r="113" spans="1:6">
      <c r="A113" t="s">
        <v>140</v>
      </c>
      <c r="B113" t="s">
        <v>2297</v>
      </c>
      <c r="C113">
        <v>0</v>
      </c>
      <c r="D113">
        <v>0</v>
      </c>
      <c r="E113">
        <v>0</v>
      </c>
      <c r="F113">
        <v>0</v>
      </c>
    </row>
    <row r="114" spans="1:6">
      <c r="A114" t="s">
        <v>141</v>
      </c>
      <c r="B114" t="s">
        <v>2297</v>
      </c>
      <c r="C114">
        <v>0</v>
      </c>
      <c r="D114">
        <v>0</v>
      </c>
      <c r="E114">
        <v>0</v>
      </c>
      <c r="F114">
        <v>0</v>
      </c>
    </row>
    <row r="115" spans="1:6">
      <c r="A115" t="s">
        <v>142</v>
      </c>
      <c r="B115" t="s">
        <v>2297</v>
      </c>
      <c r="C115">
        <v>0</v>
      </c>
      <c r="D115">
        <v>0</v>
      </c>
      <c r="E115">
        <v>0</v>
      </c>
      <c r="F115">
        <v>0</v>
      </c>
    </row>
    <row r="116" spans="1:6">
      <c r="A116" t="s">
        <v>143</v>
      </c>
      <c r="B116" t="s">
        <v>2297</v>
      </c>
      <c r="C116">
        <v>0</v>
      </c>
      <c r="D116">
        <v>0</v>
      </c>
      <c r="E116">
        <v>0</v>
      </c>
      <c r="F116">
        <v>0</v>
      </c>
    </row>
    <row r="117" spans="1:6">
      <c r="A117" t="s">
        <v>144</v>
      </c>
      <c r="B117" t="s">
        <v>2297</v>
      </c>
      <c r="C117">
        <v>0</v>
      </c>
      <c r="D117">
        <v>0</v>
      </c>
      <c r="E117">
        <v>0</v>
      </c>
      <c r="F117">
        <v>0</v>
      </c>
    </row>
    <row r="118" spans="1:6">
      <c r="A118" t="s">
        <v>145</v>
      </c>
      <c r="B118" t="s">
        <v>2297</v>
      </c>
      <c r="C118">
        <v>0</v>
      </c>
      <c r="D118">
        <v>0</v>
      </c>
      <c r="E118">
        <v>0</v>
      </c>
      <c r="F118">
        <v>0</v>
      </c>
    </row>
    <row r="119" spans="1:6">
      <c r="A119" t="s">
        <v>146</v>
      </c>
      <c r="B119" t="s">
        <v>2297</v>
      </c>
      <c r="C119">
        <v>0</v>
      </c>
      <c r="D119">
        <v>0</v>
      </c>
      <c r="E119">
        <v>0</v>
      </c>
      <c r="F119">
        <v>0</v>
      </c>
    </row>
    <row r="120" spans="1:6">
      <c r="A120" t="s">
        <v>147</v>
      </c>
      <c r="B120" t="s">
        <v>2297</v>
      </c>
      <c r="C120">
        <v>0</v>
      </c>
      <c r="D120">
        <v>0</v>
      </c>
      <c r="E120">
        <v>0</v>
      </c>
      <c r="F120">
        <v>0</v>
      </c>
    </row>
    <row r="121" spans="1:6">
      <c r="A121" t="s">
        <v>148</v>
      </c>
      <c r="B121" t="s">
        <v>2297</v>
      </c>
      <c r="C121">
        <v>0</v>
      </c>
      <c r="D121">
        <v>0</v>
      </c>
      <c r="E121">
        <v>0</v>
      </c>
      <c r="F121">
        <v>0</v>
      </c>
    </row>
    <row r="122" spans="1:6">
      <c r="A122" t="s">
        <v>149</v>
      </c>
      <c r="B122" t="s">
        <v>2297</v>
      </c>
      <c r="C122" s="1">
        <v>24999.98</v>
      </c>
      <c r="D122">
        <v>0</v>
      </c>
      <c r="E122">
        <v>0</v>
      </c>
      <c r="F122" s="1">
        <v>24999.98</v>
      </c>
    </row>
    <row r="123" spans="1:6">
      <c r="A123" t="s">
        <v>150</v>
      </c>
      <c r="B123" t="s">
        <v>2297</v>
      </c>
      <c r="C123">
        <v>0</v>
      </c>
      <c r="D123">
        <v>0</v>
      </c>
      <c r="E123">
        <v>0</v>
      </c>
      <c r="F123">
        <v>0</v>
      </c>
    </row>
    <row r="124" spans="1:6">
      <c r="A124" t="s">
        <v>151</v>
      </c>
      <c r="B124" t="s">
        <v>2297</v>
      </c>
      <c r="C124">
        <v>0</v>
      </c>
      <c r="D124">
        <v>0</v>
      </c>
      <c r="E124">
        <v>0</v>
      </c>
      <c r="F124">
        <v>0</v>
      </c>
    </row>
    <row r="125" spans="1:6">
      <c r="A125" t="s">
        <v>152</v>
      </c>
      <c r="B125" t="s">
        <v>2297</v>
      </c>
      <c r="C125">
        <v>0</v>
      </c>
      <c r="D125">
        <v>0</v>
      </c>
      <c r="E125">
        <v>0</v>
      </c>
      <c r="F125">
        <v>0</v>
      </c>
    </row>
    <row r="126" spans="1:6">
      <c r="A126" t="s">
        <v>153</v>
      </c>
      <c r="B126" t="s">
        <v>2297</v>
      </c>
      <c r="C126">
        <v>0</v>
      </c>
      <c r="D126">
        <v>0</v>
      </c>
      <c r="E126">
        <v>0</v>
      </c>
      <c r="F126">
        <v>0</v>
      </c>
    </row>
    <row r="127" spans="1:6">
      <c r="A127" t="s">
        <v>154</v>
      </c>
      <c r="B127" t="s">
        <v>2297</v>
      </c>
      <c r="C127">
        <v>0</v>
      </c>
      <c r="D127">
        <v>0</v>
      </c>
      <c r="E127">
        <v>0</v>
      </c>
      <c r="F127">
        <v>0</v>
      </c>
    </row>
    <row r="128" spans="1:6">
      <c r="A128" t="s">
        <v>155</v>
      </c>
      <c r="B128" t="s">
        <v>2297</v>
      </c>
      <c r="C128">
        <v>0</v>
      </c>
      <c r="D128">
        <v>0</v>
      </c>
      <c r="E128">
        <v>0</v>
      </c>
      <c r="F128">
        <v>0</v>
      </c>
    </row>
    <row r="129" spans="1:6">
      <c r="A129" t="s">
        <v>156</v>
      </c>
      <c r="B129" t="s">
        <v>2297</v>
      </c>
      <c r="C129">
        <v>0</v>
      </c>
      <c r="D129">
        <v>0</v>
      </c>
      <c r="E129">
        <v>0</v>
      </c>
      <c r="F129">
        <v>0</v>
      </c>
    </row>
    <row r="130" spans="1:6">
      <c r="A130" t="s">
        <v>157</v>
      </c>
      <c r="B130" t="s">
        <v>2297</v>
      </c>
      <c r="C130">
        <v>0</v>
      </c>
      <c r="D130">
        <v>0</v>
      </c>
      <c r="E130">
        <v>0</v>
      </c>
      <c r="F130">
        <v>0</v>
      </c>
    </row>
    <row r="131" spans="1:6">
      <c r="A131" t="s">
        <v>158</v>
      </c>
      <c r="B131" t="s">
        <v>2297</v>
      </c>
      <c r="C131" s="1">
        <v>13339.99</v>
      </c>
      <c r="D131" s="1">
        <v>13339.99</v>
      </c>
      <c r="E131">
        <v>0</v>
      </c>
      <c r="F131" s="1">
        <v>26679.98</v>
      </c>
    </row>
    <row r="132" spans="1:6">
      <c r="A132" t="s">
        <v>159</v>
      </c>
      <c r="B132" t="s">
        <v>2297</v>
      </c>
      <c r="C132">
        <v>0</v>
      </c>
      <c r="D132">
        <v>0</v>
      </c>
      <c r="E132">
        <v>0</v>
      </c>
      <c r="F132">
        <v>0</v>
      </c>
    </row>
    <row r="133" spans="1:6">
      <c r="A133" t="s">
        <v>160</v>
      </c>
      <c r="B133" t="s">
        <v>2297</v>
      </c>
      <c r="C133">
        <v>0</v>
      </c>
      <c r="D133">
        <v>0</v>
      </c>
      <c r="E133">
        <v>0</v>
      </c>
      <c r="F133">
        <v>0</v>
      </c>
    </row>
    <row r="134" spans="1:6">
      <c r="A134" t="s">
        <v>161</v>
      </c>
      <c r="B134" t="s">
        <v>2297</v>
      </c>
      <c r="C134">
        <v>0</v>
      </c>
      <c r="D134">
        <v>0</v>
      </c>
      <c r="E134">
        <v>0</v>
      </c>
      <c r="F134">
        <v>0</v>
      </c>
    </row>
    <row r="135" spans="1:6">
      <c r="A135" t="s">
        <v>162</v>
      </c>
      <c r="B135" t="s">
        <v>2297</v>
      </c>
      <c r="C135">
        <v>0</v>
      </c>
      <c r="D135">
        <v>0</v>
      </c>
      <c r="E135">
        <v>0</v>
      </c>
      <c r="F135">
        <v>0</v>
      </c>
    </row>
    <row r="136" spans="1:6">
      <c r="A136" t="s">
        <v>163</v>
      </c>
      <c r="B136" t="s">
        <v>2297</v>
      </c>
      <c r="C136">
        <v>0</v>
      </c>
      <c r="D136">
        <v>0</v>
      </c>
      <c r="E136">
        <v>0</v>
      </c>
      <c r="F136">
        <v>0</v>
      </c>
    </row>
    <row r="137" spans="1:6">
      <c r="A137" t="s">
        <v>164</v>
      </c>
      <c r="B137" t="s">
        <v>2297</v>
      </c>
      <c r="C137" s="1">
        <v>4453.9799999999996</v>
      </c>
      <c r="D137">
        <v>0</v>
      </c>
      <c r="E137">
        <v>0</v>
      </c>
      <c r="F137" s="1">
        <v>4453.9799999999996</v>
      </c>
    </row>
    <row r="138" spans="1:6">
      <c r="A138" t="s">
        <v>165</v>
      </c>
      <c r="B138" t="s">
        <v>2297</v>
      </c>
      <c r="C138">
        <v>0</v>
      </c>
      <c r="D138" s="1">
        <v>148140</v>
      </c>
      <c r="E138" s="1">
        <v>148140</v>
      </c>
      <c r="F138">
        <v>0</v>
      </c>
    </row>
    <row r="139" spans="1:6">
      <c r="A139" t="s">
        <v>166</v>
      </c>
      <c r="B139" t="s">
        <v>2297</v>
      </c>
      <c r="C139">
        <v>0</v>
      </c>
      <c r="D139">
        <v>0</v>
      </c>
      <c r="E139">
        <v>0</v>
      </c>
      <c r="F139">
        <v>0</v>
      </c>
    </row>
    <row r="140" spans="1:6">
      <c r="A140" t="s">
        <v>167</v>
      </c>
      <c r="B140" t="s">
        <v>2297</v>
      </c>
      <c r="C140">
        <v>0</v>
      </c>
      <c r="D140">
        <v>0</v>
      </c>
      <c r="E140">
        <v>0</v>
      </c>
      <c r="F140">
        <v>0</v>
      </c>
    </row>
    <row r="141" spans="1:6">
      <c r="A141" t="s">
        <v>168</v>
      </c>
      <c r="B141" t="s">
        <v>2297</v>
      </c>
      <c r="C141">
        <v>0</v>
      </c>
      <c r="D141">
        <v>0</v>
      </c>
      <c r="E141">
        <v>0</v>
      </c>
      <c r="F141">
        <v>0</v>
      </c>
    </row>
    <row r="142" spans="1:6">
      <c r="A142" t="s">
        <v>169</v>
      </c>
      <c r="B142" t="s">
        <v>2297</v>
      </c>
      <c r="C142">
        <v>0</v>
      </c>
      <c r="D142">
        <v>0</v>
      </c>
      <c r="E142">
        <v>0</v>
      </c>
      <c r="F142">
        <v>0</v>
      </c>
    </row>
    <row r="143" spans="1:6">
      <c r="A143" t="s">
        <v>170</v>
      </c>
      <c r="B143" t="s">
        <v>2297</v>
      </c>
      <c r="C143">
        <v>0</v>
      </c>
      <c r="D143">
        <v>0</v>
      </c>
      <c r="E143">
        <v>0</v>
      </c>
      <c r="F143">
        <v>0</v>
      </c>
    </row>
    <row r="144" spans="1:6">
      <c r="A144" t="s">
        <v>171</v>
      </c>
      <c r="B144" t="s">
        <v>2297</v>
      </c>
      <c r="C144">
        <v>0</v>
      </c>
      <c r="D144">
        <v>0</v>
      </c>
      <c r="E144">
        <v>0</v>
      </c>
      <c r="F144">
        <v>0</v>
      </c>
    </row>
    <row r="145" spans="1:6">
      <c r="A145" t="s">
        <v>172</v>
      </c>
      <c r="B145" t="s">
        <v>2297</v>
      </c>
      <c r="C145">
        <v>0</v>
      </c>
      <c r="D145">
        <v>0</v>
      </c>
      <c r="E145">
        <v>0</v>
      </c>
      <c r="F145">
        <v>0</v>
      </c>
    </row>
    <row r="146" spans="1:6">
      <c r="A146" t="s">
        <v>173</v>
      </c>
      <c r="B146" t="s">
        <v>2297</v>
      </c>
      <c r="C146" s="1">
        <v>51163.6</v>
      </c>
      <c r="D146" s="1">
        <v>13366.48</v>
      </c>
      <c r="E146" s="1">
        <v>26157.38</v>
      </c>
      <c r="F146" s="1">
        <v>38372.699999999997</v>
      </c>
    </row>
    <row r="147" spans="1:6">
      <c r="A147" t="s">
        <v>174</v>
      </c>
      <c r="B147" t="s">
        <v>2297</v>
      </c>
      <c r="C147">
        <v>0</v>
      </c>
      <c r="D147">
        <v>0</v>
      </c>
      <c r="E147">
        <v>0</v>
      </c>
      <c r="F147">
        <v>0</v>
      </c>
    </row>
    <row r="148" spans="1:6">
      <c r="A148" t="s">
        <v>175</v>
      </c>
      <c r="B148" t="s">
        <v>2297</v>
      </c>
      <c r="C148">
        <v>0</v>
      </c>
      <c r="D148">
        <v>0</v>
      </c>
      <c r="E148">
        <v>0</v>
      </c>
      <c r="F148">
        <v>0</v>
      </c>
    </row>
    <row r="149" spans="1:6">
      <c r="A149" t="s">
        <v>176</v>
      </c>
      <c r="B149" t="s">
        <v>2297</v>
      </c>
      <c r="C149">
        <v>0</v>
      </c>
      <c r="D149">
        <v>0</v>
      </c>
      <c r="E149">
        <v>0</v>
      </c>
      <c r="F149">
        <v>0</v>
      </c>
    </row>
    <row r="150" spans="1:6">
      <c r="A150" t="s">
        <v>177</v>
      </c>
      <c r="B150" t="s">
        <v>2297</v>
      </c>
      <c r="C150">
        <v>0</v>
      </c>
      <c r="D150">
        <v>0</v>
      </c>
      <c r="E150">
        <v>0</v>
      </c>
      <c r="F150">
        <v>0</v>
      </c>
    </row>
    <row r="151" spans="1:6">
      <c r="A151" t="s">
        <v>178</v>
      </c>
      <c r="B151" t="s">
        <v>2297</v>
      </c>
      <c r="C151">
        <v>0</v>
      </c>
      <c r="D151">
        <v>0</v>
      </c>
      <c r="E151">
        <v>0</v>
      </c>
      <c r="F151">
        <v>0</v>
      </c>
    </row>
    <row r="152" spans="1:6">
      <c r="A152" t="s">
        <v>179</v>
      </c>
      <c r="B152" t="s">
        <v>2297</v>
      </c>
      <c r="C152">
        <v>0</v>
      </c>
      <c r="D152">
        <v>0</v>
      </c>
      <c r="E152">
        <v>0</v>
      </c>
      <c r="F152">
        <v>0</v>
      </c>
    </row>
    <row r="153" spans="1:6">
      <c r="A153" t="s">
        <v>180</v>
      </c>
      <c r="B153" t="s">
        <v>2297</v>
      </c>
      <c r="C153">
        <v>0</v>
      </c>
      <c r="D153">
        <v>0</v>
      </c>
      <c r="E153">
        <v>0</v>
      </c>
      <c r="F153">
        <v>0</v>
      </c>
    </row>
    <row r="154" spans="1:6">
      <c r="A154" t="s">
        <v>181</v>
      </c>
      <c r="B154" t="s">
        <v>2297</v>
      </c>
      <c r="C154" s="1">
        <v>2900</v>
      </c>
      <c r="D154" s="1">
        <v>72262.39</v>
      </c>
      <c r="E154" s="1">
        <v>72262.39</v>
      </c>
      <c r="F154" s="1">
        <v>2900</v>
      </c>
    </row>
    <row r="155" spans="1:6">
      <c r="A155" t="s">
        <v>182</v>
      </c>
      <c r="B155" t="s">
        <v>2297</v>
      </c>
      <c r="C155">
        <v>0</v>
      </c>
      <c r="D155">
        <v>0</v>
      </c>
      <c r="E155">
        <v>0</v>
      </c>
      <c r="F155">
        <v>0</v>
      </c>
    </row>
    <row r="156" spans="1:6">
      <c r="A156" t="s">
        <v>183</v>
      </c>
      <c r="B156" t="s">
        <v>2297</v>
      </c>
      <c r="C156">
        <v>0</v>
      </c>
      <c r="D156">
        <v>0</v>
      </c>
      <c r="E156">
        <v>0</v>
      </c>
      <c r="F156">
        <v>0</v>
      </c>
    </row>
    <row r="157" spans="1:6">
      <c r="A157" t="s">
        <v>184</v>
      </c>
      <c r="B157" t="s">
        <v>2297</v>
      </c>
      <c r="C157">
        <v>0</v>
      </c>
      <c r="D157">
        <v>0</v>
      </c>
      <c r="E157">
        <v>0</v>
      </c>
      <c r="F157">
        <v>0</v>
      </c>
    </row>
    <row r="158" spans="1:6">
      <c r="A158" t="s">
        <v>185</v>
      </c>
      <c r="B158" t="s">
        <v>2297</v>
      </c>
      <c r="C158">
        <v>0</v>
      </c>
      <c r="D158">
        <v>0</v>
      </c>
      <c r="E158">
        <v>0</v>
      </c>
      <c r="F158">
        <v>0</v>
      </c>
    </row>
    <row r="159" spans="1:6">
      <c r="A159" t="s">
        <v>186</v>
      </c>
      <c r="B159" t="s">
        <v>2297</v>
      </c>
      <c r="C159" s="1">
        <v>33060</v>
      </c>
      <c r="D159">
        <v>0</v>
      </c>
      <c r="E159" s="1">
        <v>33060</v>
      </c>
      <c r="F159">
        <v>0</v>
      </c>
    </row>
    <row r="160" spans="1:6">
      <c r="A160" t="s">
        <v>187</v>
      </c>
      <c r="B160" t="s">
        <v>2297</v>
      </c>
      <c r="C160">
        <v>0</v>
      </c>
      <c r="D160">
        <v>0</v>
      </c>
      <c r="E160">
        <v>0</v>
      </c>
      <c r="F160">
        <v>0</v>
      </c>
    </row>
    <row r="161" spans="1:6">
      <c r="A161" t="s">
        <v>188</v>
      </c>
      <c r="B161" t="s">
        <v>2297</v>
      </c>
      <c r="C161">
        <v>0</v>
      </c>
      <c r="D161">
        <v>0</v>
      </c>
      <c r="E161">
        <v>0</v>
      </c>
      <c r="F161">
        <v>0</v>
      </c>
    </row>
    <row r="162" spans="1:6">
      <c r="A162" t="s">
        <v>189</v>
      </c>
      <c r="B162" t="s">
        <v>2297</v>
      </c>
      <c r="C162">
        <v>0</v>
      </c>
      <c r="D162">
        <v>0</v>
      </c>
      <c r="E162">
        <v>0</v>
      </c>
      <c r="F162">
        <v>0</v>
      </c>
    </row>
    <row r="163" spans="1:6">
      <c r="A163" t="s">
        <v>190</v>
      </c>
      <c r="B163" t="s">
        <v>2297</v>
      </c>
      <c r="C163">
        <v>0</v>
      </c>
      <c r="D163">
        <v>0</v>
      </c>
      <c r="E163">
        <v>0</v>
      </c>
      <c r="F163">
        <v>0</v>
      </c>
    </row>
    <row r="164" spans="1:6">
      <c r="A164" t="s">
        <v>191</v>
      </c>
      <c r="B164" t="s">
        <v>2297</v>
      </c>
      <c r="C164" s="1">
        <v>2900</v>
      </c>
      <c r="D164">
        <v>0</v>
      </c>
      <c r="E164">
        <v>0</v>
      </c>
      <c r="F164" s="1">
        <v>2900</v>
      </c>
    </row>
    <row r="165" spans="1:6">
      <c r="A165" t="s">
        <v>192</v>
      </c>
      <c r="B165" t="s">
        <v>2297</v>
      </c>
      <c r="C165">
        <v>0</v>
      </c>
      <c r="D165">
        <v>0</v>
      </c>
      <c r="E165">
        <v>0</v>
      </c>
      <c r="F165">
        <v>0</v>
      </c>
    </row>
    <row r="166" spans="1:6">
      <c r="A166" t="s">
        <v>193</v>
      </c>
      <c r="B166" t="s">
        <v>2297</v>
      </c>
      <c r="C166">
        <v>0</v>
      </c>
      <c r="D166">
        <v>0</v>
      </c>
      <c r="E166">
        <v>0</v>
      </c>
      <c r="F166">
        <v>0</v>
      </c>
    </row>
    <row r="167" spans="1:6">
      <c r="A167" t="s">
        <v>194</v>
      </c>
      <c r="B167" t="s">
        <v>2297</v>
      </c>
      <c r="C167">
        <v>0</v>
      </c>
      <c r="D167">
        <v>0</v>
      </c>
      <c r="E167">
        <v>0</v>
      </c>
      <c r="F167">
        <v>0</v>
      </c>
    </row>
    <row r="168" spans="1:6">
      <c r="A168" t="s">
        <v>195</v>
      </c>
      <c r="B168" t="s">
        <v>2297</v>
      </c>
      <c r="C168">
        <v>0</v>
      </c>
      <c r="D168">
        <v>0</v>
      </c>
      <c r="E168">
        <v>0</v>
      </c>
      <c r="F168">
        <v>0</v>
      </c>
    </row>
    <row r="169" spans="1:6">
      <c r="A169" t="s">
        <v>196</v>
      </c>
      <c r="B169" t="s">
        <v>2297</v>
      </c>
      <c r="C169" s="1">
        <v>98155.5</v>
      </c>
      <c r="D169">
        <v>0</v>
      </c>
      <c r="E169">
        <v>0</v>
      </c>
      <c r="F169" s="1">
        <v>98155.5</v>
      </c>
    </row>
    <row r="170" spans="1:6">
      <c r="A170" t="s">
        <v>197</v>
      </c>
      <c r="B170" t="s">
        <v>2297</v>
      </c>
      <c r="C170">
        <v>0</v>
      </c>
      <c r="D170">
        <v>0</v>
      </c>
      <c r="E170">
        <v>0</v>
      </c>
      <c r="F170">
        <v>0</v>
      </c>
    </row>
    <row r="171" spans="1:6">
      <c r="A171" t="s">
        <v>198</v>
      </c>
      <c r="B171" t="s">
        <v>2297</v>
      </c>
      <c r="C171">
        <v>0</v>
      </c>
      <c r="D171">
        <v>0</v>
      </c>
      <c r="E171">
        <v>0</v>
      </c>
      <c r="F171">
        <v>0</v>
      </c>
    </row>
    <row r="172" spans="1:6">
      <c r="A172" t="s">
        <v>199</v>
      </c>
      <c r="B172" t="s">
        <v>2297</v>
      </c>
      <c r="C172">
        <v>0</v>
      </c>
      <c r="D172">
        <v>0</v>
      </c>
      <c r="E172">
        <v>0</v>
      </c>
      <c r="F172">
        <v>0</v>
      </c>
    </row>
    <row r="173" spans="1:6">
      <c r="A173" t="s">
        <v>200</v>
      </c>
      <c r="B173" t="s">
        <v>2297</v>
      </c>
      <c r="C173">
        <v>0</v>
      </c>
      <c r="D173">
        <v>0</v>
      </c>
      <c r="E173">
        <v>0</v>
      </c>
      <c r="F173">
        <v>0</v>
      </c>
    </row>
    <row r="174" spans="1:6">
      <c r="A174" t="s">
        <v>201</v>
      </c>
      <c r="B174" t="s">
        <v>2297</v>
      </c>
      <c r="C174">
        <v>0</v>
      </c>
      <c r="D174" s="1">
        <v>35306.199999999997</v>
      </c>
      <c r="E174" s="1">
        <v>35306.199999999997</v>
      </c>
      <c r="F174">
        <v>0</v>
      </c>
    </row>
    <row r="175" spans="1:6">
      <c r="A175" t="s">
        <v>202</v>
      </c>
      <c r="B175" t="s">
        <v>2297</v>
      </c>
      <c r="C175">
        <v>0</v>
      </c>
      <c r="D175">
        <v>0</v>
      </c>
      <c r="E175">
        <v>0</v>
      </c>
      <c r="F175">
        <v>0</v>
      </c>
    </row>
    <row r="176" spans="1:6">
      <c r="A176" t="s">
        <v>203</v>
      </c>
      <c r="B176" t="s">
        <v>2297</v>
      </c>
      <c r="C176">
        <v>0</v>
      </c>
      <c r="D176">
        <v>0</v>
      </c>
      <c r="E176">
        <v>0</v>
      </c>
      <c r="F176">
        <v>0</v>
      </c>
    </row>
    <row r="177" spans="1:6">
      <c r="A177" t="s">
        <v>204</v>
      </c>
      <c r="B177" t="s">
        <v>2297</v>
      </c>
      <c r="C177">
        <v>0</v>
      </c>
      <c r="D177">
        <v>0</v>
      </c>
      <c r="E177">
        <v>0</v>
      </c>
      <c r="F177">
        <v>0</v>
      </c>
    </row>
    <row r="178" spans="1:6">
      <c r="A178" t="s">
        <v>205</v>
      </c>
      <c r="B178" t="s">
        <v>2297</v>
      </c>
      <c r="C178">
        <v>0</v>
      </c>
      <c r="D178">
        <v>0</v>
      </c>
      <c r="E178">
        <v>0</v>
      </c>
      <c r="F178">
        <v>0</v>
      </c>
    </row>
    <row r="179" spans="1:6">
      <c r="A179" t="s">
        <v>206</v>
      </c>
      <c r="B179" t="s">
        <v>2297</v>
      </c>
      <c r="C179">
        <v>0</v>
      </c>
      <c r="D179" s="1">
        <v>12517.54</v>
      </c>
      <c r="E179" s="1">
        <v>12517.54</v>
      </c>
      <c r="F179">
        <v>0</v>
      </c>
    </row>
    <row r="180" spans="1:6">
      <c r="A180" t="s">
        <v>207</v>
      </c>
      <c r="B180" t="s">
        <v>2297</v>
      </c>
      <c r="C180">
        <v>0</v>
      </c>
      <c r="D180">
        <v>0</v>
      </c>
      <c r="E180">
        <v>0</v>
      </c>
      <c r="F180">
        <v>0</v>
      </c>
    </row>
    <row r="181" spans="1:6">
      <c r="A181" t="s">
        <v>208</v>
      </c>
      <c r="B181" t="s">
        <v>2297</v>
      </c>
      <c r="C181">
        <v>0</v>
      </c>
      <c r="D181">
        <v>0</v>
      </c>
      <c r="E181">
        <v>0</v>
      </c>
      <c r="F181">
        <v>0</v>
      </c>
    </row>
    <row r="182" spans="1:6">
      <c r="A182" t="s">
        <v>209</v>
      </c>
      <c r="B182" t="s">
        <v>2297</v>
      </c>
      <c r="C182" s="1">
        <v>2919.3</v>
      </c>
      <c r="D182">
        <v>0</v>
      </c>
      <c r="E182" s="1">
        <v>2919.3</v>
      </c>
      <c r="F182">
        <v>0</v>
      </c>
    </row>
    <row r="183" spans="1:6">
      <c r="A183" t="s">
        <v>210</v>
      </c>
      <c r="B183" t="s">
        <v>2297</v>
      </c>
      <c r="C183">
        <v>0</v>
      </c>
      <c r="D183" s="1">
        <v>190152.79</v>
      </c>
      <c r="E183" s="1">
        <v>190143.3</v>
      </c>
      <c r="F183">
        <v>9.49</v>
      </c>
    </row>
    <row r="184" spans="1:6">
      <c r="A184" t="s">
        <v>211</v>
      </c>
      <c r="B184" t="s">
        <v>2297</v>
      </c>
      <c r="C184">
        <v>0</v>
      </c>
      <c r="D184">
        <v>0</v>
      </c>
      <c r="E184">
        <v>0</v>
      </c>
      <c r="F184">
        <v>0</v>
      </c>
    </row>
    <row r="185" spans="1:6">
      <c r="A185" t="s">
        <v>212</v>
      </c>
      <c r="B185" t="s">
        <v>2297</v>
      </c>
      <c r="C185">
        <v>0</v>
      </c>
      <c r="D185">
        <v>0</v>
      </c>
      <c r="E185">
        <v>0</v>
      </c>
      <c r="F185">
        <v>0</v>
      </c>
    </row>
    <row r="186" spans="1:6">
      <c r="A186" t="s">
        <v>213</v>
      </c>
      <c r="B186" t="s">
        <v>2297</v>
      </c>
      <c r="C186">
        <v>0</v>
      </c>
      <c r="D186">
        <v>0</v>
      </c>
      <c r="E186">
        <v>0</v>
      </c>
      <c r="F186">
        <v>0</v>
      </c>
    </row>
    <row r="187" spans="1:6">
      <c r="A187" t="s">
        <v>214</v>
      </c>
      <c r="B187" t="s">
        <v>2297</v>
      </c>
      <c r="C187">
        <v>0</v>
      </c>
      <c r="D187">
        <v>0</v>
      </c>
      <c r="E187">
        <v>0</v>
      </c>
      <c r="F187">
        <v>0</v>
      </c>
    </row>
    <row r="188" spans="1:6">
      <c r="A188" t="s">
        <v>215</v>
      </c>
      <c r="B188" t="s">
        <v>2297</v>
      </c>
      <c r="C188" s="1">
        <v>6960.22</v>
      </c>
      <c r="D188">
        <v>0</v>
      </c>
      <c r="E188" s="1">
        <v>2900</v>
      </c>
      <c r="F188" s="1">
        <v>4060.22</v>
      </c>
    </row>
    <row r="189" spans="1:6">
      <c r="A189" t="s">
        <v>216</v>
      </c>
      <c r="B189" t="s">
        <v>2297</v>
      </c>
      <c r="C189">
        <v>0</v>
      </c>
      <c r="D189">
        <v>0</v>
      </c>
      <c r="E189">
        <v>0</v>
      </c>
      <c r="F189">
        <v>0</v>
      </c>
    </row>
    <row r="190" spans="1:6">
      <c r="A190" t="s">
        <v>217</v>
      </c>
      <c r="B190" t="s">
        <v>2297</v>
      </c>
      <c r="C190">
        <v>0</v>
      </c>
      <c r="D190">
        <v>0</v>
      </c>
      <c r="E190">
        <v>0</v>
      </c>
      <c r="F190">
        <v>0</v>
      </c>
    </row>
    <row r="191" spans="1:6">
      <c r="A191" t="s">
        <v>218</v>
      </c>
      <c r="B191" t="s">
        <v>2297</v>
      </c>
      <c r="C191">
        <v>0</v>
      </c>
      <c r="D191">
        <v>0</v>
      </c>
      <c r="E191">
        <v>0</v>
      </c>
      <c r="F191">
        <v>0</v>
      </c>
    </row>
    <row r="192" spans="1:6">
      <c r="A192" t="s">
        <v>219</v>
      </c>
      <c r="B192" t="s">
        <v>2297</v>
      </c>
      <c r="C192">
        <v>0</v>
      </c>
      <c r="D192">
        <v>0</v>
      </c>
      <c r="E192">
        <v>0</v>
      </c>
      <c r="F192">
        <v>0</v>
      </c>
    </row>
    <row r="193" spans="1:6">
      <c r="A193" t="s">
        <v>220</v>
      </c>
      <c r="B193" t="s">
        <v>2297</v>
      </c>
      <c r="C193">
        <v>0</v>
      </c>
      <c r="D193">
        <v>0</v>
      </c>
      <c r="E193">
        <v>0</v>
      </c>
      <c r="F193">
        <v>0</v>
      </c>
    </row>
    <row r="194" spans="1:6">
      <c r="A194" t="s">
        <v>221</v>
      </c>
      <c r="B194" t="s">
        <v>2297</v>
      </c>
      <c r="C194">
        <v>0</v>
      </c>
      <c r="D194">
        <v>0</v>
      </c>
      <c r="E194">
        <v>0</v>
      </c>
      <c r="F194">
        <v>0</v>
      </c>
    </row>
    <row r="195" spans="1:6">
      <c r="A195" t="s">
        <v>222</v>
      </c>
      <c r="B195" t="s">
        <v>2297</v>
      </c>
      <c r="C195">
        <v>0</v>
      </c>
      <c r="D195">
        <v>0</v>
      </c>
      <c r="E195">
        <v>0</v>
      </c>
      <c r="F195">
        <v>0</v>
      </c>
    </row>
    <row r="196" spans="1:6">
      <c r="A196" t="s">
        <v>223</v>
      </c>
      <c r="B196" t="s">
        <v>2297</v>
      </c>
      <c r="C196">
        <v>0</v>
      </c>
      <c r="D196">
        <v>0</v>
      </c>
      <c r="E196">
        <v>0</v>
      </c>
      <c r="F196">
        <v>0</v>
      </c>
    </row>
    <row r="197" spans="1:6">
      <c r="A197" t="s">
        <v>224</v>
      </c>
      <c r="B197" t="s">
        <v>2297</v>
      </c>
      <c r="C197">
        <v>0</v>
      </c>
      <c r="D197">
        <v>0</v>
      </c>
      <c r="E197">
        <v>0</v>
      </c>
      <c r="F197">
        <v>0</v>
      </c>
    </row>
    <row r="198" spans="1:6">
      <c r="A198" t="s">
        <v>225</v>
      </c>
      <c r="B198" t="s">
        <v>2297</v>
      </c>
      <c r="C198">
        <v>0</v>
      </c>
      <c r="D198">
        <v>0</v>
      </c>
      <c r="E198">
        <v>0</v>
      </c>
      <c r="F198">
        <v>0</v>
      </c>
    </row>
    <row r="199" spans="1:6">
      <c r="A199" t="s">
        <v>226</v>
      </c>
      <c r="B199" t="s">
        <v>2297</v>
      </c>
      <c r="C199">
        <v>0</v>
      </c>
      <c r="D199">
        <v>0</v>
      </c>
      <c r="E199">
        <v>0</v>
      </c>
      <c r="F199">
        <v>0</v>
      </c>
    </row>
    <row r="200" spans="1:6">
      <c r="A200" t="s">
        <v>227</v>
      </c>
      <c r="B200" t="s">
        <v>2297</v>
      </c>
      <c r="C200">
        <v>0</v>
      </c>
      <c r="D200" s="1">
        <v>26706.66</v>
      </c>
      <c r="E200">
        <v>0</v>
      </c>
      <c r="F200" s="1">
        <v>26706.66</v>
      </c>
    </row>
    <row r="201" spans="1:6">
      <c r="A201" t="s">
        <v>228</v>
      </c>
      <c r="B201" t="s">
        <v>2297</v>
      </c>
      <c r="C201">
        <v>0</v>
      </c>
      <c r="D201" s="1">
        <v>11608</v>
      </c>
      <c r="E201">
        <v>0</v>
      </c>
      <c r="F201" s="1">
        <v>11608</v>
      </c>
    </row>
    <row r="202" spans="1:6">
      <c r="A202" t="s">
        <v>229</v>
      </c>
      <c r="B202" t="s">
        <v>2297</v>
      </c>
      <c r="C202">
        <v>0</v>
      </c>
      <c r="D202">
        <v>0</v>
      </c>
      <c r="E202">
        <v>0</v>
      </c>
      <c r="F202">
        <v>0</v>
      </c>
    </row>
    <row r="203" spans="1:6">
      <c r="A203" t="s">
        <v>230</v>
      </c>
      <c r="B203" t="s">
        <v>2297</v>
      </c>
      <c r="C203">
        <v>0</v>
      </c>
      <c r="D203">
        <v>0</v>
      </c>
      <c r="E203">
        <v>0</v>
      </c>
      <c r="F203">
        <v>0</v>
      </c>
    </row>
    <row r="204" spans="1:6">
      <c r="A204" t="s">
        <v>231</v>
      </c>
      <c r="B204" t="s">
        <v>2297</v>
      </c>
      <c r="C204">
        <v>0</v>
      </c>
      <c r="D204">
        <v>0</v>
      </c>
      <c r="E204">
        <v>0</v>
      </c>
      <c r="F204">
        <v>0</v>
      </c>
    </row>
    <row r="205" spans="1:6">
      <c r="A205" t="s">
        <v>232</v>
      </c>
      <c r="B205" t="s">
        <v>2297</v>
      </c>
      <c r="C205">
        <v>0</v>
      </c>
      <c r="D205">
        <v>0</v>
      </c>
      <c r="E205">
        <v>0</v>
      </c>
      <c r="F205">
        <v>0</v>
      </c>
    </row>
    <row r="206" spans="1:6">
      <c r="A206" t="s">
        <v>233</v>
      </c>
      <c r="B206" t="s">
        <v>2297</v>
      </c>
      <c r="C206">
        <v>0</v>
      </c>
      <c r="D206">
        <v>0</v>
      </c>
      <c r="E206">
        <v>0</v>
      </c>
      <c r="F206">
        <v>0</v>
      </c>
    </row>
    <row r="207" spans="1:6">
      <c r="A207" t="s">
        <v>234</v>
      </c>
      <c r="B207" t="s">
        <v>2297</v>
      </c>
      <c r="C207" s="1">
        <v>96013.13</v>
      </c>
      <c r="D207">
        <v>0</v>
      </c>
      <c r="E207">
        <v>0</v>
      </c>
      <c r="F207" s="1">
        <v>96013.13</v>
      </c>
    </row>
    <row r="208" spans="1:6">
      <c r="A208" t="s">
        <v>235</v>
      </c>
      <c r="B208" t="s">
        <v>2297</v>
      </c>
      <c r="C208">
        <v>0</v>
      </c>
      <c r="D208">
        <v>0</v>
      </c>
      <c r="E208">
        <v>0</v>
      </c>
      <c r="F208">
        <v>0</v>
      </c>
    </row>
    <row r="209" spans="1:6">
      <c r="A209" t="s">
        <v>236</v>
      </c>
      <c r="B209" t="s">
        <v>2297</v>
      </c>
      <c r="C209" s="1">
        <v>37700</v>
      </c>
      <c r="D209">
        <v>0</v>
      </c>
      <c r="E209" s="1">
        <v>19140</v>
      </c>
      <c r="F209" s="1">
        <v>18560</v>
      </c>
    </row>
    <row r="210" spans="1:6">
      <c r="A210" t="s">
        <v>237</v>
      </c>
      <c r="B210" t="s">
        <v>2297</v>
      </c>
      <c r="C210">
        <v>0</v>
      </c>
      <c r="D210">
        <v>0</v>
      </c>
      <c r="E210">
        <v>0</v>
      </c>
      <c r="F210">
        <v>0</v>
      </c>
    </row>
    <row r="211" spans="1:6">
      <c r="A211" t="s">
        <v>238</v>
      </c>
      <c r="B211" t="s">
        <v>2297</v>
      </c>
      <c r="C211">
        <v>0</v>
      </c>
      <c r="D211">
        <v>0</v>
      </c>
      <c r="E211">
        <v>0</v>
      </c>
      <c r="F211">
        <v>0</v>
      </c>
    </row>
    <row r="212" spans="1:6">
      <c r="A212" t="s">
        <v>239</v>
      </c>
      <c r="B212" t="s">
        <v>2297</v>
      </c>
      <c r="C212">
        <v>0</v>
      </c>
      <c r="D212">
        <v>0</v>
      </c>
      <c r="E212">
        <v>0</v>
      </c>
      <c r="F212">
        <v>0</v>
      </c>
    </row>
    <row r="213" spans="1:6">
      <c r="A213" t="s">
        <v>240</v>
      </c>
      <c r="B213" t="s">
        <v>2297</v>
      </c>
      <c r="C213">
        <v>0</v>
      </c>
      <c r="D213">
        <v>0</v>
      </c>
      <c r="E213">
        <v>0</v>
      </c>
      <c r="F213">
        <v>0</v>
      </c>
    </row>
    <row r="214" spans="1:6">
      <c r="A214" t="s">
        <v>241</v>
      </c>
      <c r="B214" t="s">
        <v>2297</v>
      </c>
      <c r="C214">
        <v>0</v>
      </c>
      <c r="D214">
        <v>0</v>
      </c>
      <c r="E214">
        <v>0</v>
      </c>
      <c r="F214">
        <v>0</v>
      </c>
    </row>
    <row r="215" spans="1:6">
      <c r="A215" t="s">
        <v>242</v>
      </c>
      <c r="B215" t="s">
        <v>2297</v>
      </c>
      <c r="C215">
        <v>0</v>
      </c>
      <c r="D215">
        <v>0</v>
      </c>
      <c r="E215">
        <v>0</v>
      </c>
      <c r="F215">
        <v>0</v>
      </c>
    </row>
    <row r="216" spans="1:6">
      <c r="A216" t="s">
        <v>243</v>
      </c>
      <c r="B216" t="s">
        <v>2297</v>
      </c>
      <c r="C216">
        <v>0</v>
      </c>
      <c r="D216">
        <v>0</v>
      </c>
      <c r="E216">
        <v>0</v>
      </c>
      <c r="F216">
        <v>0</v>
      </c>
    </row>
    <row r="217" spans="1:6">
      <c r="A217" t="s">
        <v>244</v>
      </c>
      <c r="B217" t="s">
        <v>2297</v>
      </c>
      <c r="C217">
        <v>0</v>
      </c>
      <c r="D217">
        <v>0</v>
      </c>
      <c r="E217">
        <v>0</v>
      </c>
      <c r="F217">
        <v>0</v>
      </c>
    </row>
    <row r="218" spans="1:6">
      <c r="A218" t="s">
        <v>245</v>
      </c>
      <c r="B218" t="s">
        <v>2297</v>
      </c>
      <c r="C218">
        <v>0</v>
      </c>
      <c r="D218">
        <v>0</v>
      </c>
      <c r="E218">
        <v>0</v>
      </c>
      <c r="F218">
        <v>0</v>
      </c>
    </row>
    <row r="219" spans="1:6">
      <c r="A219" t="s">
        <v>246</v>
      </c>
      <c r="B219" t="s">
        <v>2297</v>
      </c>
      <c r="C219">
        <v>0</v>
      </c>
      <c r="D219">
        <v>0</v>
      </c>
      <c r="E219">
        <v>0</v>
      </c>
      <c r="F219">
        <v>0</v>
      </c>
    </row>
    <row r="220" spans="1:6">
      <c r="A220" t="s">
        <v>247</v>
      </c>
      <c r="B220" t="s">
        <v>2297</v>
      </c>
      <c r="C220">
        <v>0</v>
      </c>
      <c r="D220">
        <v>0</v>
      </c>
      <c r="E220">
        <v>0</v>
      </c>
      <c r="F220">
        <v>0</v>
      </c>
    </row>
    <row r="221" spans="1:6">
      <c r="A221" t="s">
        <v>248</v>
      </c>
      <c r="B221" t="s">
        <v>2297</v>
      </c>
      <c r="C221">
        <v>0</v>
      </c>
      <c r="D221">
        <v>0</v>
      </c>
      <c r="E221">
        <v>0</v>
      </c>
      <c r="F221">
        <v>0</v>
      </c>
    </row>
    <row r="222" spans="1:6">
      <c r="A222" t="s">
        <v>249</v>
      </c>
      <c r="B222" t="s">
        <v>2297</v>
      </c>
      <c r="C222">
        <v>0</v>
      </c>
      <c r="D222">
        <v>0</v>
      </c>
      <c r="E222">
        <v>0</v>
      </c>
      <c r="F222">
        <v>0</v>
      </c>
    </row>
    <row r="223" spans="1:6">
      <c r="A223" t="s">
        <v>250</v>
      </c>
      <c r="B223" t="s">
        <v>2297</v>
      </c>
      <c r="C223">
        <v>0</v>
      </c>
      <c r="D223">
        <v>0</v>
      </c>
      <c r="E223">
        <v>0</v>
      </c>
      <c r="F223">
        <v>0</v>
      </c>
    </row>
    <row r="224" spans="1:6">
      <c r="A224" t="s">
        <v>251</v>
      </c>
      <c r="B224" t="s">
        <v>2297</v>
      </c>
      <c r="C224" s="1">
        <v>66072.5</v>
      </c>
      <c r="D224">
        <v>0</v>
      </c>
      <c r="E224">
        <v>0</v>
      </c>
      <c r="F224" s="1">
        <v>66072.5</v>
      </c>
    </row>
    <row r="225" spans="1:6">
      <c r="A225" t="s">
        <v>252</v>
      </c>
      <c r="B225" t="s">
        <v>2297</v>
      </c>
      <c r="C225">
        <v>0</v>
      </c>
      <c r="D225">
        <v>0</v>
      </c>
      <c r="E225">
        <v>0</v>
      </c>
      <c r="F225">
        <v>0</v>
      </c>
    </row>
    <row r="226" spans="1:6">
      <c r="A226" t="s">
        <v>253</v>
      </c>
      <c r="B226" t="s">
        <v>2297</v>
      </c>
      <c r="C226">
        <v>0</v>
      </c>
      <c r="D226">
        <v>0</v>
      </c>
      <c r="E226">
        <v>0</v>
      </c>
      <c r="F226">
        <v>0</v>
      </c>
    </row>
    <row r="227" spans="1:6">
      <c r="A227" t="s">
        <v>254</v>
      </c>
      <c r="B227" t="s">
        <v>2297</v>
      </c>
      <c r="C227" s="1">
        <v>2900</v>
      </c>
      <c r="D227">
        <v>0</v>
      </c>
      <c r="E227">
        <v>0</v>
      </c>
      <c r="F227" s="1">
        <v>2900</v>
      </c>
    </row>
    <row r="228" spans="1:6">
      <c r="A228" t="s">
        <v>255</v>
      </c>
      <c r="B228" t="s">
        <v>2297</v>
      </c>
      <c r="C228">
        <v>0</v>
      </c>
      <c r="D228">
        <v>0</v>
      </c>
      <c r="E228">
        <v>0</v>
      </c>
      <c r="F228">
        <v>0</v>
      </c>
    </row>
    <row r="229" spans="1:6">
      <c r="A229" t="s">
        <v>256</v>
      </c>
      <c r="B229" t="s">
        <v>2297</v>
      </c>
      <c r="C229">
        <v>0</v>
      </c>
      <c r="D229">
        <v>0</v>
      </c>
      <c r="E229">
        <v>0</v>
      </c>
      <c r="F229">
        <v>0</v>
      </c>
    </row>
    <row r="230" spans="1:6">
      <c r="A230" t="s">
        <v>257</v>
      </c>
      <c r="B230" t="s">
        <v>2297</v>
      </c>
      <c r="C230">
        <v>0</v>
      </c>
      <c r="D230" s="1">
        <v>99864.57</v>
      </c>
      <c r="E230" s="1">
        <v>99864.57</v>
      </c>
      <c r="F230">
        <v>0</v>
      </c>
    </row>
    <row r="231" spans="1:6">
      <c r="A231" t="s">
        <v>258</v>
      </c>
      <c r="B231" t="s">
        <v>2297</v>
      </c>
      <c r="C231">
        <v>0</v>
      </c>
      <c r="D231">
        <v>0</v>
      </c>
      <c r="E231">
        <v>0</v>
      </c>
      <c r="F231">
        <v>0</v>
      </c>
    </row>
    <row r="232" spans="1:6">
      <c r="A232" t="s">
        <v>259</v>
      </c>
      <c r="B232" t="s">
        <v>2297</v>
      </c>
      <c r="C232">
        <v>0</v>
      </c>
      <c r="D232">
        <v>0</v>
      </c>
      <c r="E232">
        <v>0</v>
      </c>
      <c r="F232">
        <v>0</v>
      </c>
    </row>
    <row r="233" spans="1:6">
      <c r="A233" t="s">
        <v>260</v>
      </c>
      <c r="B233" t="s">
        <v>2297</v>
      </c>
      <c r="C233">
        <v>0</v>
      </c>
      <c r="D233">
        <v>0</v>
      </c>
      <c r="E233">
        <v>0</v>
      </c>
      <c r="F233">
        <v>0</v>
      </c>
    </row>
    <row r="234" spans="1:6">
      <c r="A234" t="s">
        <v>261</v>
      </c>
      <c r="B234" t="s">
        <v>2297</v>
      </c>
      <c r="C234">
        <v>0</v>
      </c>
      <c r="D234">
        <v>0</v>
      </c>
      <c r="E234">
        <v>0</v>
      </c>
      <c r="F234">
        <v>0</v>
      </c>
    </row>
    <row r="235" spans="1:6">
      <c r="A235" t="s">
        <v>262</v>
      </c>
      <c r="B235" t="s">
        <v>2297</v>
      </c>
      <c r="C235" s="1">
        <v>30265.86</v>
      </c>
      <c r="D235">
        <v>0</v>
      </c>
      <c r="E235">
        <v>0</v>
      </c>
      <c r="F235" s="1">
        <v>30265.86</v>
      </c>
    </row>
    <row r="236" spans="1:6">
      <c r="A236" t="s">
        <v>263</v>
      </c>
      <c r="B236" t="s">
        <v>2297</v>
      </c>
      <c r="C236">
        <v>0</v>
      </c>
      <c r="D236">
        <v>0</v>
      </c>
      <c r="E236">
        <v>0</v>
      </c>
      <c r="F236">
        <v>0</v>
      </c>
    </row>
    <row r="237" spans="1:6">
      <c r="A237" t="s">
        <v>264</v>
      </c>
      <c r="B237" t="s">
        <v>2297</v>
      </c>
      <c r="C237">
        <v>0</v>
      </c>
      <c r="D237">
        <v>0</v>
      </c>
      <c r="E237">
        <v>0</v>
      </c>
      <c r="F237">
        <v>0</v>
      </c>
    </row>
    <row r="238" spans="1:6">
      <c r="A238" t="s">
        <v>265</v>
      </c>
      <c r="B238" t="s">
        <v>2297</v>
      </c>
      <c r="C238">
        <v>0</v>
      </c>
      <c r="D238">
        <v>0</v>
      </c>
      <c r="E238">
        <v>0</v>
      </c>
      <c r="F238">
        <v>0</v>
      </c>
    </row>
    <row r="239" spans="1:6">
      <c r="A239" t="s">
        <v>266</v>
      </c>
      <c r="B239" t="s">
        <v>2297</v>
      </c>
      <c r="C239">
        <v>0</v>
      </c>
      <c r="D239">
        <v>0</v>
      </c>
      <c r="E239">
        <v>0</v>
      </c>
      <c r="F239">
        <v>0</v>
      </c>
    </row>
    <row r="240" spans="1:6">
      <c r="A240" t="s">
        <v>267</v>
      </c>
      <c r="B240" t="s">
        <v>2297</v>
      </c>
      <c r="C240" s="1">
        <v>22993.52</v>
      </c>
      <c r="D240">
        <v>0</v>
      </c>
      <c r="E240">
        <v>0</v>
      </c>
      <c r="F240" s="1">
        <v>22993.52</v>
      </c>
    </row>
    <row r="241" spans="1:6">
      <c r="A241" t="s">
        <v>268</v>
      </c>
      <c r="B241" t="s">
        <v>2297</v>
      </c>
      <c r="C241">
        <v>0</v>
      </c>
      <c r="D241">
        <v>0</v>
      </c>
      <c r="E241">
        <v>0</v>
      </c>
      <c r="F241">
        <v>0</v>
      </c>
    </row>
    <row r="242" spans="1:6">
      <c r="A242" t="s">
        <v>269</v>
      </c>
      <c r="B242" t="s">
        <v>2297</v>
      </c>
      <c r="C242">
        <v>0</v>
      </c>
      <c r="D242">
        <v>0</v>
      </c>
      <c r="E242">
        <v>0</v>
      </c>
      <c r="F242">
        <v>0</v>
      </c>
    </row>
    <row r="243" spans="1:6">
      <c r="A243" t="s">
        <v>270</v>
      </c>
      <c r="B243" t="s">
        <v>2297</v>
      </c>
      <c r="C243">
        <v>0</v>
      </c>
      <c r="D243">
        <v>0</v>
      </c>
      <c r="E243">
        <v>0</v>
      </c>
      <c r="F243">
        <v>0</v>
      </c>
    </row>
    <row r="244" spans="1:6">
      <c r="A244" t="s">
        <v>271</v>
      </c>
      <c r="B244" t="s">
        <v>2297</v>
      </c>
      <c r="C244">
        <v>0</v>
      </c>
      <c r="D244">
        <v>0</v>
      </c>
      <c r="E244">
        <v>0</v>
      </c>
      <c r="F244">
        <v>0</v>
      </c>
    </row>
    <row r="245" spans="1:6">
      <c r="A245" t="s">
        <v>272</v>
      </c>
      <c r="B245" t="s">
        <v>2297</v>
      </c>
      <c r="C245">
        <v>0</v>
      </c>
      <c r="D245">
        <v>0</v>
      </c>
      <c r="E245">
        <v>0</v>
      </c>
      <c r="F245">
        <v>0</v>
      </c>
    </row>
    <row r="246" spans="1:6">
      <c r="A246" t="s">
        <v>273</v>
      </c>
      <c r="B246" t="s">
        <v>2297</v>
      </c>
      <c r="C246" s="1">
        <v>13920</v>
      </c>
      <c r="D246" s="1">
        <v>24360</v>
      </c>
      <c r="E246" s="1">
        <v>13920</v>
      </c>
      <c r="F246" s="1">
        <v>24360</v>
      </c>
    </row>
    <row r="247" spans="1:6">
      <c r="A247" t="s">
        <v>274</v>
      </c>
      <c r="B247" t="s">
        <v>2297</v>
      </c>
      <c r="C247">
        <v>0</v>
      </c>
      <c r="D247">
        <v>0</v>
      </c>
      <c r="E247">
        <v>0</v>
      </c>
      <c r="F247">
        <v>0</v>
      </c>
    </row>
    <row r="248" spans="1:6">
      <c r="A248" t="s">
        <v>275</v>
      </c>
      <c r="B248" t="s">
        <v>2297</v>
      </c>
      <c r="C248" s="1">
        <v>178208.12</v>
      </c>
      <c r="D248">
        <v>0</v>
      </c>
      <c r="E248">
        <v>0</v>
      </c>
      <c r="F248" s="1">
        <v>178208.12</v>
      </c>
    </row>
    <row r="249" spans="1:6">
      <c r="A249" t="s">
        <v>276</v>
      </c>
      <c r="B249" t="s">
        <v>2297</v>
      </c>
      <c r="C249">
        <v>0</v>
      </c>
      <c r="D249">
        <v>0</v>
      </c>
      <c r="E249">
        <v>0</v>
      </c>
      <c r="F249">
        <v>0</v>
      </c>
    </row>
    <row r="250" spans="1:6">
      <c r="A250" t="s">
        <v>277</v>
      </c>
      <c r="B250" t="s">
        <v>2297</v>
      </c>
      <c r="C250" s="1">
        <v>2900</v>
      </c>
      <c r="D250">
        <v>0</v>
      </c>
      <c r="E250" s="1">
        <v>2900</v>
      </c>
      <c r="F250">
        <v>0</v>
      </c>
    </row>
    <row r="251" spans="1:6">
      <c r="A251" t="s">
        <v>278</v>
      </c>
      <c r="B251" t="s">
        <v>2297</v>
      </c>
      <c r="C251">
        <v>0</v>
      </c>
      <c r="D251">
        <v>0</v>
      </c>
      <c r="E251">
        <v>0</v>
      </c>
      <c r="F251">
        <v>0</v>
      </c>
    </row>
    <row r="252" spans="1:6">
      <c r="A252" t="s">
        <v>279</v>
      </c>
      <c r="B252" t="s">
        <v>2297</v>
      </c>
      <c r="C252" s="1">
        <v>80197.039999999994</v>
      </c>
      <c r="D252">
        <v>0</v>
      </c>
      <c r="E252" s="1">
        <v>61579.05</v>
      </c>
      <c r="F252" s="1">
        <v>18617.990000000002</v>
      </c>
    </row>
    <row r="253" spans="1:6">
      <c r="A253" t="s">
        <v>280</v>
      </c>
      <c r="B253" t="s">
        <v>2297</v>
      </c>
      <c r="C253">
        <v>0</v>
      </c>
      <c r="D253">
        <v>0</v>
      </c>
      <c r="E253">
        <v>0</v>
      </c>
      <c r="F253">
        <v>0</v>
      </c>
    </row>
    <row r="254" spans="1:6">
      <c r="A254" t="s">
        <v>281</v>
      </c>
      <c r="B254" t="s">
        <v>2297</v>
      </c>
      <c r="C254">
        <v>0</v>
      </c>
      <c r="D254">
        <v>0</v>
      </c>
      <c r="E254">
        <v>0</v>
      </c>
      <c r="F254">
        <v>0</v>
      </c>
    </row>
    <row r="255" spans="1:6">
      <c r="A255" t="s">
        <v>282</v>
      </c>
      <c r="B255" t="s">
        <v>2297</v>
      </c>
      <c r="C255" s="1">
        <v>799482.93</v>
      </c>
      <c r="D255">
        <v>0</v>
      </c>
      <c r="E255">
        <v>0</v>
      </c>
      <c r="F255" s="1">
        <v>799482.93</v>
      </c>
    </row>
    <row r="256" spans="1:6">
      <c r="A256" t="s">
        <v>283</v>
      </c>
      <c r="B256" t="s">
        <v>2297</v>
      </c>
      <c r="C256" s="1">
        <v>48975.3</v>
      </c>
      <c r="D256">
        <v>0</v>
      </c>
      <c r="E256">
        <v>0</v>
      </c>
      <c r="F256" s="1">
        <v>48975.3</v>
      </c>
    </row>
    <row r="257" spans="1:6">
      <c r="A257" t="s">
        <v>284</v>
      </c>
      <c r="B257" t="s">
        <v>2297</v>
      </c>
      <c r="C257">
        <v>0</v>
      </c>
      <c r="D257">
        <v>0</v>
      </c>
      <c r="E257">
        <v>0</v>
      </c>
      <c r="F257">
        <v>0</v>
      </c>
    </row>
    <row r="258" spans="1:6">
      <c r="A258" t="s">
        <v>285</v>
      </c>
      <c r="B258" t="s">
        <v>2297</v>
      </c>
      <c r="C258">
        <v>0</v>
      </c>
      <c r="D258">
        <v>0</v>
      </c>
      <c r="E258">
        <v>0</v>
      </c>
      <c r="F258">
        <v>0</v>
      </c>
    </row>
    <row r="259" spans="1:6">
      <c r="A259" t="s">
        <v>286</v>
      </c>
      <c r="B259" t="s">
        <v>2297</v>
      </c>
      <c r="C259">
        <v>0</v>
      </c>
      <c r="D259">
        <v>0</v>
      </c>
      <c r="E259">
        <v>0</v>
      </c>
      <c r="F259">
        <v>0</v>
      </c>
    </row>
    <row r="260" spans="1:6">
      <c r="A260" t="s">
        <v>287</v>
      </c>
      <c r="B260" t="s">
        <v>2297</v>
      </c>
      <c r="C260">
        <v>0</v>
      </c>
      <c r="D260">
        <v>0</v>
      </c>
      <c r="E260">
        <v>0</v>
      </c>
      <c r="F260">
        <v>0</v>
      </c>
    </row>
    <row r="261" spans="1:6">
      <c r="A261" t="s">
        <v>288</v>
      </c>
      <c r="B261" t="s">
        <v>2297</v>
      </c>
      <c r="C261">
        <v>0</v>
      </c>
      <c r="D261">
        <v>0</v>
      </c>
      <c r="E261">
        <v>0</v>
      </c>
      <c r="F261">
        <v>0</v>
      </c>
    </row>
    <row r="262" spans="1:6">
      <c r="A262" t="s">
        <v>289</v>
      </c>
      <c r="B262" t="s">
        <v>2297</v>
      </c>
      <c r="C262">
        <v>0</v>
      </c>
      <c r="D262">
        <v>0</v>
      </c>
      <c r="E262">
        <v>0</v>
      </c>
      <c r="F262">
        <v>0</v>
      </c>
    </row>
    <row r="263" spans="1:6">
      <c r="A263" t="s">
        <v>290</v>
      </c>
      <c r="B263" t="s">
        <v>2297</v>
      </c>
      <c r="C263">
        <v>0</v>
      </c>
      <c r="D263">
        <v>0</v>
      </c>
      <c r="E263">
        <v>0</v>
      </c>
      <c r="F263">
        <v>0</v>
      </c>
    </row>
    <row r="264" spans="1:6">
      <c r="A264" t="s">
        <v>291</v>
      </c>
      <c r="B264" t="s">
        <v>2297</v>
      </c>
      <c r="C264">
        <v>0</v>
      </c>
      <c r="D264">
        <v>0</v>
      </c>
      <c r="E264">
        <v>0</v>
      </c>
      <c r="F264">
        <v>0</v>
      </c>
    </row>
    <row r="265" spans="1:6">
      <c r="A265" t="s">
        <v>292</v>
      </c>
      <c r="B265" t="s">
        <v>293</v>
      </c>
      <c r="C265">
        <v>0</v>
      </c>
      <c r="D265">
        <v>0</v>
      </c>
      <c r="E265">
        <v>0</v>
      </c>
      <c r="F265">
        <v>0</v>
      </c>
    </row>
    <row r="266" spans="1:6">
      <c r="A266" t="s">
        <v>294</v>
      </c>
      <c r="B266" t="s">
        <v>2298</v>
      </c>
      <c r="C266" s="1">
        <v>127577.17</v>
      </c>
      <c r="D266" s="1">
        <v>35416.11</v>
      </c>
      <c r="E266">
        <v>0</v>
      </c>
      <c r="F266" s="1">
        <v>162993.28</v>
      </c>
    </row>
    <row r="267" spans="1:6">
      <c r="A267" t="s">
        <v>295</v>
      </c>
      <c r="B267" t="s">
        <v>2298</v>
      </c>
      <c r="C267" s="1">
        <v>6791.33</v>
      </c>
      <c r="D267">
        <v>0</v>
      </c>
      <c r="E267">
        <v>0</v>
      </c>
      <c r="F267" s="1">
        <v>6791.33</v>
      </c>
    </row>
    <row r="268" spans="1:6">
      <c r="A268" t="s">
        <v>296</v>
      </c>
      <c r="B268" t="s">
        <v>2298</v>
      </c>
      <c r="C268" s="1">
        <v>120785.84</v>
      </c>
      <c r="D268" s="1">
        <v>35416.11</v>
      </c>
      <c r="E268">
        <v>0</v>
      </c>
      <c r="F268" s="1">
        <v>156201.95000000001</v>
      </c>
    </row>
    <row r="269" spans="1:6">
      <c r="A269" t="s">
        <v>297</v>
      </c>
      <c r="B269" t="s">
        <v>2298</v>
      </c>
      <c r="C269" s="1">
        <v>20825.759999999998</v>
      </c>
      <c r="D269" s="1">
        <v>5781.34</v>
      </c>
      <c r="E269">
        <v>0</v>
      </c>
      <c r="F269" s="1">
        <v>26607.1</v>
      </c>
    </row>
    <row r="270" spans="1:6">
      <c r="A270" t="s">
        <v>298</v>
      </c>
      <c r="B270" t="s">
        <v>2298</v>
      </c>
      <c r="C270" s="1">
        <v>1108.6199999999999</v>
      </c>
      <c r="D270">
        <v>0</v>
      </c>
      <c r="E270">
        <v>0</v>
      </c>
      <c r="F270" s="1">
        <v>1108.6199999999999</v>
      </c>
    </row>
    <row r="271" spans="1:6">
      <c r="A271" t="s">
        <v>299</v>
      </c>
      <c r="B271" t="s">
        <v>2298</v>
      </c>
      <c r="C271" s="1">
        <v>19717.14</v>
      </c>
      <c r="D271" s="1">
        <v>5781.34</v>
      </c>
      <c r="E271">
        <v>0</v>
      </c>
      <c r="F271" s="1">
        <v>25498.48</v>
      </c>
    </row>
    <row r="272" spans="1:6">
      <c r="A272" t="s">
        <v>300</v>
      </c>
      <c r="B272" t="s">
        <v>2298</v>
      </c>
      <c r="C272">
        <v>0</v>
      </c>
      <c r="D272">
        <v>0</v>
      </c>
      <c r="E272">
        <v>0</v>
      </c>
      <c r="F272">
        <v>0</v>
      </c>
    </row>
    <row r="273" spans="1:6">
      <c r="A273" t="s">
        <v>301</v>
      </c>
      <c r="B273" t="s">
        <v>2298</v>
      </c>
      <c r="C273">
        <v>0</v>
      </c>
      <c r="D273">
        <v>0</v>
      </c>
      <c r="E273">
        <v>0</v>
      </c>
      <c r="F273">
        <v>0</v>
      </c>
    </row>
    <row r="274" spans="1:6">
      <c r="A274" t="s">
        <v>302</v>
      </c>
      <c r="B274" t="s">
        <v>2298</v>
      </c>
      <c r="C274">
        <v>0</v>
      </c>
      <c r="D274">
        <v>0</v>
      </c>
      <c r="E274">
        <v>0</v>
      </c>
      <c r="F274">
        <v>0</v>
      </c>
    </row>
    <row r="275" spans="1:6">
      <c r="A275" t="s">
        <v>303</v>
      </c>
      <c r="B275" t="s">
        <v>2298</v>
      </c>
      <c r="C275" s="1">
        <v>187106.1</v>
      </c>
      <c r="D275" s="1">
        <v>51941.65</v>
      </c>
      <c r="E275">
        <v>0</v>
      </c>
      <c r="F275" s="1">
        <v>239047.75</v>
      </c>
    </row>
    <row r="276" spans="1:6">
      <c r="A276" t="s">
        <v>304</v>
      </c>
      <c r="B276" t="s">
        <v>2298</v>
      </c>
      <c r="C276" s="1">
        <v>9960.24</v>
      </c>
      <c r="D276">
        <v>0</v>
      </c>
      <c r="E276">
        <v>0</v>
      </c>
      <c r="F276" s="1">
        <v>9960.24</v>
      </c>
    </row>
    <row r="277" spans="1:6">
      <c r="A277" t="s">
        <v>305</v>
      </c>
      <c r="B277" t="s">
        <v>2298</v>
      </c>
      <c r="C277" s="1">
        <v>177145.86</v>
      </c>
      <c r="D277" s="1">
        <v>51941.65</v>
      </c>
      <c r="E277">
        <v>0</v>
      </c>
      <c r="F277" s="1">
        <v>229087.51</v>
      </c>
    </row>
    <row r="278" spans="1:6">
      <c r="A278" t="s">
        <v>306</v>
      </c>
      <c r="B278" t="s">
        <v>2298</v>
      </c>
      <c r="C278">
        <v>0</v>
      </c>
      <c r="D278">
        <v>0</v>
      </c>
      <c r="E278">
        <v>0</v>
      </c>
      <c r="F278">
        <v>0</v>
      </c>
    </row>
    <row r="279" spans="1:6">
      <c r="A279" t="s">
        <v>307</v>
      </c>
      <c r="B279" t="s">
        <v>2298</v>
      </c>
      <c r="C279">
        <v>0</v>
      </c>
      <c r="D279">
        <v>0</v>
      </c>
      <c r="E279">
        <v>0</v>
      </c>
      <c r="F279">
        <v>0</v>
      </c>
    </row>
    <row r="280" spans="1:6">
      <c r="A280" t="s">
        <v>308</v>
      </c>
      <c r="B280" t="s">
        <v>2298</v>
      </c>
      <c r="C280">
        <v>0</v>
      </c>
      <c r="D280">
        <v>0</v>
      </c>
      <c r="E280">
        <v>0</v>
      </c>
      <c r="F280">
        <v>0</v>
      </c>
    </row>
    <row r="281" spans="1:6">
      <c r="A281" t="s">
        <v>309</v>
      </c>
      <c r="B281" t="s">
        <v>2298</v>
      </c>
      <c r="C281">
        <v>0</v>
      </c>
      <c r="D281">
        <v>0</v>
      </c>
      <c r="E281">
        <v>0</v>
      </c>
      <c r="F281">
        <v>0</v>
      </c>
    </row>
    <row r="282" spans="1:6">
      <c r="A282" t="s">
        <v>310</v>
      </c>
      <c r="B282" t="s">
        <v>2298</v>
      </c>
      <c r="C282">
        <v>0</v>
      </c>
      <c r="D282">
        <v>0</v>
      </c>
      <c r="E282">
        <v>0</v>
      </c>
      <c r="F282">
        <v>0</v>
      </c>
    </row>
    <row r="283" spans="1:6">
      <c r="A283" t="s">
        <v>311</v>
      </c>
      <c r="B283" t="s">
        <v>2298</v>
      </c>
      <c r="C283">
        <v>0</v>
      </c>
      <c r="D283">
        <v>0</v>
      </c>
      <c r="E283">
        <v>0</v>
      </c>
      <c r="F283">
        <v>0</v>
      </c>
    </row>
    <row r="284" spans="1:6">
      <c r="A284" t="s">
        <v>312</v>
      </c>
      <c r="B284" t="s">
        <v>2298</v>
      </c>
      <c r="C284">
        <v>0</v>
      </c>
      <c r="D284">
        <v>0</v>
      </c>
      <c r="E284">
        <v>0</v>
      </c>
      <c r="F284">
        <v>0</v>
      </c>
    </row>
    <row r="285" spans="1:6">
      <c r="A285" t="s">
        <v>313</v>
      </c>
      <c r="B285" t="s">
        <v>2298</v>
      </c>
      <c r="C285">
        <v>0</v>
      </c>
      <c r="D285">
        <v>0</v>
      </c>
      <c r="E285">
        <v>0</v>
      </c>
      <c r="F285">
        <v>0</v>
      </c>
    </row>
    <row r="286" spans="1:6">
      <c r="A286" t="s">
        <v>314</v>
      </c>
      <c r="B286" t="s">
        <v>2298</v>
      </c>
      <c r="C286">
        <v>0</v>
      </c>
      <c r="D286">
        <v>0</v>
      </c>
      <c r="E286">
        <v>0</v>
      </c>
      <c r="F286">
        <v>0</v>
      </c>
    </row>
    <row r="287" spans="1:6">
      <c r="A287" t="s">
        <v>315</v>
      </c>
      <c r="B287" t="s">
        <v>2298</v>
      </c>
      <c r="C287">
        <v>0</v>
      </c>
      <c r="D287">
        <v>0</v>
      </c>
      <c r="E287">
        <v>0</v>
      </c>
      <c r="F287">
        <v>0</v>
      </c>
    </row>
    <row r="288" spans="1:6">
      <c r="A288" t="s">
        <v>316</v>
      </c>
      <c r="B288" t="s">
        <v>2298</v>
      </c>
      <c r="C288">
        <v>0</v>
      </c>
      <c r="D288">
        <v>0</v>
      </c>
      <c r="E288">
        <v>0</v>
      </c>
      <c r="F288">
        <v>0</v>
      </c>
    </row>
    <row r="289" spans="1:6">
      <c r="A289" t="s">
        <v>317</v>
      </c>
      <c r="B289" t="s">
        <v>2298</v>
      </c>
      <c r="C289">
        <v>0</v>
      </c>
      <c r="D289">
        <v>0</v>
      </c>
      <c r="E289">
        <v>0</v>
      </c>
      <c r="F289">
        <v>0</v>
      </c>
    </row>
    <row r="290" spans="1:6">
      <c r="A290" t="s">
        <v>318</v>
      </c>
      <c r="B290" t="s">
        <v>2298</v>
      </c>
      <c r="C290">
        <v>0</v>
      </c>
      <c r="D290">
        <v>0</v>
      </c>
      <c r="E290">
        <v>0</v>
      </c>
      <c r="F290">
        <v>0</v>
      </c>
    </row>
    <row r="291" spans="1:6">
      <c r="A291" t="s">
        <v>319</v>
      </c>
      <c r="B291" t="s">
        <v>2298</v>
      </c>
      <c r="C291">
        <v>0</v>
      </c>
      <c r="D291">
        <v>0</v>
      </c>
      <c r="E291">
        <v>0</v>
      </c>
      <c r="F291">
        <v>0</v>
      </c>
    </row>
    <row r="292" spans="1:6">
      <c r="A292" t="s">
        <v>320</v>
      </c>
      <c r="B292" t="s">
        <v>2298</v>
      </c>
      <c r="C292">
        <v>0</v>
      </c>
      <c r="D292">
        <v>0</v>
      </c>
      <c r="E292">
        <v>0</v>
      </c>
      <c r="F292">
        <v>0</v>
      </c>
    </row>
    <row r="293" spans="1:6">
      <c r="A293" t="s">
        <v>321</v>
      </c>
      <c r="B293" t="s">
        <v>2298</v>
      </c>
      <c r="C293" s="1">
        <v>359900.8</v>
      </c>
      <c r="D293" s="1">
        <v>99910.39</v>
      </c>
      <c r="E293">
        <v>0</v>
      </c>
      <c r="F293" s="1">
        <v>459811.19</v>
      </c>
    </row>
    <row r="294" spans="1:6">
      <c r="A294" t="s">
        <v>322</v>
      </c>
      <c r="B294" t="s">
        <v>2298</v>
      </c>
      <c r="C294" s="1">
        <v>19158.64</v>
      </c>
      <c r="D294">
        <v>0</v>
      </c>
      <c r="E294">
        <v>0</v>
      </c>
      <c r="F294" s="1">
        <v>19158.64</v>
      </c>
    </row>
    <row r="295" spans="1:6">
      <c r="A295" t="s">
        <v>323</v>
      </c>
      <c r="B295" t="s">
        <v>2298</v>
      </c>
      <c r="C295" s="1">
        <v>340742.16</v>
      </c>
      <c r="D295" s="1">
        <v>99910.39</v>
      </c>
      <c r="E295">
        <v>0</v>
      </c>
      <c r="F295" s="1">
        <v>440652.55</v>
      </c>
    </row>
    <row r="296" spans="1:6">
      <c r="A296" t="s">
        <v>324</v>
      </c>
      <c r="B296" t="s">
        <v>2298</v>
      </c>
      <c r="C296">
        <v>0</v>
      </c>
      <c r="D296">
        <v>0</v>
      </c>
      <c r="E296">
        <v>0</v>
      </c>
      <c r="F296">
        <v>0</v>
      </c>
    </row>
    <row r="297" spans="1:6">
      <c r="A297" t="s">
        <v>325</v>
      </c>
      <c r="B297" t="s">
        <v>2298</v>
      </c>
      <c r="C297">
        <v>0</v>
      </c>
      <c r="D297">
        <v>0</v>
      </c>
      <c r="E297">
        <v>0</v>
      </c>
      <c r="F297">
        <v>0</v>
      </c>
    </row>
    <row r="298" spans="1:6">
      <c r="A298" t="s">
        <v>326</v>
      </c>
      <c r="B298" t="s">
        <v>2298</v>
      </c>
      <c r="C298">
        <v>0</v>
      </c>
      <c r="D298">
        <v>0</v>
      </c>
      <c r="E298">
        <v>0</v>
      </c>
      <c r="F298">
        <v>0</v>
      </c>
    </row>
    <row r="299" spans="1:6">
      <c r="A299" t="s">
        <v>327</v>
      </c>
      <c r="B299" t="s">
        <v>2298</v>
      </c>
      <c r="C299">
        <v>0</v>
      </c>
      <c r="D299">
        <v>0</v>
      </c>
      <c r="E299">
        <v>0</v>
      </c>
      <c r="F299">
        <v>0</v>
      </c>
    </row>
    <row r="300" spans="1:6">
      <c r="A300" t="s">
        <v>328</v>
      </c>
      <c r="B300" t="s">
        <v>2298</v>
      </c>
      <c r="C300">
        <v>0</v>
      </c>
      <c r="D300">
        <v>0</v>
      </c>
      <c r="E300">
        <v>0</v>
      </c>
      <c r="F300">
        <v>0</v>
      </c>
    </row>
    <row r="301" spans="1:6">
      <c r="A301" t="s">
        <v>329</v>
      </c>
      <c r="B301" t="s">
        <v>2298</v>
      </c>
      <c r="C301">
        <v>0</v>
      </c>
      <c r="D301">
        <v>0</v>
      </c>
      <c r="E301">
        <v>0</v>
      </c>
      <c r="F301">
        <v>0</v>
      </c>
    </row>
    <row r="302" spans="1:6">
      <c r="A302" t="s">
        <v>330</v>
      </c>
      <c r="B302" t="s">
        <v>2298</v>
      </c>
      <c r="C302">
        <v>0</v>
      </c>
      <c r="D302">
        <v>0</v>
      </c>
      <c r="E302">
        <v>0</v>
      </c>
      <c r="F302">
        <v>0</v>
      </c>
    </row>
    <row r="303" spans="1:6">
      <c r="A303" t="s">
        <v>331</v>
      </c>
      <c r="B303" t="s">
        <v>2298</v>
      </c>
      <c r="C303">
        <v>0</v>
      </c>
      <c r="D303">
        <v>0</v>
      </c>
      <c r="E303">
        <v>0</v>
      </c>
      <c r="F303">
        <v>0</v>
      </c>
    </row>
    <row r="304" spans="1:6">
      <c r="A304" t="s">
        <v>332</v>
      </c>
      <c r="B304" t="s">
        <v>2298</v>
      </c>
      <c r="C304">
        <v>0</v>
      </c>
      <c r="D304">
        <v>0</v>
      </c>
      <c r="E304">
        <v>0</v>
      </c>
      <c r="F304">
        <v>0</v>
      </c>
    </row>
    <row r="305" spans="1:6">
      <c r="A305" t="s">
        <v>333</v>
      </c>
      <c r="B305" t="s">
        <v>2298</v>
      </c>
      <c r="C305">
        <v>0</v>
      </c>
      <c r="D305">
        <v>0</v>
      </c>
      <c r="E305">
        <v>0</v>
      </c>
      <c r="F305">
        <v>0</v>
      </c>
    </row>
    <row r="306" spans="1:6">
      <c r="A306" t="s">
        <v>334</v>
      </c>
      <c r="B306" t="s">
        <v>2298</v>
      </c>
      <c r="C306">
        <v>0</v>
      </c>
      <c r="D306">
        <v>0</v>
      </c>
      <c r="E306">
        <v>0</v>
      </c>
      <c r="F306">
        <v>0</v>
      </c>
    </row>
    <row r="307" spans="1:6">
      <c r="A307" t="s">
        <v>335</v>
      </c>
      <c r="B307" t="s">
        <v>2298</v>
      </c>
      <c r="C307">
        <v>0</v>
      </c>
      <c r="D307">
        <v>0</v>
      </c>
      <c r="E307">
        <v>0</v>
      </c>
      <c r="F307">
        <v>0</v>
      </c>
    </row>
    <row r="308" spans="1:6">
      <c r="A308" t="s">
        <v>336</v>
      </c>
      <c r="B308" t="s">
        <v>2298</v>
      </c>
      <c r="C308" s="1">
        <v>17775.400000000001</v>
      </c>
      <c r="D308" s="1">
        <v>4934.55</v>
      </c>
      <c r="E308">
        <v>0</v>
      </c>
      <c r="F308" s="1">
        <v>22709.95</v>
      </c>
    </row>
    <row r="309" spans="1:6">
      <c r="A309" t="s">
        <v>337</v>
      </c>
      <c r="B309" t="s">
        <v>2298</v>
      </c>
      <c r="C309">
        <v>946.24</v>
      </c>
      <c r="D309">
        <v>0</v>
      </c>
      <c r="E309">
        <v>0</v>
      </c>
      <c r="F309">
        <v>946.24</v>
      </c>
    </row>
    <row r="310" spans="1:6">
      <c r="A310" t="s">
        <v>338</v>
      </c>
      <c r="B310" t="s">
        <v>2298</v>
      </c>
      <c r="C310" s="1">
        <v>16829.16</v>
      </c>
      <c r="D310" s="1">
        <v>4934.55</v>
      </c>
      <c r="E310">
        <v>0</v>
      </c>
      <c r="F310" s="1">
        <v>21763.71</v>
      </c>
    </row>
    <row r="311" spans="1:6">
      <c r="A311" t="s">
        <v>339</v>
      </c>
      <c r="B311" t="s">
        <v>2298</v>
      </c>
      <c r="C311">
        <v>0</v>
      </c>
      <c r="D311">
        <v>0</v>
      </c>
      <c r="E311">
        <v>0</v>
      </c>
      <c r="F311">
        <v>0</v>
      </c>
    </row>
    <row r="312" spans="1:6">
      <c r="A312" t="s">
        <v>340</v>
      </c>
      <c r="B312" t="s">
        <v>2298</v>
      </c>
      <c r="C312">
        <v>0</v>
      </c>
      <c r="D312">
        <v>0</v>
      </c>
      <c r="E312">
        <v>0</v>
      </c>
      <c r="F312">
        <v>0</v>
      </c>
    </row>
    <row r="313" spans="1:6">
      <c r="A313" t="s">
        <v>341</v>
      </c>
      <c r="B313" t="s">
        <v>2298</v>
      </c>
      <c r="C313">
        <v>0</v>
      </c>
      <c r="D313">
        <v>0</v>
      </c>
      <c r="E313">
        <v>0</v>
      </c>
      <c r="F313">
        <v>0</v>
      </c>
    </row>
    <row r="314" spans="1:6">
      <c r="A314" t="s">
        <v>342</v>
      </c>
      <c r="B314" t="s">
        <v>2298</v>
      </c>
      <c r="C314" s="1">
        <v>217909.29</v>
      </c>
      <c r="D314" s="1">
        <v>60492.79</v>
      </c>
      <c r="E314">
        <v>0</v>
      </c>
      <c r="F314" s="1">
        <v>278402.08</v>
      </c>
    </row>
    <row r="315" spans="1:6">
      <c r="A315" t="s">
        <v>343</v>
      </c>
      <c r="B315" t="s">
        <v>2298</v>
      </c>
      <c r="C315" s="1">
        <v>11599.99</v>
      </c>
      <c r="D315">
        <v>0</v>
      </c>
      <c r="E315">
        <v>0</v>
      </c>
      <c r="F315" s="1">
        <v>11599.99</v>
      </c>
    </row>
    <row r="316" spans="1:6">
      <c r="A316" t="s">
        <v>344</v>
      </c>
      <c r="B316" t="s">
        <v>2298</v>
      </c>
      <c r="C316" s="1">
        <v>206309.3</v>
      </c>
      <c r="D316" s="1">
        <v>60492.79</v>
      </c>
      <c r="E316">
        <v>0</v>
      </c>
      <c r="F316" s="1">
        <v>266802.09000000003</v>
      </c>
    </row>
    <row r="317" spans="1:6">
      <c r="A317" t="s">
        <v>345</v>
      </c>
      <c r="B317" t="s">
        <v>2298</v>
      </c>
      <c r="C317">
        <v>0</v>
      </c>
      <c r="D317">
        <v>0</v>
      </c>
      <c r="E317">
        <v>0</v>
      </c>
      <c r="F317">
        <v>0</v>
      </c>
    </row>
    <row r="318" spans="1:6">
      <c r="A318" t="s">
        <v>346</v>
      </c>
      <c r="B318" t="s">
        <v>2298</v>
      </c>
      <c r="C318">
        <v>0</v>
      </c>
      <c r="D318">
        <v>0</v>
      </c>
      <c r="E318">
        <v>0</v>
      </c>
      <c r="F318">
        <v>0</v>
      </c>
    </row>
    <row r="319" spans="1:6">
      <c r="A319" t="s">
        <v>347</v>
      </c>
      <c r="B319" t="s">
        <v>2298</v>
      </c>
      <c r="C319">
        <v>0</v>
      </c>
      <c r="D319">
        <v>0</v>
      </c>
      <c r="E319">
        <v>0</v>
      </c>
      <c r="F319">
        <v>0</v>
      </c>
    </row>
    <row r="320" spans="1:6">
      <c r="A320" t="s">
        <v>348</v>
      </c>
      <c r="B320" t="s">
        <v>2298</v>
      </c>
      <c r="C320">
        <v>0</v>
      </c>
      <c r="D320">
        <v>0</v>
      </c>
      <c r="E320">
        <v>0</v>
      </c>
      <c r="F320">
        <v>0</v>
      </c>
    </row>
    <row r="321" spans="1:6">
      <c r="A321" t="s">
        <v>349</v>
      </c>
      <c r="B321" t="s">
        <v>2298</v>
      </c>
      <c r="C321">
        <v>0</v>
      </c>
      <c r="D321">
        <v>0</v>
      </c>
      <c r="E321">
        <v>0</v>
      </c>
      <c r="F321">
        <v>0</v>
      </c>
    </row>
    <row r="322" spans="1:6">
      <c r="A322" t="s">
        <v>350</v>
      </c>
      <c r="B322" t="s">
        <v>2298</v>
      </c>
      <c r="C322">
        <v>0</v>
      </c>
      <c r="D322">
        <v>0</v>
      </c>
      <c r="E322">
        <v>0</v>
      </c>
      <c r="F322">
        <v>0</v>
      </c>
    </row>
    <row r="323" spans="1:6">
      <c r="A323" t="s">
        <v>351</v>
      </c>
      <c r="B323" t="s">
        <v>2298</v>
      </c>
      <c r="C323">
        <v>0</v>
      </c>
      <c r="D323">
        <v>0</v>
      </c>
      <c r="E323">
        <v>0</v>
      </c>
      <c r="F323">
        <v>0</v>
      </c>
    </row>
    <row r="324" spans="1:6">
      <c r="A324" t="s">
        <v>352</v>
      </c>
      <c r="B324" t="s">
        <v>2298</v>
      </c>
      <c r="C324">
        <v>0</v>
      </c>
      <c r="D324">
        <v>0</v>
      </c>
      <c r="E324">
        <v>0</v>
      </c>
      <c r="F324">
        <v>0</v>
      </c>
    </row>
    <row r="325" spans="1:6">
      <c r="A325" t="s">
        <v>353</v>
      </c>
      <c r="B325" t="s">
        <v>2298</v>
      </c>
      <c r="C325">
        <v>0</v>
      </c>
      <c r="D325">
        <v>0</v>
      </c>
      <c r="E325">
        <v>0</v>
      </c>
      <c r="F325">
        <v>0</v>
      </c>
    </row>
    <row r="326" spans="1:6">
      <c r="A326" t="s">
        <v>354</v>
      </c>
      <c r="B326" t="s">
        <v>2298</v>
      </c>
      <c r="C326">
        <v>0</v>
      </c>
      <c r="D326">
        <v>0</v>
      </c>
      <c r="E326">
        <v>0</v>
      </c>
      <c r="F326">
        <v>0</v>
      </c>
    </row>
    <row r="327" spans="1:6">
      <c r="A327" t="s">
        <v>355</v>
      </c>
      <c r="B327" t="s">
        <v>2298</v>
      </c>
      <c r="C327">
        <v>0</v>
      </c>
      <c r="D327">
        <v>0</v>
      </c>
      <c r="E327">
        <v>0</v>
      </c>
      <c r="F327">
        <v>0</v>
      </c>
    </row>
    <row r="328" spans="1:6">
      <c r="A328" t="s">
        <v>356</v>
      </c>
      <c r="B328" t="s">
        <v>2298</v>
      </c>
      <c r="C328">
        <v>0</v>
      </c>
      <c r="D328">
        <v>0</v>
      </c>
      <c r="E328">
        <v>0</v>
      </c>
      <c r="F328">
        <v>0</v>
      </c>
    </row>
    <row r="329" spans="1:6">
      <c r="A329" t="s">
        <v>357</v>
      </c>
      <c r="B329" t="s">
        <v>2298</v>
      </c>
      <c r="C329">
        <v>0</v>
      </c>
      <c r="D329">
        <v>0</v>
      </c>
      <c r="E329">
        <v>0</v>
      </c>
      <c r="F329">
        <v>0</v>
      </c>
    </row>
    <row r="330" spans="1:6">
      <c r="A330" t="s">
        <v>358</v>
      </c>
      <c r="B330" t="s">
        <v>2298</v>
      </c>
      <c r="C330">
        <v>0</v>
      </c>
      <c r="D330">
        <v>0</v>
      </c>
      <c r="E330">
        <v>0</v>
      </c>
      <c r="F330">
        <v>0</v>
      </c>
    </row>
    <row r="331" spans="1:6">
      <c r="A331" t="s">
        <v>359</v>
      </c>
      <c r="B331" t="s">
        <v>2298</v>
      </c>
      <c r="C331">
        <v>0</v>
      </c>
      <c r="D331">
        <v>0</v>
      </c>
      <c r="E331">
        <v>0</v>
      </c>
      <c r="F331">
        <v>0</v>
      </c>
    </row>
    <row r="332" spans="1:6">
      <c r="A332" t="s">
        <v>360</v>
      </c>
      <c r="B332" t="s">
        <v>2298</v>
      </c>
      <c r="C332">
        <v>0</v>
      </c>
      <c r="D332">
        <v>0</v>
      </c>
      <c r="E332">
        <v>0</v>
      </c>
      <c r="F332">
        <v>0</v>
      </c>
    </row>
    <row r="333" spans="1:6">
      <c r="A333" t="s">
        <v>361</v>
      </c>
      <c r="B333" t="s">
        <v>2298</v>
      </c>
      <c r="C333">
        <v>0</v>
      </c>
      <c r="D333">
        <v>0</v>
      </c>
      <c r="E333">
        <v>0</v>
      </c>
      <c r="F333">
        <v>0</v>
      </c>
    </row>
    <row r="334" spans="1:6">
      <c r="A334" t="s">
        <v>362</v>
      </c>
      <c r="B334" t="s">
        <v>2298</v>
      </c>
      <c r="C334">
        <v>0</v>
      </c>
      <c r="D334">
        <v>0</v>
      </c>
      <c r="E334">
        <v>0</v>
      </c>
      <c r="F334">
        <v>0</v>
      </c>
    </row>
    <row r="335" spans="1:6">
      <c r="A335" t="s">
        <v>363</v>
      </c>
      <c r="B335" t="s">
        <v>2298</v>
      </c>
      <c r="C335" s="1">
        <v>4560651.46</v>
      </c>
      <c r="D335" s="1">
        <v>1229633.19</v>
      </c>
      <c r="E335">
        <v>0</v>
      </c>
      <c r="F335" s="1">
        <v>5790284.6600000001</v>
      </c>
    </row>
    <row r="336" spans="1:6">
      <c r="A336" t="s">
        <v>364</v>
      </c>
      <c r="B336" t="s">
        <v>2298</v>
      </c>
      <c r="C336" s="1">
        <v>241259.85</v>
      </c>
      <c r="D336">
        <v>0</v>
      </c>
      <c r="E336">
        <v>0</v>
      </c>
      <c r="F336" s="1">
        <v>241259.85</v>
      </c>
    </row>
    <row r="337" spans="1:6">
      <c r="A337" t="s">
        <v>365</v>
      </c>
      <c r="B337" t="s">
        <v>2298</v>
      </c>
      <c r="C337" s="1">
        <v>4319391.6100000003</v>
      </c>
      <c r="D337" s="1">
        <v>1229633.19</v>
      </c>
      <c r="E337">
        <v>0</v>
      </c>
      <c r="F337" s="1">
        <v>5549024.8099999996</v>
      </c>
    </row>
    <row r="338" spans="1:6">
      <c r="A338" t="s">
        <v>366</v>
      </c>
      <c r="B338" t="s">
        <v>2298</v>
      </c>
      <c r="C338" s="1">
        <v>8601.9699999999993</v>
      </c>
      <c r="D338" s="1">
        <v>2387.96</v>
      </c>
      <c r="E338">
        <v>0</v>
      </c>
      <c r="F338" s="1">
        <v>10989.94</v>
      </c>
    </row>
    <row r="339" spans="1:6">
      <c r="A339" t="s">
        <v>367</v>
      </c>
      <c r="B339" t="s">
        <v>2298</v>
      </c>
      <c r="C339">
        <v>457.91</v>
      </c>
      <c r="D339">
        <v>0</v>
      </c>
      <c r="E339">
        <v>0</v>
      </c>
      <c r="F339">
        <v>457.91</v>
      </c>
    </row>
    <row r="340" spans="1:6">
      <c r="A340" t="s">
        <v>368</v>
      </c>
      <c r="B340" t="s">
        <v>2298</v>
      </c>
      <c r="C340" s="1">
        <v>8144.06</v>
      </c>
      <c r="D340" s="1">
        <v>2387.96</v>
      </c>
      <c r="E340">
        <v>0</v>
      </c>
      <c r="F340" s="1">
        <v>10532.03</v>
      </c>
    </row>
    <row r="341" spans="1:6">
      <c r="A341" t="s">
        <v>369</v>
      </c>
      <c r="B341" t="s">
        <v>2298</v>
      </c>
      <c r="C341">
        <v>0</v>
      </c>
      <c r="D341">
        <v>0</v>
      </c>
      <c r="E341">
        <v>0</v>
      </c>
      <c r="F341">
        <v>0</v>
      </c>
    </row>
    <row r="342" spans="1:6">
      <c r="A342" t="s">
        <v>370</v>
      </c>
      <c r="B342" t="s">
        <v>2298</v>
      </c>
      <c r="C342">
        <v>0</v>
      </c>
      <c r="D342">
        <v>0</v>
      </c>
      <c r="E342">
        <v>0</v>
      </c>
      <c r="F342">
        <v>0</v>
      </c>
    </row>
    <row r="343" spans="1:6">
      <c r="A343" t="s">
        <v>371</v>
      </c>
      <c r="B343" t="s">
        <v>2298</v>
      </c>
      <c r="C343">
        <v>0</v>
      </c>
      <c r="D343">
        <v>0</v>
      </c>
      <c r="E343">
        <v>0</v>
      </c>
      <c r="F343">
        <v>0</v>
      </c>
    </row>
    <row r="344" spans="1:6">
      <c r="A344" t="s">
        <v>372</v>
      </c>
      <c r="B344" t="s">
        <v>2298</v>
      </c>
      <c r="C344">
        <v>0</v>
      </c>
      <c r="D344">
        <v>0</v>
      </c>
      <c r="E344">
        <v>0</v>
      </c>
      <c r="F344">
        <v>0</v>
      </c>
    </row>
    <row r="345" spans="1:6">
      <c r="A345" t="s">
        <v>373</v>
      </c>
      <c r="B345" t="s">
        <v>2298</v>
      </c>
      <c r="C345">
        <v>0</v>
      </c>
      <c r="D345">
        <v>0</v>
      </c>
      <c r="E345">
        <v>0</v>
      </c>
      <c r="F345">
        <v>0</v>
      </c>
    </row>
    <row r="346" spans="1:6">
      <c r="A346" t="s">
        <v>374</v>
      </c>
      <c r="B346" t="s">
        <v>2298</v>
      </c>
      <c r="C346">
        <v>0</v>
      </c>
      <c r="D346">
        <v>0</v>
      </c>
      <c r="E346">
        <v>0</v>
      </c>
      <c r="F346">
        <v>0</v>
      </c>
    </row>
    <row r="347" spans="1:6">
      <c r="A347" t="s">
        <v>375</v>
      </c>
      <c r="B347" t="s">
        <v>2298</v>
      </c>
      <c r="C347">
        <v>0</v>
      </c>
      <c r="D347">
        <v>0</v>
      </c>
      <c r="E347">
        <v>0</v>
      </c>
      <c r="F347">
        <v>0</v>
      </c>
    </row>
    <row r="348" spans="1:6">
      <c r="A348" t="s">
        <v>376</v>
      </c>
      <c r="B348" t="s">
        <v>2298</v>
      </c>
      <c r="C348">
        <v>0</v>
      </c>
      <c r="D348">
        <v>0</v>
      </c>
      <c r="E348">
        <v>0</v>
      </c>
      <c r="F348">
        <v>0</v>
      </c>
    </row>
    <row r="349" spans="1:6">
      <c r="A349" t="s">
        <v>377</v>
      </c>
      <c r="B349" t="s">
        <v>2298</v>
      </c>
      <c r="C349">
        <v>0</v>
      </c>
      <c r="D349">
        <v>0</v>
      </c>
      <c r="E349">
        <v>0</v>
      </c>
      <c r="F349">
        <v>0</v>
      </c>
    </row>
    <row r="350" spans="1:6">
      <c r="A350" t="s">
        <v>378</v>
      </c>
      <c r="B350" t="s">
        <v>2298</v>
      </c>
      <c r="C350">
        <v>0</v>
      </c>
      <c r="D350">
        <v>0</v>
      </c>
      <c r="E350">
        <v>0</v>
      </c>
      <c r="F350">
        <v>0</v>
      </c>
    </row>
    <row r="351" spans="1:6">
      <c r="A351" t="s">
        <v>379</v>
      </c>
      <c r="B351" t="s">
        <v>2298</v>
      </c>
      <c r="C351">
        <v>0</v>
      </c>
      <c r="D351">
        <v>0</v>
      </c>
      <c r="E351">
        <v>0</v>
      </c>
      <c r="F351">
        <v>0</v>
      </c>
    </row>
    <row r="352" spans="1:6">
      <c r="A352" t="s">
        <v>380</v>
      </c>
      <c r="B352" t="s">
        <v>2298</v>
      </c>
      <c r="C352">
        <v>0</v>
      </c>
      <c r="D352">
        <v>0</v>
      </c>
      <c r="E352">
        <v>0</v>
      </c>
      <c r="F352">
        <v>0</v>
      </c>
    </row>
    <row r="353" spans="1:6">
      <c r="A353" t="s">
        <v>381</v>
      </c>
      <c r="B353" t="s">
        <v>2298</v>
      </c>
      <c r="C353">
        <v>0</v>
      </c>
      <c r="D353">
        <v>0</v>
      </c>
      <c r="E353">
        <v>0</v>
      </c>
      <c r="F353">
        <v>0</v>
      </c>
    </row>
    <row r="354" spans="1:6">
      <c r="A354" t="s">
        <v>382</v>
      </c>
      <c r="B354" t="s">
        <v>2298</v>
      </c>
      <c r="C354">
        <v>0</v>
      </c>
      <c r="D354">
        <v>0</v>
      </c>
      <c r="E354">
        <v>0</v>
      </c>
      <c r="F354">
        <v>0</v>
      </c>
    </row>
    <row r="355" spans="1:6">
      <c r="A355" t="s">
        <v>383</v>
      </c>
      <c r="B355" t="s">
        <v>2298</v>
      </c>
      <c r="C355">
        <v>0</v>
      </c>
      <c r="D355">
        <v>0</v>
      </c>
      <c r="E355">
        <v>0</v>
      </c>
      <c r="F355">
        <v>0</v>
      </c>
    </row>
    <row r="356" spans="1:6">
      <c r="A356" t="s">
        <v>384</v>
      </c>
      <c r="B356" t="s">
        <v>2298</v>
      </c>
      <c r="C356">
        <v>0</v>
      </c>
      <c r="D356">
        <v>0</v>
      </c>
      <c r="E356">
        <v>0</v>
      </c>
      <c r="F356">
        <v>0</v>
      </c>
    </row>
    <row r="357" spans="1:6">
      <c r="A357" t="s">
        <v>385</v>
      </c>
      <c r="B357" t="s">
        <v>2298</v>
      </c>
      <c r="C357">
        <v>0</v>
      </c>
      <c r="D357">
        <v>0</v>
      </c>
      <c r="E357">
        <v>0</v>
      </c>
      <c r="F357">
        <v>0</v>
      </c>
    </row>
    <row r="358" spans="1:6">
      <c r="A358" t="s">
        <v>386</v>
      </c>
      <c r="B358" t="s">
        <v>2298</v>
      </c>
      <c r="C358">
        <v>0</v>
      </c>
      <c r="D358">
        <v>0</v>
      </c>
      <c r="E358">
        <v>0</v>
      </c>
      <c r="F358">
        <v>0</v>
      </c>
    </row>
    <row r="359" spans="1:6">
      <c r="A359" t="s">
        <v>387</v>
      </c>
      <c r="B359" t="s">
        <v>2298</v>
      </c>
      <c r="C359">
        <v>0</v>
      </c>
      <c r="D359">
        <v>0</v>
      </c>
      <c r="E359">
        <v>0</v>
      </c>
      <c r="F359">
        <v>0</v>
      </c>
    </row>
    <row r="360" spans="1:6">
      <c r="A360" t="s">
        <v>388</v>
      </c>
      <c r="B360" t="s">
        <v>2298</v>
      </c>
      <c r="C360">
        <v>0</v>
      </c>
      <c r="D360">
        <v>0</v>
      </c>
      <c r="E360">
        <v>0</v>
      </c>
      <c r="F360">
        <v>0</v>
      </c>
    </row>
    <row r="361" spans="1:6">
      <c r="A361" t="s">
        <v>389</v>
      </c>
      <c r="B361" t="s">
        <v>2298</v>
      </c>
      <c r="C361">
        <v>0</v>
      </c>
      <c r="D361">
        <v>0</v>
      </c>
      <c r="E361">
        <v>0</v>
      </c>
      <c r="F361">
        <v>0</v>
      </c>
    </row>
    <row r="362" spans="1:6">
      <c r="A362" t="s">
        <v>390</v>
      </c>
      <c r="B362" t="s">
        <v>2298</v>
      </c>
      <c r="C362" s="1">
        <v>167743.71</v>
      </c>
      <c r="D362" s="1">
        <v>47839.46</v>
      </c>
      <c r="E362" s="1">
        <v>108428.04</v>
      </c>
      <c r="F362" s="1">
        <v>107155.13</v>
      </c>
    </row>
    <row r="363" spans="1:6">
      <c r="A363" t="s">
        <v>391</v>
      </c>
      <c r="B363" t="s">
        <v>2298</v>
      </c>
      <c r="C363" s="1">
        <v>8929.52</v>
      </c>
      <c r="D363">
        <v>0</v>
      </c>
      <c r="E363" s="1">
        <v>4464.76</v>
      </c>
      <c r="F363" s="1">
        <v>4464.76</v>
      </c>
    </row>
    <row r="364" spans="1:6">
      <c r="A364" t="s">
        <v>392</v>
      </c>
      <c r="B364" t="s">
        <v>2298</v>
      </c>
      <c r="C364" s="1">
        <v>158814.19</v>
      </c>
      <c r="D364" s="1">
        <v>47839.46</v>
      </c>
      <c r="E364" s="1">
        <v>103963.28</v>
      </c>
      <c r="F364" s="1">
        <v>102690.37</v>
      </c>
    </row>
    <row r="365" spans="1:6">
      <c r="A365" t="s">
        <v>393</v>
      </c>
      <c r="B365" t="s">
        <v>2298</v>
      </c>
      <c r="C365">
        <v>0</v>
      </c>
      <c r="D365">
        <v>0</v>
      </c>
      <c r="E365">
        <v>0</v>
      </c>
      <c r="F365">
        <v>0</v>
      </c>
    </row>
    <row r="366" spans="1:6">
      <c r="A366" t="s">
        <v>394</v>
      </c>
      <c r="B366" t="s">
        <v>2298</v>
      </c>
      <c r="C366">
        <v>0</v>
      </c>
      <c r="D366">
        <v>0</v>
      </c>
      <c r="E366">
        <v>0</v>
      </c>
      <c r="F366">
        <v>0</v>
      </c>
    </row>
    <row r="367" spans="1:6">
      <c r="A367" t="s">
        <v>395</v>
      </c>
      <c r="B367" t="s">
        <v>2298</v>
      </c>
      <c r="C367">
        <v>0</v>
      </c>
      <c r="D367">
        <v>0</v>
      </c>
      <c r="E367">
        <v>0</v>
      </c>
      <c r="F367">
        <v>0</v>
      </c>
    </row>
    <row r="368" spans="1:6">
      <c r="A368" t="s">
        <v>396</v>
      </c>
      <c r="B368" t="s">
        <v>2298</v>
      </c>
      <c r="C368" s="1">
        <v>16843.09</v>
      </c>
      <c r="D368" s="1">
        <v>4931.3599999999997</v>
      </c>
      <c r="E368" s="1">
        <v>21774.45</v>
      </c>
      <c r="F368">
        <v>0</v>
      </c>
    </row>
    <row r="369" spans="1:6">
      <c r="A369" t="s">
        <v>397</v>
      </c>
      <c r="B369" t="s">
        <v>2298</v>
      </c>
      <c r="C369">
        <v>896.61</v>
      </c>
      <c r="D369">
        <v>0</v>
      </c>
      <c r="E369">
        <v>896.61</v>
      </c>
      <c r="F369">
        <v>0</v>
      </c>
    </row>
    <row r="370" spans="1:6">
      <c r="A370" t="s">
        <v>398</v>
      </c>
      <c r="B370" t="s">
        <v>2298</v>
      </c>
      <c r="C370" s="1">
        <v>15946.48</v>
      </c>
      <c r="D370" s="1">
        <v>4931.3599999999997</v>
      </c>
      <c r="E370" s="1">
        <v>20877.84</v>
      </c>
      <c r="F370">
        <v>0</v>
      </c>
    </row>
    <row r="371" spans="1:6">
      <c r="A371" t="s">
        <v>399</v>
      </c>
      <c r="B371" t="s">
        <v>2298</v>
      </c>
      <c r="C371">
        <v>0</v>
      </c>
      <c r="D371">
        <v>0</v>
      </c>
      <c r="E371">
        <v>0</v>
      </c>
      <c r="F371">
        <v>0</v>
      </c>
    </row>
    <row r="372" spans="1:6">
      <c r="A372" t="s">
        <v>400</v>
      </c>
      <c r="B372" t="s">
        <v>2298</v>
      </c>
      <c r="C372">
        <v>0</v>
      </c>
      <c r="D372">
        <v>0</v>
      </c>
      <c r="E372">
        <v>0</v>
      </c>
      <c r="F372">
        <v>0</v>
      </c>
    </row>
    <row r="373" spans="1:6">
      <c r="A373" t="s">
        <v>401</v>
      </c>
      <c r="B373" t="s">
        <v>2298</v>
      </c>
      <c r="C373">
        <v>0</v>
      </c>
      <c r="D373">
        <v>0</v>
      </c>
      <c r="E373">
        <v>0</v>
      </c>
      <c r="F373">
        <v>0</v>
      </c>
    </row>
    <row r="374" spans="1:6">
      <c r="A374" t="s">
        <v>402</v>
      </c>
      <c r="B374" t="s">
        <v>2298</v>
      </c>
      <c r="C374">
        <v>0</v>
      </c>
      <c r="D374">
        <v>0</v>
      </c>
      <c r="E374">
        <v>0</v>
      </c>
      <c r="F374">
        <v>0</v>
      </c>
    </row>
    <row r="375" spans="1:6">
      <c r="A375" t="s">
        <v>403</v>
      </c>
      <c r="B375" t="s">
        <v>2298</v>
      </c>
      <c r="C375">
        <v>0</v>
      </c>
      <c r="D375">
        <v>0</v>
      </c>
      <c r="E375">
        <v>0</v>
      </c>
      <c r="F375">
        <v>0</v>
      </c>
    </row>
    <row r="376" spans="1:6">
      <c r="A376" t="s">
        <v>404</v>
      </c>
      <c r="B376" t="s">
        <v>2298</v>
      </c>
      <c r="C376">
        <v>0</v>
      </c>
      <c r="D376">
        <v>0</v>
      </c>
      <c r="E376">
        <v>0</v>
      </c>
      <c r="F376">
        <v>0</v>
      </c>
    </row>
    <row r="377" spans="1:6">
      <c r="A377" t="s">
        <v>405</v>
      </c>
      <c r="B377" t="s">
        <v>2298</v>
      </c>
      <c r="C377">
        <v>0</v>
      </c>
      <c r="D377">
        <v>0</v>
      </c>
      <c r="E377">
        <v>0</v>
      </c>
      <c r="F377">
        <v>0</v>
      </c>
    </row>
    <row r="378" spans="1:6">
      <c r="A378" t="s">
        <v>406</v>
      </c>
      <c r="B378" t="s">
        <v>2298</v>
      </c>
      <c r="C378">
        <v>0</v>
      </c>
      <c r="D378">
        <v>0</v>
      </c>
      <c r="E378">
        <v>0</v>
      </c>
      <c r="F378">
        <v>0</v>
      </c>
    </row>
    <row r="379" spans="1:6">
      <c r="A379" t="s">
        <v>407</v>
      </c>
      <c r="B379" t="s">
        <v>2298</v>
      </c>
      <c r="C379">
        <v>0</v>
      </c>
      <c r="D379">
        <v>0</v>
      </c>
      <c r="E379">
        <v>0</v>
      </c>
      <c r="F379">
        <v>0</v>
      </c>
    </row>
    <row r="380" spans="1:6">
      <c r="A380" t="s">
        <v>408</v>
      </c>
      <c r="B380" t="s">
        <v>2298</v>
      </c>
      <c r="C380">
        <v>0</v>
      </c>
      <c r="D380">
        <v>0</v>
      </c>
      <c r="E380">
        <v>0</v>
      </c>
      <c r="F380">
        <v>0</v>
      </c>
    </row>
    <row r="381" spans="1:6">
      <c r="A381" t="s">
        <v>409</v>
      </c>
      <c r="B381" t="s">
        <v>2298</v>
      </c>
      <c r="C381">
        <v>0</v>
      </c>
      <c r="D381">
        <v>0</v>
      </c>
      <c r="E381">
        <v>0</v>
      </c>
      <c r="F381">
        <v>0</v>
      </c>
    </row>
    <row r="382" spans="1:6">
      <c r="A382" t="s">
        <v>410</v>
      </c>
      <c r="B382" t="s">
        <v>2298</v>
      </c>
      <c r="C382">
        <v>0</v>
      </c>
      <c r="D382">
        <v>0</v>
      </c>
      <c r="E382">
        <v>0</v>
      </c>
      <c r="F382">
        <v>0</v>
      </c>
    </row>
    <row r="383" spans="1:6">
      <c r="A383" t="s">
        <v>411</v>
      </c>
      <c r="B383" t="s">
        <v>2298</v>
      </c>
      <c r="C383">
        <v>0</v>
      </c>
      <c r="D383">
        <v>0</v>
      </c>
      <c r="E383">
        <v>0</v>
      </c>
      <c r="F383">
        <v>0</v>
      </c>
    </row>
    <row r="384" spans="1:6">
      <c r="A384" t="s">
        <v>412</v>
      </c>
      <c r="B384" t="s">
        <v>2298</v>
      </c>
      <c r="C384">
        <v>0</v>
      </c>
      <c r="D384">
        <v>0</v>
      </c>
      <c r="E384">
        <v>0</v>
      </c>
      <c r="F384">
        <v>0</v>
      </c>
    </row>
    <row r="385" spans="1:6">
      <c r="A385" t="s">
        <v>413</v>
      </c>
      <c r="B385" t="s">
        <v>2298</v>
      </c>
      <c r="C385">
        <v>0</v>
      </c>
      <c r="D385">
        <v>0</v>
      </c>
      <c r="E385">
        <v>0</v>
      </c>
      <c r="F385">
        <v>0</v>
      </c>
    </row>
    <row r="386" spans="1:6">
      <c r="A386" t="s">
        <v>414</v>
      </c>
      <c r="B386" t="s">
        <v>2298</v>
      </c>
      <c r="C386">
        <v>0</v>
      </c>
      <c r="D386">
        <v>0</v>
      </c>
      <c r="E386">
        <v>0</v>
      </c>
      <c r="F386">
        <v>0</v>
      </c>
    </row>
    <row r="387" spans="1:6">
      <c r="A387" t="s">
        <v>415</v>
      </c>
      <c r="B387" t="s">
        <v>2298</v>
      </c>
      <c r="C387">
        <v>0</v>
      </c>
      <c r="D387">
        <v>0</v>
      </c>
      <c r="E387">
        <v>0</v>
      </c>
      <c r="F387">
        <v>0</v>
      </c>
    </row>
    <row r="388" spans="1:6">
      <c r="A388" t="s">
        <v>416</v>
      </c>
      <c r="B388" t="s">
        <v>2298</v>
      </c>
      <c r="C388">
        <v>0</v>
      </c>
      <c r="D388">
        <v>0</v>
      </c>
      <c r="E388">
        <v>0</v>
      </c>
      <c r="F388">
        <v>0</v>
      </c>
    </row>
    <row r="389" spans="1:6">
      <c r="A389" t="s">
        <v>417</v>
      </c>
      <c r="B389" t="s">
        <v>2298</v>
      </c>
      <c r="C389">
        <v>0</v>
      </c>
      <c r="D389">
        <v>0</v>
      </c>
      <c r="E389">
        <v>0</v>
      </c>
      <c r="F389">
        <v>0</v>
      </c>
    </row>
    <row r="390" spans="1:6">
      <c r="A390" t="s">
        <v>418</v>
      </c>
      <c r="B390" t="s">
        <v>2298</v>
      </c>
      <c r="C390">
        <v>0</v>
      </c>
      <c r="D390">
        <v>0</v>
      </c>
      <c r="E390">
        <v>0</v>
      </c>
      <c r="F390">
        <v>0</v>
      </c>
    </row>
    <row r="391" spans="1:6">
      <c r="A391" t="s">
        <v>419</v>
      </c>
      <c r="B391" t="s">
        <v>2298</v>
      </c>
      <c r="C391">
        <v>0</v>
      </c>
      <c r="D391">
        <v>0</v>
      </c>
      <c r="E391">
        <v>0</v>
      </c>
      <c r="F391">
        <v>0</v>
      </c>
    </row>
    <row r="392" spans="1:6">
      <c r="A392" t="s">
        <v>420</v>
      </c>
      <c r="B392" t="s">
        <v>2298</v>
      </c>
      <c r="C392">
        <v>0</v>
      </c>
      <c r="D392">
        <v>0</v>
      </c>
      <c r="E392">
        <v>0</v>
      </c>
      <c r="F392">
        <v>0</v>
      </c>
    </row>
    <row r="393" spans="1:6">
      <c r="A393" t="s">
        <v>421</v>
      </c>
      <c r="B393" t="s">
        <v>2298</v>
      </c>
      <c r="C393">
        <v>0</v>
      </c>
      <c r="D393">
        <v>0</v>
      </c>
      <c r="E393">
        <v>0</v>
      </c>
      <c r="F393">
        <v>0</v>
      </c>
    </row>
    <row r="394" spans="1:6">
      <c r="A394" t="s">
        <v>422</v>
      </c>
      <c r="B394" t="s">
        <v>2298</v>
      </c>
      <c r="C394">
        <v>0</v>
      </c>
      <c r="D394">
        <v>0</v>
      </c>
      <c r="E394">
        <v>0</v>
      </c>
      <c r="F394">
        <v>0</v>
      </c>
    </row>
    <row r="395" spans="1:6">
      <c r="A395" t="s">
        <v>423</v>
      </c>
      <c r="B395" t="s">
        <v>2298</v>
      </c>
      <c r="C395">
        <v>0</v>
      </c>
      <c r="D395">
        <v>0</v>
      </c>
      <c r="E395">
        <v>0</v>
      </c>
      <c r="F395">
        <v>0</v>
      </c>
    </row>
    <row r="396" spans="1:6">
      <c r="A396" t="s">
        <v>424</v>
      </c>
      <c r="B396" t="s">
        <v>2298</v>
      </c>
      <c r="C396">
        <v>0</v>
      </c>
      <c r="D396">
        <v>0</v>
      </c>
      <c r="E396">
        <v>0</v>
      </c>
      <c r="F396">
        <v>0</v>
      </c>
    </row>
    <row r="397" spans="1:6">
      <c r="A397" t="s">
        <v>425</v>
      </c>
      <c r="B397" t="s">
        <v>2298</v>
      </c>
      <c r="C397">
        <v>0</v>
      </c>
      <c r="D397">
        <v>0</v>
      </c>
      <c r="E397">
        <v>0</v>
      </c>
      <c r="F397">
        <v>0</v>
      </c>
    </row>
    <row r="398" spans="1:6">
      <c r="A398" t="s">
        <v>426</v>
      </c>
      <c r="B398" t="s">
        <v>2298</v>
      </c>
      <c r="C398">
        <v>0</v>
      </c>
      <c r="D398">
        <v>0</v>
      </c>
      <c r="E398">
        <v>0</v>
      </c>
      <c r="F398">
        <v>0</v>
      </c>
    </row>
    <row r="399" spans="1:6">
      <c r="A399" t="s">
        <v>427</v>
      </c>
      <c r="B399" t="s">
        <v>2298</v>
      </c>
      <c r="C399">
        <v>0</v>
      </c>
      <c r="D399">
        <v>0</v>
      </c>
      <c r="E399">
        <v>0</v>
      </c>
      <c r="F399">
        <v>0</v>
      </c>
    </row>
    <row r="400" spans="1:6">
      <c r="A400" t="s">
        <v>428</v>
      </c>
      <c r="B400" t="s">
        <v>2298</v>
      </c>
      <c r="C400">
        <v>0</v>
      </c>
      <c r="D400">
        <v>0</v>
      </c>
      <c r="E400">
        <v>0</v>
      </c>
      <c r="F400">
        <v>0</v>
      </c>
    </row>
    <row r="401" spans="1:6">
      <c r="A401" t="s">
        <v>429</v>
      </c>
      <c r="B401" t="s">
        <v>2298</v>
      </c>
      <c r="C401">
        <v>0</v>
      </c>
      <c r="D401">
        <v>0</v>
      </c>
      <c r="E401">
        <v>0</v>
      </c>
      <c r="F401">
        <v>0</v>
      </c>
    </row>
    <row r="402" spans="1:6">
      <c r="A402" t="s">
        <v>430</v>
      </c>
      <c r="B402" t="s">
        <v>2298</v>
      </c>
      <c r="C402">
        <v>0</v>
      </c>
      <c r="D402">
        <v>0</v>
      </c>
      <c r="E402">
        <v>0</v>
      </c>
      <c r="F402">
        <v>0</v>
      </c>
    </row>
    <row r="403" spans="1:6">
      <c r="A403" t="s">
        <v>431</v>
      </c>
      <c r="B403" t="s">
        <v>2298</v>
      </c>
      <c r="C403">
        <v>0</v>
      </c>
      <c r="D403">
        <v>0</v>
      </c>
      <c r="E403">
        <v>0</v>
      </c>
      <c r="F403">
        <v>0</v>
      </c>
    </row>
    <row r="404" spans="1:6">
      <c r="A404" t="s">
        <v>432</v>
      </c>
      <c r="B404" t="s">
        <v>2298</v>
      </c>
      <c r="C404">
        <v>0</v>
      </c>
      <c r="D404">
        <v>0</v>
      </c>
      <c r="E404">
        <v>0</v>
      </c>
      <c r="F404">
        <v>0</v>
      </c>
    </row>
    <row r="405" spans="1:6">
      <c r="A405" t="s">
        <v>433</v>
      </c>
      <c r="B405" t="s">
        <v>2298</v>
      </c>
      <c r="C405" s="1">
        <v>70820.58</v>
      </c>
      <c r="D405" s="1">
        <v>19660.169999999998</v>
      </c>
      <c r="E405">
        <v>0</v>
      </c>
      <c r="F405" s="1">
        <v>90480.75</v>
      </c>
    </row>
    <row r="406" spans="1:6">
      <c r="A406" t="s">
        <v>434</v>
      </c>
      <c r="B406" t="s">
        <v>2298</v>
      </c>
      <c r="C406" s="1">
        <v>3770</v>
      </c>
      <c r="D406">
        <v>0</v>
      </c>
      <c r="E406">
        <v>0</v>
      </c>
      <c r="F406" s="1">
        <v>3770</v>
      </c>
    </row>
    <row r="407" spans="1:6">
      <c r="A407" t="s">
        <v>435</v>
      </c>
      <c r="B407" t="s">
        <v>2298</v>
      </c>
      <c r="C407" s="1">
        <v>67050.58</v>
      </c>
      <c r="D407" s="1">
        <v>19660.169999999998</v>
      </c>
      <c r="E407">
        <v>0</v>
      </c>
      <c r="F407" s="1">
        <v>86710.75</v>
      </c>
    </row>
    <row r="408" spans="1:6">
      <c r="A408" t="s">
        <v>436</v>
      </c>
      <c r="B408" t="s">
        <v>2298</v>
      </c>
      <c r="C408">
        <v>0</v>
      </c>
      <c r="D408">
        <v>0</v>
      </c>
      <c r="E408">
        <v>0</v>
      </c>
      <c r="F408">
        <v>0</v>
      </c>
    </row>
    <row r="409" spans="1:6">
      <c r="A409" t="s">
        <v>437</v>
      </c>
      <c r="B409" t="s">
        <v>2298</v>
      </c>
      <c r="C409">
        <v>0</v>
      </c>
      <c r="D409">
        <v>0</v>
      </c>
      <c r="E409">
        <v>0</v>
      </c>
      <c r="F409">
        <v>0</v>
      </c>
    </row>
    <row r="410" spans="1:6">
      <c r="A410" t="s">
        <v>438</v>
      </c>
      <c r="B410" t="s">
        <v>2298</v>
      </c>
      <c r="C410">
        <v>0</v>
      </c>
      <c r="D410">
        <v>0</v>
      </c>
      <c r="E410">
        <v>0</v>
      </c>
      <c r="F410">
        <v>0</v>
      </c>
    </row>
    <row r="411" spans="1:6">
      <c r="A411" t="s">
        <v>439</v>
      </c>
      <c r="B411" t="s">
        <v>2298</v>
      </c>
      <c r="C411">
        <v>0</v>
      </c>
      <c r="D411">
        <v>0</v>
      </c>
      <c r="E411">
        <v>0</v>
      </c>
      <c r="F411">
        <v>0</v>
      </c>
    </row>
    <row r="412" spans="1:6">
      <c r="A412" t="s">
        <v>440</v>
      </c>
      <c r="B412" t="s">
        <v>2298</v>
      </c>
      <c r="C412">
        <v>0</v>
      </c>
      <c r="D412">
        <v>0</v>
      </c>
      <c r="E412">
        <v>0</v>
      </c>
      <c r="F412">
        <v>0</v>
      </c>
    </row>
    <row r="413" spans="1:6">
      <c r="A413" t="s">
        <v>441</v>
      </c>
      <c r="B413" t="s">
        <v>2298</v>
      </c>
      <c r="C413">
        <v>0</v>
      </c>
      <c r="D413">
        <v>0</v>
      </c>
      <c r="E413">
        <v>0</v>
      </c>
      <c r="F413">
        <v>0</v>
      </c>
    </row>
    <row r="414" spans="1:6">
      <c r="A414" t="s">
        <v>442</v>
      </c>
      <c r="B414" t="s">
        <v>2298</v>
      </c>
      <c r="C414">
        <v>0</v>
      </c>
      <c r="D414">
        <v>0</v>
      </c>
      <c r="E414">
        <v>0</v>
      </c>
      <c r="F414">
        <v>0</v>
      </c>
    </row>
    <row r="415" spans="1:6">
      <c r="A415" t="s">
        <v>443</v>
      </c>
      <c r="B415" t="s">
        <v>2298</v>
      </c>
      <c r="C415">
        <v>0</v>
      </c>
      <c r="D415">
        <v>0</v>
      </c>
      <c r="E415">
        <v>0</v>
      </c>
      <c r="F415">
        <v>0</v>
      </c>
    </row>
    <row r="416" spans="1:6">
      <c r="A416" t="s">
        <v>444</v>
      </c>
      <c r="B416" t="s">
        <v>2298</v>
      </c>
      <c r="C416">
        <v>0</v>
      </c>
      <c r="D416">
        <v>0</v>
      </c>
      <c r="E416">
        <v>0</v>
      </c>
      <c r="F416">
        <v>0</v>
      </c>
    </row>
    <row r="417" spans="1:6">
      <c r="A417" t="s">
        <v>445</v>
      </c>
      <c r="B417" t="s">
        <v>2298</v>
      </c>
      <c r="C417">
        <v>0</v>
      </c>
      <c r="D417">
        <v>0</v>
      </c>
      <c r="E417">
        <v>0</v>
      </c>
      <c r="F417">
        <v>0</v>
      </c>
    </row>
    <row r="418" spans="1:6">
      <c r="A418" t="s">
        <v>446</v>
      </c>
      <c r="B418" t="s">
        <v>2298</v>
      </c>
      <c r="C418">
        <v>0</v>
      </c>
      <c r="D418">
        <v>0</v>
      </c>
      <c r="E418">
        <v>0</v>
      </c>
      <c r="F418">
        <v>0</v>
      </c>
    </row>
    <row r="419" spans="1:6">
      <c r="A419" t="s">
        <v>447</v>
      </c>
      <c r="B419" t="s">
        <v>2298</v>
      </c>
      <c r="C419">
        <v>0</v>
      </c>
      <c r="D419">
        <v>0</v>
      </c>
      <c r="E419">
        <v>0</v>
      </c>
      <c r="F419">
        <v>0</v>
      </c>
    </row>
    <row r="420" spans="1:6">
      <c r="A420" t="s">
        <v>448</v>
      </c>
      <c r="B420" t="s">
        <v>2298</v>
      </c>
      <c r="C420" s="1">
        <v>95943.78</v>
      </c>
      <c r="D420" s="1">
        <v>3751.85</v>
      </c>
      <c r="E420">
        <v>0</v>
      </c>
      <c r="F420" s="1">
        <v>99695.63</v>
      </c>
    </row>
    <row r="421" spans="1:6">
      <c r="A421" t="s">
        <v>449</v>
      </c>
      <c r="B421" t="s">
        <v>2298</v>
      </c>
      <c r="C421" s="1">
        <v>4153.95</v>
      </c>
      <c r="D421">
        <v>0</v>
      </c>
      <c r="E421">
        <v>0</v>
      </c>
      <c r="F421" s="1">
        <v>4153.95</v>
      </c>
    </row>
    <row r="422" spans="1:6">
      <c r="A422" t="s">
        <v>450</v>
      </c>
      <c r="B422" t="s">
        <v>2298</v>
      </c>
      <c r="C422" s="1">
        <v>91789.83</v>
      </c>
      <c r="D422" s="1">
        <v>3751.85</v>
      </c>
      <c r="E422">
        <v>0</v>
      </c>
      <c r="F422" s="1">
        <v>95541.68</v>
      </c>
    </row>
    <row r="423" spans="1:6">
      <c r="A423" t="s">
        <v>451</v>
      </c>
      <c r="B423" t="s">
        <v>2298</v>
      </c>
      <c r="C423">
        <v>0</v>
      </c>
      <c r="D423">
        <v>0</v>
      </c>
      <c r="E423">
        <v>0</v>
      </c>
      <c r="F423">
        <v>0</v>
      </c>
    </row>
    <row r="424" spans="1:6">
      <c r="A424" t="s">
        <v>452</v>
      </c>
      <c r="B424" t="s">
        <v>2298</v>
      </c>
      <c r="C424">
        <v>0</v>
      </c>
      <c r="D424">
        <v>0</v>
      </c>
      <c r="E424">
        <v>0</v>
      </c>
      <c r="F424">
        <v>0</v>
      </c>
    </row>
    <row r="425" spans="1:6">
      <c r="A425" t="s">
        <v>453</v>
      </c>
      <c r="B425" t="s">
        <v>2298</v>
      </c>
      <c r="C425">
        <v>0</v>
      </c>
      <c r="D425">
        <v>0</v>
      </c>
      <c r="E425">
        <v>0</v>
      </c>
      <c r="F425">
        <v>0</v>
      </c>
    </row>
    <row r="426" spans="1:6">
      <c r="A426" t="s">
        <v>454</v>
      </c>
      <c r="B426" t="s">
        <v>2298</v>
      </c>
      <c r="C426">
        <v>0</v>
      </c>
      <c r="D426">
        <v>0</v>
      </c>
      <c r="E426">
        <v>0</v>
      </c>
      <c r="F426">
        <v>0</v>
      </c>
    </row>
    <row r="427" spans="1:6">
      <c r="A427" t="s">
        <v>455</v>
      </c>
      <c r="B427" t="s">
        <v>2298</v>
      </c>
      <c r="C427">
        <v>0</v>
      </c>
      <c r="D427">
        <v>0</v>
      </c>
      <c r="E427">
        <v>0</v>
      </c>
      <c r="F427">
        <v>0</v>
      </c>
    </row>
    <row r="428" spans="1:6">
      <c r="A428" t="s">
        <v>456</v>
      </c>
      <c r="B428" t="s">
        <v>2298</v>
      </c>
      <c r="C428">
        <v>0</v>
      </c>
      <c r="D428">
        <v>0</v>
      </c>
      <c r="E428">
        <v>0</v>
      </c>
      <c r="F428">
        <v>0</v>
      </c>
    </row>
    <row r="429" spans="1:6">
      <c r="A429" t="s">
        <v>457</v>
      </c>
      <c r="B429" t="s">
        <v>2298</v>
      </c>
      <c r="C429">
        <v>0</v>
      </c>
      <c r="D429">
        <v>0</v>
      </c>
      <c r="E429">
        <v>0</v>
      </c>
      <c r="F429">
        <v>0</v>
      </c>
    </row>
    <row r="430" spans="1:6">
      <c r="A430" t="s">
        <v>458</v>
      </c>
      <c r="B430" t="s">
        <v>2298</v>
      </c>
      <c r="C430">
        <v>0</v>
      </c>
      <c r="D430">
        <v>0</v>
      </c>
      <c r="E430">
        <v>0</v>
      </c>
      <c r="F430">
        <v>0</v>
      </c>
    </row>
    <row r="431" spans="1:6">
      <c r="A431" t="s">
        <v>459</v>
      </c>
      <c r="B431" t="s">
        <v>2298</v>
      </c>
      <c r="C431">
        <v>0</v>
      </c>
      <c r="D431">
        <v>0</v>
      </c>
      <c r="E431">
        <v>0</v>
      </c>
      <c r="F431">
        <v>0</v>
      </c>
    </row>
    <row r="432" spans="1:6">
      <c r="A432" t="s">
        <v>460</v>
      </c>
      <c r="B432" t="s">
        <v>2298</v>
      </c>
      <c r="C432">
        <v>0</v>
      </c>
      <c r="D432">
        <v>0</v>
      </c>
      <c r="E432">
        <v>0</v>
      </c>
      <c r="F432">
        <v>0</v>
      </c>
    </row>
    <row r="433" spans="1:6">
      <c r="A433" t="s">
        <v>461</v>
      </c>
      <c r="B433" t="s">
        <v>2298</v>
      </c>
      <c r="C433">
        <v>0</v>
      </c>
      <c r="D433">
        <v>0</v>
      </c>
      <c r="E433">
        <v>0</v>
      </c>
      <c r="F433">
        <v>0</v>
      </c>
    </row>
    <row r="434" spans="1:6">
      <c r="A434" t="s">
        <v>462</v>
      </c>
      <c r="B434" t="s">
        <v>2298</v>
      </c>
      <c r="C434">
        <v>0</v>
      </c>
      <c r="D434">
        <v>0</v>
      </c>
      <c r="E434">
        <v>0</v>
      </c>
      <c r="F434">
        <v>0</v>
      </c>
    </row>
    <row r="435" spans="1:6">
      <c r="A435" t="s">
        <v>463</v>
      </c>
      <c r="B435" t="s">
        <v>2298</v>
      </c>
      <c r="C435">
        <v>0</v>
      </c>
      <c r="D435">
        <v>0</v>
      </c>
      <c r="E435">
        <v>0</v>
      </c>
      <c r="F435">
        <v>0</v>
      </c>
    </row>
    <row r="436" spans="1:6">
      <c r="A436" t="s">
        <v>464</v>
      </c>
      <c r="B436" t="s">
        <v>2298</v>
      </c>
      <c r="C436">
        <v>0</v>
      </c>
      <c r="D436">
        <v>0</v>
      </c>
      <c r="E436">
        <v>0</v>
      </c>
      <c r="F436">
        <v>0</v>
      </c>
    </row>
    <row r="437" spans="1:6">
      <c r="A437" t="s">
        <v>465</v>
      </c>
      <c r="B437" t="s">
        <v>2298</v>
      </c>
      <c r="C437">
        <v>0</v>
      </c>
      <c r="D437">
        <v>0</v>
      </c>
      <c r="E437">
        <v>0</v>
      </c>
      <c r="F437">
        <v>0</v>
      </c>
    </row>
    <row r="438" spans="1:6">
      <c r="A438" t="s">
        <v>466</v>
      </c>
      <c r="B438" t="s">
        <v>2298</v>
      </c>
      <c r="C438">
        <v>0</v>
      </c>
      <c r="D438">
        <v>0</v>
      </c>
      <c r="E438">
        <v>0</v>
      </c>
      <c r="F438">
        <v>0</v>
      </c>
    </row>
    <row r="439" spans="1:6">
      <c r="A439" t="s">
        <v>467</v>
      </c>
      <c r="B439" t="s">
        <v>2298</v>
      </c>
      <c r="C439">
        <v>0</v>
      </c>
      <c r="D439">
        <v>0</v>
      </c>
      <c r="E439">
        <v>0</v>
      </c>
      <c r="F439">
        <v>0</v>
      </c>
    </row>
    <row r="440" spans="1:6">
      <c r="A440" t="s">
        <v>468</v>
      </c>
      <c r="B440" t="s">
        <v>2298</v>
      </c>
      <c r="C440">
        <v>0</v>
      </c>
      <c r="D440">
        <v>0</v>
      </c>
      <c r="E440">
        <v>0</v>
      </c>
      <c r="F440">
        <v>0</v>
      </c>
    </row>
    <row r="441" spans="1:6">
      <c r="A441" t="s">
        <v>469</v>
      </c>
      <c r="B441" t="s">
        <v>2298</v>
      </c>
      <c r="C441">
        <v>0</v>
      </c>
      <c r="D441">
        <v>0</v>
      </c>
      <c r="E441">
        <v>0</v>
      </c>
      <c r="F441">
        <v>0</v>
      </c>
    </row>
    <row r="442" spans="1:6">
      <c r="A442" t="s">
        <v>470</v>
      </c>
      <c r="B442" t="s">
        <v>2298</v>
      </c>
      <c r="C442">
        <v>0</v>
      </c>
      <c r="D442">
        <v>0</v>
      </c>
      <c r="E442">
        <v>0</v>
      </c>
      <c r="F442">
        <v>0</v>
      </c>
    </row>
    <row r="443" spans="1:6">
      <c r="A443" t="s">
        <v>471</v>
      </c>
      <c r="B443" t="s">
        <v>2298</v>
      </c>
      <c r="C443">
        <v>0</v>
      </c>
      <c r="D443">
        <v>0</v>
      </c>
      <c r="E443">
        <v>0</v>
      </c>
      <c r="F443">
        <v>0</v>
      </c>
    </row>
    <row r="444" spans="1:6">
      <c r="A444" t="s">
        <v>472</v>
      </c>
      <c r="B444" t="s">
        <v>2298</v>
      </c>
      <c r="C444">
        <v>0</v>
      </c>
      <c r="D444">
        <v>0</v>
      </c>
      <c r="E444">
        <v>0</v>
      </c>
      <c r="F444">
        <v>0</v>
      </c>
    </row>
    <row r="445" spans="1:6">
      <c r="A445" t="s">
        <v>473</v>
      </c>
      <c r="B445" t="s">
        <v>2298</v>
      </c>
      <c r="C445">
        <v>0</v>
      </c>
      <c r="D445">
        <v>0</v>
      </c>
      <c r="E445">
        <v>0</v>
      </c>
      <c r="F445">
        <v>0</v>
      </c>
    </row>
    <row r="446" spans="1:6">
      <c r="A446" t="s">
        <v>474</v>
      </c>
      <c r="B446" t="s">
        <v>2298</v>
      </c>
      <c r="C446">
        <v>0</v>
      </c>
      <c r="D446">
        <v>0</v>
      </c>
      <c r="E446">
        <v>0</v>
      </c>
      <c r="F446">
        <v>0</v>
      </c>
    </row>
    <row r="447" spans="1:6">
      <c r="A447" t="s">
        <v>475</v>
      </c>
      <c r="B447" t="s">
        <v>2298</v>
      </c>
      <c r="C447">
        <v>0</v>
      </c>
      <c r="D447">
        <v>0</v>
      </c>
      <c r="E447">
        <v>0</v>
      </c>
      <c r="F447">
        <v>0</v>
      </c>
    </row>
    <row r="448" spans="1:6">
      <c r="A448" t="s">
        <v>476</v>
      </c>
      <c r="B448" t="s">
        <v>2298</v>
      </c>
      <c r="C448">
        <v>0</v>
      </c>
      <c r="D448">
        <v>0</v>
      </c>
      <c r="E448">
        <v>0</v>
      </c>
      <c r="F448">
        <v>0</v>
      </c>
    </row>
    <row r="449" spans="1:6">
      <c r="A449" t="s">
        <v>477</v>
      </c>
      <c r="B449" t="s">
        <v>2298</v>
      </c>
      <c r="C449">
        <v>0</v>
      </c>
      <c r="D449">
        <v>0</v>
      </c>
      <c r="E449">
        <v>0</v>
      </c>
      <c r="F449">
        <v>0</v>
      </c>
    </row>
    <row r="450" spans="1:6">
      <c r="A450" t="s">
        <v>478</v>
      </c>
      <c r="B450" t="s">
        <v>2298</v>
      </c>
      <c r="C450">
        <v>0</v>
      </c>
      <c r="D450">
        <v>0</v>
      </c>
      <c r="E450">
        <v>0</v>
      </c>
      <c r="F450">
        <v>0</v>
      </c>
    </row>
    <row r="451" spans="1:6">
      <c r="A451" t="s">
        <v>479</v>
      </c>
      <c r="B451" t="s">
        <v>2298</v>
      </c>
      <c r="C451">
        <v>0</v>
      </c>
      <c r="D451">
        <v>0</v>
      </c>
      <c r="E451">
        <v>0</v>
      </c>
      <c r="F451">
        <v>0</v>
      </c>
    </row>
    <row r="452" spans="1:6">
      <c r="A452" t="s">
        <v>480</v>
      </c>
      <c r="B452" t="s">
        <v>2298</v>
      </c>
      <c r="C452">
        <v>0</v>
      </c>
      <c r="D452">
        <v>0</v>
      </c>
      <c r="E452">
        <v>0</v>
      </c>
      <c r="F452">
        <v>0</v>
      </c>
    </row>
    <row r="453" spans="1:6">
      <c r="A453" t="s">
        <v>481</v>
      </c>
      <c r="B453" t="s">
        <v>2298</v>
      </c>
      <c r="C453">
        <v>0</v>
      </c>
      <c r="D453">
        <v>0</v>
      </c>
      <c r="E453">
        <v>0</v>
      </c>
      <c r="F453">
        <v>0</v>
      </c>
    </row>
    <row r="454" spans="1:6">
      <c r="A454" t="s">
        <v>482</v>
      </c>
      <c r="B454" t="s">
        <v>2298</v>
      </c>
      <c r="C454">
        <v>0</v>
      </c>
      <c r="D454">
        <v>0</v>
      </c>
      <c r="E454">
        <v>0</v>
      </c>
      <c r="F454">
        <v>0</v>
      </c>
    </row>
    <row r="455" spans="1:6">
      <c r="A455" t="s">
        <v>483</v>
      </c>
      <c r="B455" t="s">
        <v>2298</v>
      </c>
      <c r="C455">
        <v>0</v>
      </c>
      <c r="D455">
        <v>0</v>
      </c>
      <c r="E455">
        <v>0</v>
      </c>
      <c r="F455">
        <v>0</v>
      </c>
    </row>
    <row r="456" spans="1:6">
      <c r="A456" t="s">
        <v>484</v>
      </c>
      <c r="B456" t="s">
        <v>2298</v>
      </c>
      <c r="C456" s="1">
        <v>180864.87</v>
      </c>
      <c r="D456" s="1">
        <v>569465.65</v>
      </c>
      <c r="E456" s="1">
        <v>233818.86</v>
      </c>
      <c r="F456" s="1">
        <v>516511.66</v>
      </c>
    </row>
    <row r="457" spans="1:6">
      <c r="A457" t="s">
        <v>485</v>
      </c>
      <c r="B457" t="s">
        <v>2298</v>
      </c>
      <c r="C457" s="1">
        <v>9628</v>
      </c>
      <c r="D457" s="1">
        <v>21531.14</v>
      </c>
      <c r="E457" s="1">
        <v>9628</v>
      </c>
      <c r="F457" s="1">
        <v>21531.14</v>
      </c>
    </row>
    <row r="458" spans="1:6">
      <c r="A458" t="s">
        <v>486</v>
      </c>
      <c r="B458" t="s">
        <v>2298</v>
      </c>
      <c r="C458" s="1">
        <v>171236.87</v>
      </c>
      <c r="D458" s="1">
        <v>547934.51</v>
      </c>
      <c r="E458" s="1">
        <v>224190.86</v>
      </c>
      <c r="F458" s="1">
        <v>494980.52</v>
      </c>
    </row>
    <row r="459" spans="1:6">
      <c r="A459" t="s">
        <v>487</v>
      </c>
      <c r="B459" t="s">
        <v>2298</v>
      </c>
      <c r="C459" s="1">
        <v>3378.91</v>
      </c>
      <c r="D459">
        <v>938.01</v>
      </c>
      <c r="E459">
        <v>0</v>
      </c>
      <c r="F459" s="1">
        <v>4316.92</v>
      </c>
    </row>
    <row r="460" spans="1:6">
      <c r="A460" t="s">
        <v>488</v>
      </c>
      <c r="B460" t="s">
        <v>2298</v>
      </c>
      <c r="C460">
        <v>179.87</v>
      </c>
      <c r="D460">
        <v>0</v>
      </c>
      <c r="E460">
        <v>0</v>
      </c>
      <c r="F460">
        <v>179.87</v>
      </c>
    </row>
    <row r="461" spans="1:6">
      <c r="A461" t="s">
        <v>489</v>
      </c>
      <c r="B461" t="s">
        <v>2298</v>
      </c>
      <c r="C461" s="1">
        <v>3199.04</v>
      </c>
      <c r="D461">
        <v>938.01</v>
      </c>
      <c r="E461">
        <v>0</v>
      </c>
      <c r="F461" s="1">
        <v>4137.05</v>
      </c>
    </row>
    <row r="462" spans="1:6">
      <c r="A462" t="s">
        <v>490</v>
      </c>
      <c r="B462" t="s">
        <v>2298</v>
      </c>
      <c r="C462">
        <v>751.42</v>
      </c>
      <c r="D462">
        <v>208.83</v>
      </c>
      <c r="E462">
        <v>0</v>
      </c>
      <c r="F462">
        <v>960.24</v>
      </c>
    </row>
    <row r="463" spans="1:6">
      <c r="A463" t="s">
        <v>491</v>
      </c>
      <c r="B463" t="s">
        <v>2298</v>
      </c>
      <c r="C463">
        <v>40.01</v>
      </c>
      <c r="D463">
        <v>0</v>
      </c>
      <c r="E463">
        <v>0</v>
      </c>
      <c r="F463">
        <v>40.01</v>
      </c>
    </row>
    <row r="464" spans="1:6">
      <c r="A464" t="s">
        <v>492</v>
      </c>
      <c r="B464" t="s">
        <v>2298</v>
      </c>
      <c r="C464">
        <v>711.41</v>
      </c>
      <c r="D464">
        <v>208.83</v>
      </c>
      <c r="E464">
        <v>0</v>
      </c>
      <c r="F464">
        <v>920.23</v>
      </c>
    </row>
    <row r="465" spans="1:6">
      <c r="A465" t="s">
        <v>493</v>
      </c>
      <c r="B465" t="s">
        <v>2298</v>
      </c>
      <c r="C465" s="1">
        <v>12810.64</v>
      </c>
      <c r="D465" s="1">
        <v>3556.3</v>
      </c>
      <c r="E465">
        <v>0</v>
      </c>
      <c r="F465" s="1">
        <v>16366.93</v>
      </c>
    </row>
    <row r="466" spans="1:6">
      <c r="A466" t="s">
        <v>494</v>
      </c>
      <c r="B466" t="s">
        <v>2298</v>
      </c>
      <c r="C466">
        <v>681.95</v>
      </c>
      <c r="D466">
        <v>0</v>
      </c>
      <c r="E466">
        <v>0</v>
      </c>
      <c r="F466">
        <v>681.95</v>
      </c>
    </row>
    <row r="467" spans="1:6">
      <c r="A467" t="s">
        <v>495</v>
      </c>
      <c r="B467" t="s">
        <v>2298</v>
      </c>
      <c r="C467" s="1">
        <v>12128.69</v>
      </c>
      <c r="D467" s="1">
        <v>3556.3</v>
      </c>
      <c r="E467">
        <v>0</v>
      </c>
      <c r="F467" s="1">
        <v>15684.98</v>
      </c>
    </row>
    <row r="468" spans="1:6">
      <c r="A468" t="s">
        <v>496</v>
      </c>
      <c r="B468" t="s">
        <v>2298</v>
      </c>
      <c r="C468" s="1">
        <v>28244.32</v>
      </c>
      <c r="D468" s="1">
        <v>7947.98</v>
      </c>
      <c r="E468">
        <v>0</v>
      </c>
      <c r="F468" s="1">
        <v>36192.300000000003</v>
      </c>
    </row>
    <row r="469" spans="1:6">
      <c r="A469" t="s">
        <v>497</v>
      </c>
      <c r="B469" t="s">
        <v>2298</v>
      </c>
      <c r="C469" s="1">
        <v>1508</v>
      </c>
      <c r="D469">
        <v>0</v>
      </c>
      <c r="E469">
        <v>0</v>
      </c>
      <c r="F469" s="1">
        <v>1508</v>
      </c>
    </row>
    <row r="470" spans="1:6">
      <c r="A470" t="s">
        <v>498</v>
      </c>
      <c r="B470" t="s">
        <v>2298</v>
      </c>
      <c r="C470" s="1">
        <v>26736.32</v>
      </c>
      <c r="D470" s="1">
        <v>7947.98</v>
      </c>
      <c r="E470">
        <v>0</v>
      </c>
      <c r="F470" s="1">
        <v>34684.300000000003</v>
      </c>
    </row>
    <row r="471" spans="1:6">
      <c r="A471" t="s">
        <v>499</v>
      </c>
      <c r="B471" t="s">
        <v>2298</v>
      </c>
      <c r="C471">
        <v>0</v>
      </c>
      <c r="D471">
        <v>0</v>
      </c>
      <c r="E471">
        <v>0</v>
      </c>
      <c r="F471">
        <v>0</v>
      </c>
    </row>
    <row r="472" spans="1:6">
      <c r="A472" t="s">
        <v>500</v>
      </c>
      <c r="B472" t="s">
        <v>2298</v>
      </c>
      <c r="C472">
        <v>0</v>
      </c>
      <c r="D472">
        <v>0</v>
      </c>
      <c r="E472">
        <v>0</v>
      </c>
      <c r="F472">
        <v>0</v>
      </c>
    </row>
    <row r="473" spans="1:6">
      <c r="A473" t="s">
        <v>501</v>
      </c>
      <c r="B473" t="s">
        <v>2298</v>
      </c>
      <c r="C473">
        <v>0</v>
      </c>
      <c r="D473">
        <v>0</v>
      </c>
      <c r="E473">
        <v>0</v>
      </c>
      <c r="F473">
        <v>0</v>
      </c>
    </row>
    <row r="474" spans="1:6">
      <c r="A474" t="s">
        <v>502</v>
      </c>
      <c r="B474" t="s">
        <v>2298</v>
      </c>
      <c r="C474">
        <v>0</v>
      </c>
      <c r="D474">
        <v>0</v>
      </c>
      <c r="E474">
        <v>0</v>
      </c>
      <c r="F474">
        <v>0</v>
      </c>
    </row>
    <row r="475" spans="1:6">
      <c r="A475" t="s">
        <v>503</v>
      </c>
      <c r="B475" t="s">
        <v>2298</v>
      </c>
      <c r="C475">
        <v>0</v>
      </c>
      <c r="D475">
        <v>0</v>
      </c>
      <c r="E475">
        <v>0</v>
      </c>
      <c r="F475">
        <v>0</v>
      </c>
    </row>
    <row r="476" spans="1:6">
      <c r="A476" t="s">
        <v>504</v>
      </c>
      <c r="B476" t="s">
        <v>2298</v>
      </c>
      <c r="C476">
        <v>0</v>
      </c>
      <c r="D476">
        <v>0</v>
      </c>
      <c r="E476">
        <v>0</v>
      </c>
      <c r="F476">
        <v>0</v>
      </c>
    </row>
    <row r="477" spans="1:6">
      <c r="A477" t="s">
        <v>505</v>
      </c>
      <c r="B477" t="s">
        <v>2298</v>
      </c>
      <c r="C477">
        <v>0</v>
      </c>
      <c r="D477">
        <v>0</v>
      </c>
      <c r="E477">
        <v>0</v>
      </c>
      <c r="F477">
        <v>0</v>
      </c>
    </row>
    <row r="478" spans="1:6">
      <c r="A478" t="s">
        <v>506</v>
      </c>
      <c r="B478" t="s">
        <v>2298</v>
      </c>
      <c r="C478">
        <v>0</v>
      </c>
      <c r="D478">
        <v>0</v>
      </c>
      <c r="E478">
        <v>0</v>
      </c>
      <c r="F478">
        <v>0</v>
      </c>
    </row>
    <row r="479" spans="1:6">
      <c r="A479" t="s">
        <v>507</v>
      </c>
      <c r="B479" t="s">
        <v>2298</v>
      </c>
      <c r="C479">
        <v>0</v>
      </c>
      <c r="D479">
        <v>0</v>
      </c>
      <c r="E479">
        <v>0</v>
      </c>
      <c r="F479">
        <v>0</v>
      </c>
    </row>
    <row r="480" spans="1:6">
      <c r="A480" t="s">
        <v>508</v>
      </c>
      <c r="B480" t="s">
        <v>509</v>
      </c>
      <c r="C480">
        <v>0</v>
      </c>
      <c r="D480">
        <v>0</v>
      </c>
      <c r="E480">
        <v>0</v>
      </c>
      <c r="F480">
        <v>0</v>
      </c>
    </row>
    <row r="481" spans="1:6">
      <c r="A481" t="s">
        <v>510</v>
      </c>
      <c r="B481" t="s">
        <v>2299</v>
      </c>
      <c r="C481">
        <v>0</v>
      </c>
      <c r="D481">
        <v>0</v>
      </c>
      <c r="E481">
        <v>0</v>
      </c>
      <c r="F481">
        <v>0</v>
      </c>
    </row>
    <row r="482" spans="1:6">
      <c r="A482" t="s">
        <v>511</v>
      </c>
      <c r="B482" t="s">
        <v>2299</v>
      </c>
      <c r="C482">
        <v>0</v>
      </c>
      <c r="D482">
        <v>0</v>
      </c>
      <c r="E482">
        <v>0</v>
      </c>
      <c r="F482">
        <v>0</v>
      </c>
    </row>
    <row r="483" spans="1:6">
      <c r="A483" t="s">
        <v>512</v>
      </c>
      <c r="B483" t="s">
        <v>2299</v>
      </c>
      <c r="C483">
        <v>0</v>
      </c>
      <c r="D483">
        <v>0</v>
      </c>
      <c r="E483">
        <v>0</v>
      </c>
      <c r="F483">
        <v>0</v>
      </c>
    </row>
    <row r="484" spans="1:6">
      <c r="A484" t="s">
        <v>513</v>
      </c>
      <c r="B484" t="s">
        <v>2299</v>
      </c>
      <c r="C484">
        <v>0</v>
      </c>
      <c r="D484">
        <v>0</v>
      </c>
      <c r="E484">
        <v>0</v>
      </c>
      <c r="F484">
        <v>0</v>
      </c>
    </row>
    <row r="485" spans="1:6">
      <c r="A485" t="s">
        <v>514</v>
      </c>
      <c r="B485" t="s">
        <v>2299</v>
      </c>
      <c r="C485">
        <v>0</v>
      </c>
      <c r="D485">
        <v>0</v>
      </c>
      <c r="E485">
        <v>0</v>
      </c>
      <c r="F485">
        <v>0</v>
      </c>
    </row>
    <row r="486" spans="1:6">
      <c r="A486" t="s">
        <v>515</v>
      </c>
      <c r="B486" t="s">
        <v>2299</v>
      </c>
      <c r="C486">
        <v>0</v>
      </c>
      <c r="D486">
        <v>0</v>
      </c>
      <c r="E486">
        <v>0</v>
      </c>
      <c r="F486">
        <v>0</v>
      </c>
    </row>
    <row r="487" spans="1:6">
      <c r="A487" t="s">
        <v>516</v>
      </c>
      <c r="B487" t="s">
        <v>2299</v>
      </c>
      <c r="C487">
        <v>0</v>
      </c>
      <c r="D487">
        <v>0</v>
      </c>
      <c r="E487">
        <v>0</v>
      </c>
      <c r="F487">
        <v>0</v>
      </c>
    </row>
    <row r="488" spans="1:6">
      <c r="A488" t="s">
        <v>517</v>
      </c>
      <c r="B488" t="s">
        <v>2299</v>
      </c>
      <c r="C488">
        <v>0</v>
      </c>
      <c r="D488">
        <v>0</v>
      </c>
      <c r="E488">
        <v>0</v>
      </c>
      <c r="F488">
        <v>0</v>
      </c>
    </row>
    <row r="489" spans="1:6">
      <c r="A489" t="s">
        <v>518</v>
      </c>
      <c r="B489" t="s">
        <v>2299</v>
      </c>
      <c r="C489">
        <v>0</v>
      </c>
      <c r="D489">
        <v>0</v>
      </c>
      <c r="E489">
        <v>0</v>
      </c>
      <c r="F489">
        <v>0</v>
      </c>
    </row>
    <row r="490" spans="1:6">
      <c r="A490" t="s">
        <v>519</v>
      </c>
      <c r="B490" t="s">
        <v>520</v>
      </c>
      <c r="C490">
        <v>0</v>
      </c>
      <c r="D490">
        <v>0</v>
      </c>
      <c r="E490">
        <v>0</v>
      </c>
      <c r="F490">
        <v>0</v>
      </c>
    </row>
    <row r="491" spans="1:6">
      <c r="A491" t="s">
        <v>521</v>
      </c>
      <c r="B491" t="s">
        <v>522</v>
      </c>
      <c r="C491">
        <v>0</v>
      </c>
      <c r="D491">
        <v>0</v>
      </c>
      <c r="E491">
        <v>0</v>
      </c>
      <c r="F491">
        <v>0</v>
      </c>
    </row>
    <row r="492" spans="1:6">
      <c r="A492" t="s">
        <v>523</v>
      </c>
      <c r="B492" t="s">
        <v>2300</v>
      </c>
      <c r="C492">
        <v>0</v>
      </c>
      <c r="D492">
        <v>0</v>
      </c>
      <c r="E492">
        <v>0</v>
      </c>
      <c r="F492">
        <v>0</v>
      </c>
    </row>
    <row r="493" spans="1:6">
      <c r="A493" t="s">
        <v>525</v>
      </c>
      <c r="B493" t="s">
        <v>2300</v>
      </c>
      <c r="C493">
        <v>0</v>
      </c>
      <c r="D493">
        <v>0</v>
      </c>
      <c r="E493">
        <v>0</v>
      </c>
      <c r="F493">
        <v>0</v>
      </c>
    </row>
    <row r="494" spans="1:6">
      <c r="A494" t="s">
        <v>526</v>
      </c>
      <c r="B494" t="s">
        <v>2300</v>
      </c>
      <c r="C494">
        <v>0</v>
      </c>
      <c r="D494">
        <v>0</v>
      </c>
      <c r="E494">
        <v>0</v>
      </c>
      <c r="F494">
        <v>0</v>
      </c>
    </row>
    <row r="495" spans="1:6">
      <c r="A495" t="s">
        <v>527</v>
      </c>
      <c r="B495" t="s">
        <v>2300</v>
      </c>
      <c r="C495">
        <v>0</v>
      </c>
      <c r="D495">
        <v>0</v>
      </c>
      <c r="E495">
        <v>0</v>
      </c>
      <c r="F495">
        <v>0</v>
      </c>
    </row>
    <row r="496" spans="1:6">
      <c r="A496" t="s">
        <v>528</v>
      </c>
      <c r="B496" t="s">
        <v>2300</v>
      </c>
      <c r="C496">
        <v>0</v>
      </c>
      <c r="D496">
        <v>0</v>
      </c>
      <c r="E496">
        <v>0</v>
      </c>
      <c r="F496">
        <v>0</v>
      </c>
    </row>
    <row r="497" spans="1:6">
      <c r="A497" t="s">
        <v>529</v>
      </c>
      <c r="B497" t="s">
        <v>2300</v>
      </c>
      <c r="C497">
        <v>0</v>
      </c>
      <c r="D497">
        <v>0</v>
      </c>
      <c r="E497">
        <v>0</v>
      </c>
      <c r="F497">
        <v>0</v>
      </c>
    </row>
    <row r="498" spans="1:6">
      <c r="A498" t="s">
        <v>530</v>
      </c>
      <c r="B498" t="s">
        <v>2300</v>
      </c>
      <c r="C498">
        <v>0</v>
      </c>
      <c r="D498">
        <v>0</v>
      </c>
      <c r="E498">
        <v>0</v>
      </c>
      <c r="F498">
        <v>0</v>
      </c>
    </row>
    <row r="499" spans="1:6">
      <c r="A499" t="s">
        <v>531</v>
      </c>
      <c r="B499" t="s">
        <v>2300</v>
      </c>
      <c r="C499">
        <v>0</v>
      </c>
      <c r="D499">
        <v>0</v>
      </c>
      <c r="E499">
        <v>0</v>
      </c>
      <c r="F499">
        <v>0</v>
      </c>
    </row>
    <row r="500" spans="1:6">
      <c r="A500" t="s">
        <v>532</v>
      </c>
      <c r="B500" t="s">
        <v>533</v>
      </c>
      <c r="C500" s="1">
        <v>30294.94</v>
      </c>
      <c r="D500" s="1">
        <v>30331.25</v>
      </c>
      <c r="E500">
        <v>0</v>
      </c>
      <c r="F500" s="1">
        <v>60626.19</v>
      </c>
    </row>
    <row r="501" spans="1:6">
      <c r="A501" t="s">
        <v>534</v>
      </c>
      <c r="B501" t="s">
        <v>2301</v>
      </c>
      <c r="C501">
        <v>0</v>
      </c>
      <c r="D501">
        <v>0</v>
      </c>
      <c r="E501">
        <v>0</v>
      </c>
      <c r="F501">
        <v>0</v>
      </c>
    </row>
    <row r="502" spans="1:6">
      <c r="A502" t="s">
        <v>535</v>
      </c>
      <c r="B502" t="s">
        <v>2301</v>
      </c>
      <c r="C502">
        <v>0</v>
      </c>
      <c r="D502">
        <v>0</v>
      </c>
      <c r="E502">
        <v>0</v>
      </c>
      <c r="F502">
        <v>0</v>
      </c>
    </row>
    <row r="503" spans="1:6">
      <c r="A503" t="s">
        <v>536</v>
      </c>
      <c r="B503" t="s">
        <v>537</v>
      </c>
      <c r="C503" s="1">
        <v>30294.94</v>
      </c>
      <c r="D503" s="1">
        <v>30331.25</v>
      </c>
      <c r="E503">
        <v>0</v>
      </c>
      <c r="F503" s="1">
        <v>60626.19</v>
      </c>
    </row>
    <row r="504" spans="1:6">
      <c r="A504" t="s">
        <v>538</v>
      </c>
      <c r="B504" t="s">
        <v>2302</v>
      </c>
      <c r="C504">
        <v>0</v>
      </c>
      <c r="D504">
        <v>0</v>
      </c>
      <c r="E504">
        <v>0</v>
      </c>
      <c r="F504">
        <v>0</v>
      </c>
    </row>
    <row r="505" spans="1:6">
      <c r="A505" t="s">
        <v>539</v>
      </c>
      <c r="B505" t="s">
        <v>2302</v>
      </c>
      <c r="C505" s="1">
        <v>3545.26</v>
      </c>
      <c r="D505" s="1">
        <v>30331.25</v>
      </c>
      <c r="E505">
        <v>0</v>
      </c>
      <c r="F505" s="1">
        <v>33876.51</v>
      </c>
    </row>
    <row r="506" spans="1:6">
      <c r="A506" t="s">
        <v>540</v>
      </c>
      <c r="B506" t="s">
        <v>2302</v>
      </c>
      <c r="C506">
        <v>0</v>
      </c>
      <c r="D506">
        <v>0</v>
      </c>
      <c r="E506">
        <v>0</v>
      </c>
      <c r="F506">
        <v>0</v>
      </c>
    </row>
    <row r="507" spans="1:6">
      <c r="A507" t="s">
        <v>541</v>
      </c>
      <c r="B507" t="s">
        <v>2302</v>
      </c>
      <c r="C507">
        <v>0</v>
      </c>
      <c r="D507">
        <v>0</v>
      </c>
      <c r="E507">
        <v>0</v>
      </c>
      <c r="F507">
        <v>0</v>
      </c>
    </row>
    <row r="508" spans="1:6">
      <c r="A508" t="s">
        <v>542</v>
      </c>
      <c r="B508" t="s">
        <v>2302</v>
      </c>
      <c r="C508" s="1">
        <v>26749.68</v>
      </c>
      <c r="D508">
        <v>0</v>
      </c>
      <c r="E508">
        <v>0</v>
      </c>
      <c r="F508" s="1">
        <v>26749.68</v>
      </c>
    </row>
    <row r="509" spans="1:6">
      <c r="A509" t="s">
        <v>543</v>
      </c>
      <c r="B509" t="s">
        <v>2302</v>
      </c>
      <c r="C509">
        <v>0</v>
      </c>
      <c r="D509">
        <v>0</v>
      </c>
      <c r="E509">
        <v>0</v>
      </c>
      <c r="F509">
        <v>0</v>
      </c>
    </row>
    <row r="510" spans="1:6">
      <c r="A510" t="s">
        <v>544</v>
      </c>
      <c r="B510" t="s">
        <v>2302</v>
      </c>
      <c r="C510">
        <v>0</v>
      </c>
      <c r="D510">
        <v>0</v>
      </c>
      <c r="E510">
        <v>0</v>
      </c>
      <c r="F510">
        <v>0</v>
      </c>
    </row>
    <row r="511" spans="1:6">
      <c r="A511" t="s">
        <v>545</v>
      </c>
      <c r="B511" t="s">
        <v>546</v>
      </c>
      <c r="C511">
        <v>0</v>
      </c>
      <c r="D511">
        <v>0</v>
      </c>
      <c r="E511">
        <v>0</v>
      </c>
      <c r="F511">
        <v>0</v>
      </c>
    </row>
    <row r="512" spans="1:6">
      <c r="A512" t="s">
        <v>547</v>
      </c>
      <c r="B512" t="s">
        <v>548</v>
      </c>
      <c r="C512">
        <v>0</v>
      </c>
      <c r="D512">
        <v>0</v>
      </c>
      <c r="E512">
        <v>0</v>
      </c>
      <c r="F512">
        <v>0</v>
      </c>
    </row>
    <row r="513" spans="1:6">
      <c r="A513" t="s">
        <v>549</v>
      </c>
      <c r="B513" t="s">
        <v>39</v>
      </c>
      <c r="C513">
        <v>0</v>
      </c>
      <c r="D513">
        <v>0</v>
      </c>
      <c r="E513">
        <v>0</v>
      </c>
      <c r="F513">
        <v>0</v>
      </c>
    </row>
    <row r="514" spans="1:6">
      <c r="A514" t="s">
        <v>550</v>
      </c>
      <c r="B514" t="s">
        <v>2303</v>
      </c>
      <c r="C514">
        <v>0</v>
      </c>
      <c r="D514">
        <v>0</v>
      </c>
      <c r="E514">
        <v>0</v>
      </c>
      <c r="F514">
        <v>0</v>
      </c>
    </row>
    <row r="515" spans="1:6">
      <c r="A515" t="s">
        <v>551</v>
      </c>
      <c r="B515" t="s">
        <v>45</v>
      </c>
      <c r="C515">
        <v>0</v>
      </c>
      <c r="D515">
        <v>0</v>
      </c>
      <c r="E515">
        <v>0</v>
      </c>
      <c r="F515">
        <v>0</v>
      </c>
    </row>
    <row r="516" spans="1:6">
      <c r="A516" t="s">
        <v>552</v>
      </c>
      <c r="B516" t="s">
        <v>2304</v>
      </c>
      <c r="C516">
        <v>0</v>
      </c>
      <c r="D516">
        <v>0</v>
      </c>
      <c r="E516">
        <v>0</v>
      </c>
      <c r="F516">
        <v>0</v>
      </c>
    </row>
    <row r="517" spans="1:6">
      <c r="A517" t="s">
        <v>553</v>
      </c>
      <c r="B517" t="s">
        <v>554</v>
      </c>
      <c r="C517" s="1">
        <v>16053.95</v>
      </c>
      <c r="D517" s="1">
        <v>371433.08</v>
      </c>
      <c r="E517">
        <v>0</v>
      </c>
      <c r="F517" s="1">
        <v>387487.03</v>
      </c>
    </row>
    <row r="518" spans="1:6">
      <c r="A518" t="s">
        <v>555</v>
      </c>
      <c r="B518" t="s">
        <v>556</v>
      </c>
      <c r="C518" s="1">
        <v>1407.15</v>
      </c>
      <c r="D518">
        <v>0</v>
      </c>
      <c r="E518">
        <v>0</v>
      </c>
      <c r="F518" s="1">
        <v>1407.15</v>
      </c>
    </row>
    <row r="519" spans="1:6">
      <c r="A519" t="s">
        <v>557</v>
      </c>
      <c r="B519" t="s">
        <v>558</v>
      </c>
      <c r="C519">
        <v>0</v>
      </c>
      <c r="D519">
        <v>0</v>
      </c>
      <c r="E519">
        <v>0</v>
      </c>
      <c r="F519">
        <v>0</v>
      </c>
    </row>
    <row r="520" spans="1:6">
      <c r="A520" t="s">
        <v>559</v>
      </c>
      <c r="B520" t="s">
        <v>560</v>
      </c>
      <c r="C520" s="1">
        <v>1407.15</v>
      </c>
      <c r="D520">
        <v>0</v>
      </c>
      <c r="E520">
        <v>0</v>
      </c>
      <c r="F520" s="1">
        <v>1407.15</v>
      </c>
    </row>
    <row r="521" spans="1:6">
      <c r="A521" t="s">
        <v>561</v>
      </c>
      <c r="B521" t="s">
        <v>562</v>
      </c>
      <c r="C521" s="1">
        <v>14646.8</v>
      </c>
      <c r="D521" s="1">
        <v>371433.08</v>
      </c>
      <c r="E521">
        <v>0</v>
      </c>
      <c r="F521" s="1">
        <v>386079.88</v>
      </c>
    </row>
    <row r="522" spans="1:6">
      <c r="A522" t="s">
        <v>563</v>
      </c>
      <c r="B522" t="s">
        <v>564</v>
      </c>
      <c r="C522" s="1">
        <v>14646.8</v>
      </c>
      <c r="D522">
        <v>0</v>
      </c>
      <c r="E522">
        <v>0</v>
      </c>
      <c r="F522" s="1">
        <v>14646.8</v>
      </c>
    </row>
    <row r="523" spans="1:6">
      <c r="A523" t="s">
        <v>565</v>
      </c>
      <c r="B523" t="s">
        <v>566</v>
      </c>
      <c r="C523">
        <v>0</v>
      </c>
      <c r="D523" s="1">
        <v>371433.08</v>
      </c>
      <c r="E523">
        <v>0</v>
      </c>
      <c r="F523" s="1">
        <v>371433.08</v>
      </c>
    </row>
    <row r="524" spans="1:6">
      <c r="A524" t="s">
        <v>567</v>
      </c>
      <c r="B524" t="s">
        <v>568</v>
      </c>
      <c r="C524">
        <v>0</v>
      </c>
      <c r="D524">
        <v>0</v>
      </c>
      <c r="E524">
        <v>0</v>
      </c>
      <c r="F524">
        <v>0</v>
      </c>
    </row>
    <row r="525" spans="1:6">
      <c r="A525" t="s">
        <v>569</v>
      </c>
      <c r="B525" t="s">
        <v>570</v>
      </c>
      <c r="C525">
        <v>0</v>
      </c>
      <c r="D525">
        <v>0</v>
      </c>
      <c r="E525">
        <v>0</v>
      </c>
      <c r="F525">
        <v>0</v>
      </c>
    </row>
    <row r="526" spans="1:6">
      <c r="A526" t="s">
        <v>571</v>
      </c>
      <c r="B526" t="s">
        <v>572</v>
      </c>
      <c r="C526">
        <v>0</v>
      </c>
      <c r="D526">
        <v>0</v>
      </c>
      <c r="E526">
        <v>0</v>
      </c>
      <c r="F526">
        <v>0</v>
      </c>
    </row>
    <row r="527" spans="1:6">
      <c r="A527" t="s">
        <v>573</v>
      </c>
      <c r="B527" t="s">
        <v>574</v>
      </c>
      <c r="C527">
        <v>0</v>
      </c>
      <c r="D527">
        <v>0</v>
      </c>
      <c r="E527">
        <v>0</v>
      </c>
      <c r="F527">
        <v>0</v>
      </c>
    </row>
    <row r="528" spans="1:6">
      <c r="A528" t="s">
        <v>575</v>
      </c>
      <c r="B528" t="s">
        <v>576</v>
      </c>
      <c r="C528">
        <v>0</v>
      </c>
      <c r="D528">
        <v>0</v>
      </c>
      <c r="E528">
        <v>0</v>
      </c>
      <c r="F528">
        <v>0</v>
      </c>
    </row>
    <row r="529" spans="1:6">
      <c r="A529" t="s">
        <v>577</v>
      </c>
      <c r="B529" t="s">
        <v>578</v>
      </c>
      <c r="C529">
        <v>0</v>
      </c>
      <c r="D529">
        <v>0</v>
      </c>
      <c r="E529">
        <v>0</v>
      </c>
      <c r="F529">
        <v>0</v>
      </c>
    </row>
    <row r="530" spans="1:6">
      <c r="A530" t="s">
        <v>579</v>
      </c>
      <c r="B530" t="s">
        <v>580</v>
      </c>
      <c r="C530">
        <v>0</v>
      </c>
      <c r="D530">
        <v>0</v>
      </c>
      <c r="E530">
        <v>0</v>
      </c>
      <c r="F530">
        <v>0</v>
      </c>
    </row>
    <row r="531" spans="1:6">
      <c r="A531" t="s">
        <v>581</v>
      </c>
      <c r="B531" t="s">
        <v>582</v>
      </c>
      <c r="C531">
        <v>0</v>
      </c>
      <c r="D531">
        <v>0</v>
      </c>
      <c r="E531">
        <v>0</v>
      </c>
      <c r="F531">
        <v>0</v>
      </c>
    </row>
    <row r="532" spans="1:6">
      <c r="A532" t="s">
        <v>583</v>
      </c>
      <c r="B532" t="s">
        <v>584</v>
      </c>
      <c r="C532">
        <v>0</v>
      </c>
      <c r="D532">
        <v>0</v>
      </c>
      <c r="E532">
        <v>0</v>
      </c>
      <c r="F532">
        <v>0</v>
      </c>
    </row>
    <row r="533" spans="1:6">
      <c r="A533" t="s">
        <v>585</v>
      </c>
      <c r="B533" t="s">
        <v>586</v>
      </c>
      <c r="C533">
        <v>0</v>
      </c>
      <c r="D533">
        <v>0</v>
      </c>
      <c r="E533">
        <v>0</v>
      </c>
      <c r="F533">
        <v>0</v>
      </c>
    </row>
    <row r="534" spans="1:6">
      <c r="A534" t="s">
        <v>587</v>
      </c>
      <c r="B534" t="s">
        <v>588</v>
      </c>
      <c r="C534">
        <v>0</v>
      </c>
      <c r="D534">
        <v>0</v>
      </c>
      <c r="E534">
        <v>0</v>
      </c>
      <c r="F534">
        <v>0</v>
      </c>
    </row>
    <row r="535" spans="1:6">
      <c r="A535" t="s">
        <v>589</v>
      </c>
      <c r="B535" t="s">
        <v>590</v>
      </c>
      <c r="C535">
        <v>0</v>
      </c>
      <c r="D535">
        <v>0</v>
      </c>
      <c r="E535">
        <v>0</v>
      </c>
      <c r="F535">
        <v>0</v>
      </c>
    </row>
    <row r="536" spans="1:6">
      <c r="A536" t="s">
        <v>591</v>
      </c>
      <c r="B536" t="s">
        <v>592</v>
      </c>
      <c r="C536" s="1">
        <v>1260324.8</v>
      </c>
      <c r="D536" s="1">
        <v>503171.14</v>
      </c>
      <c r="E536" s="1">
        <v>277049.59000000003</v>
      </c>
      <c r="F536" s="1">
        <v>1486446.35</v>
      </c>
    </row>
    <row r="537" spans="1:6">
      <c r="A537" t="s">
        <v>593</v>
      </c>
      <c r="B537" t="s">
        <v>594</v>
      </c>
      <c r="C537" s="1">
        <v>382432.1</v>
      </c>
      <c r="D537" s="1">
        <v>17623.18</v>
      </c>
      <c r="E537" s="1">
        <v>17623.18</v>
      </c>
      <c r="F537" s="1">
        <v>382432.1</v>
      </c>
    </row>
    <row r="538" spans="1:6">
      <c r="A538" t="s">
        <v>595</v>
      </c>
      <c r="B538" t="s">
        <v>2304</v>
      </c>
      <c r="C538" s="1">
        <v>65924</v>
      </c>
      <c r="D538">
        <v>0</v>
      </c>
      <c r="E538">
        <v>0</v>
      </c>
      <c r="F538" s="1">
        <v>65924</v>
      </c>
    </row>
    <row r="539" spans="1:6">
      <c r="A539" t="s">
        <v>596</v>
      </c>
      <c r="B539" t="s">
        <v>2304</v>
      </c>
      <c r="C539">
        <v>0</v>
      </c>
      <c r="D539">
        <v>0</v>
      </c>
      <c r="E539">
        <v>0</v>
      </c>
      <c r="F539">
        <v>0</v>
      </c>
    </row>
    <row r="540" spans="1:6">
      <c r="A540" t="s">
        <v>597</v>
      </c>
      <c r="B540" t="s">
        <v>2304</v>
      </c>
      <c r="C540" s="1">
        <v>33850.639999999999</v>
      </c>
      <c r="D540">
        <v>0</v>
      </c>
      <c r="E540">
        <v>0</v>
      </c>
      <c r="F540" s="1">
        <v>33850.639999999999</v>
      </c>
    </row>
    <row r="541" spans="1:6">
      <c r="A541" t="s">
        <v>598</v>
      </c>
      <c r="B541" t="s">
        <v>2304</v>
      </c>
      <c r="C541" s="1">
        <v>54222.32</v>
      </c>
      <c r="D541">
        <v>0</v>
      </c>
      <c r="E541">
        <v>0</v>
      </c>
      <c r="F541" s="1">
        <v>54222.32</v>
      </c>
    </row>
    <row r="542" spans="1:6">
      <c r="A542" t="s">
        <v>599</v>
      </c>
      <c r="B542" t="s">
        <v>2304</v>
      </c>
      <c r="C542" s="1">
        <v>24900</v>
      </c>
      <c r="D542">
        <v>0</v>
      </c>
      <c r="E542">
        <v>0</v>
      </c>
      <c r="F542" s="1">
        <v>24900</v>
      </c>
    </row>
    <row r="543" spans="1:6">
      <c r="A543" t="s">
        <v>600</v>
      </c>
      <c r="B543" t="s">
        <v>2304</v>
      </c>
      <c r="C543">
        <v>0</v>
      </c>
      <c r="D543">
        <v>0</v>
      </c>
      <c r="E543">
        <v>0</v>
      </c>
      <c r="F543">
        <v>0</v>
      </c>
    </row>
    <row r="544" spans="1:6">
      <c r="A544" t="s">
        <v>601</v>
      </c>
      <c r="B544" t="s">
        <v>2304</v>
      </c>
      <c r="C544">
        <v>0</v>
      </c>
      <c r="D544">
        <v>0</v>
      </c>
      <c r="E544">
        <v>0</v>
      </c>
      <c r="F544">
        <v>0</v>
      </c>
    </row>
    <row r="545" spans="1:6">
      <c r="A545" t="s">
        <v>602</v>
      </c>
      <c r="B545" t="s">
        <v>2304</v>
      </c>
      <c r="C545">
        <v>0</v>
      </c>
      <c r="D545" s="1">
        <v>3007.18</v>
      </c>
      <c r="E545" s="1">
        <v>3007.18</v>
      </c>
      <c r="F545">
        <v>0</v>
      </c>
    </row>
    <row r="546" spans="1:6">
      <c r="A546" t="s">
        <v>603</v>
      </c>
      <c r="B546" t="s">
        <v>2304</v>
      </c>
      <c r="C546" s="1">
        <v>1858.09</v>
      </c>
      <c r="D546">
        <v>0</v>
      </c>
      <c r="E546">
        <v>0</v>
      </c>
      <c r="F546" s="1">
        <v>1858.09</v>
      </c>
    </row>
    <row r="547" spans="1:6">
      <c r="A547" t="s">
        <v>604</v>
      </c>
      <c r="B547" t="s">
        <v>2304</v>
      </c>
      <c r="C547">
        <v>0</v>
      </c>
      <c r="D547" s="1">
        <v>14616</v>
      </c>
      <c r="E547" s="1">
        <v>14616</v>
      </c>
      <c r="F547">
        <v>0</v>
      </c>
    </row>
    <row r="548" spans="1:6">
      <c r="A548" t="s">
        <v>605</v>
      </c>
      <c r="B548" t="s">
        <v>2304</v>
      </c>
      <c r="C548">
        <v>0</v>
      </c>
      <c r="D548">
        <v>0</v>
      </c>
      <c r="E548">
        <v>0</v>
      </c>
      <c r="F548">
        <v>0</v>
      </c>
    </row>
    <row r="549" spans="1:6">
      <c r="A549" t="s">
        <v>606</v>
      </c>
      <c r="B549" t="s">
        <v>2304</v>
      </c>
      <c r="C549" s="1">
        <v>1032.49</v>
      </c>
      <c r="D549">
        <v>0</v>
      </c>
      <c r="E549">
        <v>0</v>
      </c>
      <c r="F549" s="1">
        <v>1032.49</v>
      </c>
    </row>
    <row r="550" spans="1:6">
      <c r="A550" t="s">
        <v>607</v>
      </c>
      <c r="B550" t="s">
        <v>2304</v>
      </c>
      <c r="C550" s="1">
        <v>63428.89</v>
      </c>
      <c r="D550">
        <v>0</v>
      </c>
      <c r="E550">
        <v>0</v>
      </c>
      <c r="F550" s="1">
        <v>63428.89</v>
      </c>
    </row>
    <row r="551" spans="1:6">
      <c r="A551" t="s">
        <v>608</v>
      </c>
      <c r="B551" t="s">
        <v>2304</v>
      </c>
      <c r="C551">
        <v>0</v>
      </c>
      <c r="D551">
        <v>0</v>
      </c>
      <c r="E551">
        <v>0</v>
      </c>
      <c r="F551">
        <v>0</v>
      </c>
    </row>
    <row r="552" spans="1:6">
      <c r="A552" t="s">
        <v>609</v>
      </c>
      <c r="B552" t="s">
        <v>2304</v>
      </c>
      <c r="C552">
        <v>0</v>
      </c>
      <c r="D552">
        <v>0</v>
      </c>
      <c r="E552">
        <v>0</v>
      </c>
      <c r="F552">
        <v>0</v>
      </c>
    </row>
    <row r="553" spans="1:6">
      <c r="A553" t="s">
        <v>610</v>
      </c>
      <c r="B553" t="s">
        <v>2304</v>
      </c>
      <c r="C553">
        <v>681.34</v>
      </c>
      <c r="D553">
        <v>0</v>
      </c>
      <c r="E553">
        <v>0</v>
      </c>
      <c r="F553">
        <v>681.34</v>
      </c>
    </row>
    <row r="554" spans="1:6">
      <c r="A554" t="s">
        <v>611</v>
      </c>
      <c r="B554" t="s">
        <v>2304</v>
      </c>
      <c r="C554" s="1">
        <v>127264.79</v>
      </c>
      <c r="D554">
        <v>0</v>
      </c>
      <c r="E554">
        <v>0</v>
      </c>
      <c r="F554" s="1">
        <v>127264.79</v>
      </c>
    </row>
    <row r="555" spans="1:6">
      <c r="A555" t="s">
        <v>612</v>
      </c>
      <c r="B555" t="s">
        <v>2304</v>
      </c>
      <c r="C555" s="1">
        <v>2309.54</v>
      </c>
      <c r="D555">
        <v>0</v>
      </c>
      <c r="E555">
        <v>0</v>
      </c>
      <c r="F555" s="1">
        <v>2309.54</v>
      </c>
    </row>
    <row r="556" spans="1:6">
      <c r="A556" t="s">
        <v>613</v>
      </c>
      <c r="B556" t="s">
        <v>2304</v>
      </c>
      <c r="C556">
        <v>0</v>
      </c>
      <c r="D556">
        <v>0</v>
      </c>
      <c r="E556">
        <v>0</v>
      </c>
      <c r="F556">
        <v>0</v>
      </c>
    </row>
    <row r="557" spans="1:6">
      <c r="A557" t="s">
        <v>614</v>
      </c>
      <c r="B557" t="s">
        <v>2304</v>
      </c>
      <c r="C557" s="1">
        <v>6960</v>
      </c>
      <c r="D557">
        <v>0</v>
      </c>
      <c r="E557">
        <v>0</v>
      </c>
      <c r="F557" s="1">
        <v>6960</v>
      </c>
    </row>
    <row r="558" spans="1:6">
      <c r="A558" t="s">
        <v>615</v>
      </c>
      <c r="B558" t="s">
        <v>2304</v>
      </c>
      <c r="C558">
        <v>0</v>
      </c>
      <c r="D558">
        <v>0</v>
      </c>
      <c r="E558">
        <v>0</v>
      </c>
      <c r="F558">
        <v>0</v>
      </c>
    </row>
    <row r="559" spans="1:6">
      <c r="A559" t="s">
        <v>616</v>
      </c>
      <c r="B559" t="s">
        <v>2304</v>
      </c>
      <c r="C559">
        <v>0</v>
      </c>
      <c r="D559">
        <v>0</v>
      </c>
      <c r="E559">
        <v>0</v>
      </c>
      <c r="F559">
        <v>0</v>
      </c>
    </row>
    <row r="560" spans="1:6">
      <c r="A560" t="s">
        <v>617</v>
      </c>
      <c r="B560" t="s">
        <v>2304</v>
      </c>
      <c r="C560">
        <v>0</v>
      </c>
      <c r="D560">
        <v>0</v>
      </c>
      <c r="E560">
        <v>0</v>
      </c>
      <c r="F560">
        <v>0</v>
      </c>
    </row>
    <row r="561" spans="1:6">
      <c r="A561" t="s">
        <v>618</v>
      </c>
      <c r="B561" t="s">
        <v>2304</v>
      </c>
      <c r="C561">
        <v>0</v>
      </c>
      <c r="D561">
        <v>0</v>
      </c>
      <c r="E561">
        <v>0</v>
      </c>
      <c r="F561">
        <v>0</v>
      </c>
    </row>
    <row r="562" spans="1:6">
      <c r="A562" t="s">
        <v>619</v>
      </c>
      <c r="B562" t="s">
        <v>2304</v>
      </c>
      <c r="C562">
        <v>0</v>
      </c>
      <c r="D562">
        <v>0</v>
      </c>
      <c r="E562">
        <v>0</v>
      </c>
      <c r="F562">
        <v>0</v>
      </c>
    </row>
    <row r="563" spans="1:6">
      <c r="A563" t="s">
        <v>620</v>
      </c>
      <c r="B563" t="s">
        <v>2304</v>
      </c>
      <c r="C563">
        <v>0</v>
      </c>
      <c r="D563">
        <v>0</v>
      </c>
      <c r="E563">
        <v>0</v>
      </c>
      <c r="F563">
        <v>0</v>
      </c>
    </row>
    <row r="564" spans="1:6">
      <c r="A564" t="s">
        <v>621</v>
      </c>
      <c r="B564" t="s">
        <v>622</v>
      </c>
      <c r="C564" s="1">
        <v>220509.36</v>
      </c>
      <c r="D564" s="1">
        <v>56309</v>
      </c>
      <c r="E564" s="1">
        <v>13546.24</v>
      </c>
      <c r="F564" s="1">
        <v>263272.12</v>
      </c>
    </row>
    <row r="565" spans="1:6">
      <c r="A565" t="s">
        <v>623</v>
      </c>
      <c r="B565" t="s">
        <v>2305</v>
      </c>
      <c r="C565">
        <v>273.27</v>
      </c>
      <c r="D565">
        <v>0</v>
      </c>
      <c r="E565">
        <v>0</v>
      </c>
      <c r="F565">
        <v>273.27</v>
      </c>
    </row>
    <row r="566" spans="1:6">
      <c r="A566" t="s">
        <v>624</v>
      </c>
      <c r="B566" t="s">
        <v>2305</v>
      </c>
      <c r="C566" s="1">
        <v>4860.1899999999996</v>
      </c>
      <c r="D566" s="1">
        <v>1425.07</v>
      </c>
      <c r="E566">
        <v>0</v>
      </c>
      <c r="F566" s="1">
        <v>6285.26</v>
      </c>
    </row>
    <row r="567" spans="1:6">
      <c r="A567" t="s">
        <v>625</v>
      </c>
      <c r="B567" t="s">
        <v>2305</v>
      </c>
      <c r="C567">
        <v>0</v>
      </c>
      <c r="D567">
        <v>0</v>
      </c>
      <c r="E567">
        <v>0</v>
      </c>
      <c r="F567">
        <v>0</v>
      </c>
    </row>
    <row r="568" spans="1:6">
      <c r="A568" t="s">
        <v>626</v>
      </c>
      <c r="B568" t="s">
        <v>2305</v>
      </c>
      <c r="C568" s="1">
        <v>13546.24</v>
      </c>
      <c r="D568">
        <v>0</v>
      </c>
      <c r="E568" s="1">
        <v>13546.24</v>
      </c>
      <c r="F568">
        <v>0</v>
      </c>
    </row>
    <row r="569" spans="1:6">
      <c r="A569" t="s">
        <v>627</v>
      </c>
      <c r="B569" t="s">
        <v>2305</v>
      </c>
      <c r="C569">
        <v>359.94</v>
      </c>
      <c r="D569">
        <v>0</v>
      </c>
      <c r="E569">
        <v>0</v>
      </c>
      <c r="F569">
        <v>359.94</v>
      </c>
    </row>
    <row r="570" spans="1:6">
      <c r="A570" t="s">
        <v>628</v>
      </c>
      <c r="B570" t="s">
        <v>2305</v>
      </c>
      <c r="C570" s="1">
        <v>6324.58</v>
      </c>
      <c r="D570" s="1">
        <v>1954.11</v>
      </c>
      <c r="E570">
        <v>0</v>
      </c>
      <c r="F570" s="1">
        <v>8278.69</v>
      </c>
    </row>
    <row r="571" spans="1:6">
      <c r="A571" t="s">
        <v>629</v>
      </c>
      <c r="B571" t="s">
        <v>2305</v>
      </c>
      <c r="C571">
        <v>47.66</v>
      </c>
      <c r="D571">
        <v>0</v>
      </c>
      <c r="E571">
        <v>0</v>
      </c>
      <c r="F571">
        <v>47.66</v>
      </c>
    </row>
    <row r="572" spans="1:6">
      <c r="A572" t="s">
        <v>630</v>
      </c>
      <c r="B572" t="s">
        <v>2305</v>
      </c>
      <c r="C572">
        <v>847.65</v>
      </c>
      <c r="D572">
        <v>248.54</v>
      </c>
      <c r="E572">
        <v>0</v>
      </c>
      <c r="F572" s="1">
        <v>1096.19</v>
      </c>
    </row>
    <row r="573" spans="1:6">
      <c r="A573" t="s">
        <v>631</v>
      </c>
      <c r="B573" t="s">
        <v>2305</v>
      </c>
      <c r="C573">
        <v>0</v>
      </c>
      <c r="D573">
        <v>0</v>
      </c>
      <c r="E573">
        <v>0</v>
      </c>
      <c r="F573">
        <v>0</v>
      </c>
    </row>
    <row r="574" spans="1:6">
      <c r="A574" t="s">
        <v>632</v>
      </c>
      <c r="B574" t="s">
        <v>2305</v>
      </c>
      <c r="C574">
        <v>0</v>
      </c>
      <c r="D574">
        <v>0</v>
      </c>
      <c r="E574">
        <v>0</v>
      </c>
      <c r="F574">
        <v>0</v>
      </c>
    </row>
    <row r="575" spans="1:6">
      <c r="A575" t="s">
        <v>633</v>
      </c>
      <c r="B575" t="s">
        <v>2305</v>
      </c>
      <c r="C575">
        <v>0</v>
      </c>
      <c r="D575">
        <v>0</v>
      </c>
      <c r="E575">
        <v>0</v>
      </c>
      <c r="F575">
        <v>0</v>
      </c>
    </row>
    <row r="576" spans="1:6">
      <c r="A576" t="s">
        <v>634</v>
      </c>
      <c r="B576" t="s">
        <v>2305</v>
      </c>
      <c r="C576">
        <v>0</v>
      </c>
      <c r="D576">
        <v>0</v>
      </c>
      <c r="E576">
        <v>0</v>
      </c>
      <c r="F576">
        <v>0</v>
      </c>
    </row>
    <row r="577" spans="1:6">
      <c r="A577" t="s">
        <v>635</v>
      </c>
      <c r="B577" t="s">
        <v>2305</v>
      </c>
      <c r="C577">
        <v>330.6</v>
      </c>
      <c r="D577">
        <v>0</v>
      </c>
      <c r="E577">
        <v>0</v>
      </c>
      <c r="F577">
        <v>330.6</v>
      </c>
    </row>
    <row r="578" spans="1:6">
      <c r="A578" t="s">
        <v>636</v>
      </c>
      <c r="B578" t="s">
        <v>2305</v>
      </c>
      <c r="C578" s="1">
        <v>5879.82</v>
      </c>
      <c r="D578" s="1">
        <v>1724.05</v>
      </c>
      <c r="E578">
        <v>0</v>
      </c>
      <c r="F578" s="1">
        <v>7603.87</v>
      </c>
    </row>
    <row r="579" spans="1:6">
      <c r="A579" t="s">
        <v>637</v>
      </c>
      <c r="B579" t="s">
        <v>2305</v>
      </c>
      <c r="C579" s="1">
        <v>2050</v>
      </c>
      <c r="D579">
        <v>0</v>
      </c>
      <c r="E579">
        <v>0</v>
      </c>
      <c r="F579" s="1">
        <v>2050</v>
      </c>
    </row>
    <row r="580" spans="1:6">
      <c r="A580" t="s">
        <v>638</v>
      </c>
      <c r="B580" t="s">
        <v>2305</v>
      </c>
      <c r="C580" s="1">
        <v>37433.19</v>
      </c>
      <c r="D580" s="1">
        <v>9717.2199999999993</v>
      </c>
      <c r="E580">
        <v>0</v>
      </c>
      <c r="F580" s="1">
        <v>47150.41</v>
      </c>
    </row>
    <row r="581" spans="1:6">
      <c r="A581" t="s">
        <v>639</v>
      </c>
      <c r="B581" t="s">
        <v>2305</v>
      </c>
      <c r="C581" s="1">
        <v>7908.11</v>
      </c>
      <c r="D581">
        <v>0</v>
      </c>
      <c r="E581">
        <v>0</v>
      </c>
      <c r="F581" s="1">
        <v>7908.11</v>
      </c>
    </row>
    <row r="582" spans="1:6">
      <c r="A582" t="s">
        <v>640</v>
      </c>
      <c r="B582" t="s">
        <v>2305</v>
      </c>
      <c r="C582" s="1">
        <v>140648.1</v>
      </c>
      <c r="D582" s="1">
        <v>41240.01</v>
      </c>
      <c r="E582">
        <v>0</v>
      </c>
      <c r="F582" s="1">
        <v>181888.12</v>
      </c>
    </row>
    <row r="583" spans="1:6">
      <c r="A583" t="s">
        <v>641</v>
      </c>
      <c r="B583" t="s">
        <v>2305</v>
      </c>
      <c r="C583">
        <v>0</v>
      </c>
      <c r="D583">
        <v>0</v>
      </c>
      <c r="E583">
        <v>0</v>
      </c>
      <c r="F583">
        <v>0</v>
      </c>
    </row>
    <row r="584" spans="1:6">
      <c r="A584" t="s">
        <v>642</v>
      </c>
      <c r="B584" t="s">
        <v>2305</v>
      </c>
      <c r="C584">
        <v>0</v>
      </c>
      <c r="D584">
        <v>0</v>
      </c>
      <c r="E584">
        <v>0</v>
      </c>
      <c r="F584">
        <v>0</v>
      </c>
    </row>
    <row r="585" spans="1:6">
      <c r="A585" t="s">
        <v>643</v>
      </c>
      <c r="B585" t="s">
        <v>644</v>
      </c>
      <c r="C585" s="1">
        <v>657383.34</v>
      </c>
      <c r="D585" s="1">
        <v>429238.96</v>
      </c>
      <c r="E585" s="1">
        <v>245880.17</v>
      </c>
      <c r="F585" s="1">
        <v>840742.13</v>
      </c>
    </row>
    <row r="586" spans="1:6">
      <c r="A586" t="s">
        <v>645</v>
      </c>
      <c r="B586" t="s">
        <v>646</v>
      </c>
      <c r="C586">
        <v>0</v>
      </c>
      <c r="D586">
        <v>0</v>
      </c>
      <c r="E586">
        <v>0</v>
      </c>
      <c r="F586">
        <v>0</v>
      </c>
    </row>
    <row r="587" spans="1:6">
      <c r="A587" t="s">
        <v>647</v>
      </c>
      <c r="B587" t="s">
        <v>648</v>
      </c>
      <c r="C587">
        <v>0</v>
      </c>
      <c r="D587">
        <v>0</v>
      </c>
      <c r="E587">
        <v>0</v>
      </c>
      <c r="F587">
        <v>0</v>
      </c>
    </row>
    <row r="588" spans="1:6">
      <c r="A588" t="s">
        <v>649</v>
      </c>
      <c r="B588" t="s">
        <v>2306</v>
      </c>
      <c r="C588" s="1">
        <v>3859.85</v>
      </c>
      <c r="D588">
        <v>0</v>
      </c>
      <c r="E588">
        <v>0</v>
      </c>
      <c r="F588" s="1">
        <v>3859.85</v>
      </c>
    </row>
    <row r="589" spans="1:6">
      <c r="A589" t="s">
        <v>650</v>
      </c>
      <c r="B589" t="s">
        <v>2306</v>
      </c>
      <c r="C589" s="1">
        <v>68648.59</v>
      </c>
      <c r="D589" s="1">
        <v>20128.73</v>
      </c>
      <c r="E589">
        <v>0</v>
      </c>
      <c r="F589" s="1">
        <v>88777.32</v>
      </c>
    </row>
    <row r="590" spans="1:6">
      <c r="A590" t="s">
        <v>651</v>
      </c>
      <c r="B590" t="s">
        <v>2306</v>
      </c>
      <c r="C590" s="1">
        <v>29349.58</v>
      </c>
      <c r="D590" s="1">
        <v>10104.14</v>
      </c>
      <c r="E590" s="1">
        <v>10104.14</v>
      </c>
      <c r="F590" s="1">
        <v>29349.58</v>
      </c>
    </row>
    <row r="591" spans="1:6">
      <c r="A591" t="s">
        <v>652</v>
      </c>
      <c r="B591" t="s">
        <v>2306</v>
      </c>
      <c r="C591" s="1">
        <v>521313.53</v>
      </c>
      <c r="D591" s="1">
        <v>389508.71</v>
      </c>
      <c r="E591" s="1">
        <v>235776.03</v>
      </c>
      <c r="F591" s="1">
        <v>675046.21</v>
      </c>
    </row>
    <row r="592" spans="1:6">
      <c r="A592" t="s">
        <v>653</v>
      </c>
      <c r="B592" t="s">
        <v>2306</v>
      </c>
      <c r="C592" s="1">
        <v>1821.2</v>
      </c>
      <c r="D592">
        <v>0</v>
      </c>
      <c r="E592">
        <v>0</v>
      </c>
      <c r="F592" s="1">
        <v>1821.2</v>
      </c>
    </row>
    <row r="593" spans="1:6">
      <c r="A593" t="s">
        <v>654</v>
      </c>
      <c r="B593" t="s">
        <v>2306</v>
      </c>
      <c r="C593" s="1">
        <v>32390.59</v>
      </c>
      <c r="D593" s="1">
        <v>9497.3700000000008</v>
      </c>
      <c r="E593">
        <v>0</v>
      </c>
      <c r="F593" s="1">
        <v>41887.96</v>
      </c>
    </row>
    <row r="594" spans="1:6">
      <c r="A594" t="s">
        <v>655</v>
      </c>
      <c r="B594" t="s">
        <v>656</v>
      </c>
      <c r="C594" s="1">
        <v>34858.019999999997</v>
      </c>
      <c r="D594">
        <v>148.27000000000001</v>
      </c>
      <c r="E594">
        <v>0</v>
      </c>
      <c r="F594" s="1">
        <v>35006.29</v>
      </c>
    </row>
    <row r="595" spans="1:6">
      <c r="A595" t="s">
        <v>657</v>
      </c>
      <c r="B595" t="s">
        <v>658</v>
      </c>
      <c r="C595">
        <v>0</v>
      </c>
      <c r="D595">
        <v>0</v>
      </c>
      <c r="E595">
        <v>0</v>
      </c>
      <c r="F595">
        <v>0</v>
      </c>
    </row>
    <row r="596" spans="1:6">
      <c r="A596" t="s">
        <v>659</v>
      </c>
      <c r="B596" t="s">
        <v>660</v>
      </c>
      <c r="C596">
        <v>0</v>
      </c>
      <c r="D596">
        <v>0</v>
      </c>
      <c r="E596">
        <v>0</v>
      </c>
      <c r="F596">
        <v>0</v>
      </c>
    </row>
    <row r="597" spans="1:6">
      <c r="A597" t="s">
        <v>661</v>
      </c>
      <c r="B597" t="s">
        <v>662</v>
      </c>
      <c r="C597" s="1">
        <v>34858.019999999997</v>
      </c>
      <c r="D597">
        <v>148.27000000000001</v>
      </c>
      <c r="E597">
        <v>0</v>
      </c>
      <c r="F597" s="1">
        <v>35006.29</v>
      </c>
    </row>
    <row r="598" spans="1:6">
      <c r="A598" t="s">
        <v>663</v>
      </c>
      <c r="B598" t="s">
        <v>664</v>
      </c>
      <c r="C598">
        <v>0</v>
      </c>
      <c r="D598">
        <v>0</v>
      </c>
      <c r="E598">
        <v>0</v>
      </c>
      <c r="F598">
        <v>0</v>
      </c>
    </row>
    <row r="599" spans="1:6">
      <c r="A599" t="s">
        <v>665</v>
      </c>
      <c r="B599" t="s">
        <v>666</v>
      </c>
      <c r="C599">
        <v>0</v>
      </c>
      <c r="D599">
        <v>0</v>
      </c>
      <c r="E599">
        <v>0</v>
      </c>
      <c r="F599">
        <v>0</v>
      </c>
    </row>
    <row r="600" spans="1:6">
      <c r="A600" t="s">
        <v>667</v>
      </c>
      <c r="B600" t="s">
        <v>668</v>
      </c>
      <c r="C600">
        <v>103.59</v>
      </c>
      <c r="D600">
        <v>82.13</v>
      </c>
      <c r="E600">
        <v>103.59</v>
      </c>
      <c r="F600">
        <v>82.13</v>
      </c>
    </row>
    <row r="601" spans="1:6">
      <c r="A601" t="s">
        <v>669</v>
      </c>
      <c r="B601" t="s">
        <v>670</v>
      </c>
      <c r="C601">
        <v>103.59</v>
      </c>
      <c r="D601">
        <v>82.13</v>
      </c>
      <c r="E601">
        <v>103.59</v>
      </c>
      <c r="F601">
        <v>82.13</v>
      </c>
    </row>
    <row r="602" spans="1:6">
      <c r="A602" t="s">
        <v>671</v>
      </c>
      <c r="B602" t="s">
        <v>672</v>
      </c>
      <c r="C602" s="1">
        <v>782042.65</v>
      </c>
      <c r="D602" s="1">
        <v>1044133.01</v>
      </c>
      <c r="E602" s="1">
        <v>1092380.03</v>
      </c>
      <c r="F602" s="1">
        <v>733795.63</v>
      </c>
    </row>
    <row r="603" spans="1:6">
      <c r="A603" t="s">
        <v>673</v>
      </c>
      <c r="B603" t="s">
        <v>674</v>
      </c>
      <c r="C603">
        <v>0</v>
      </c>
      <c r="D603" s="1">
        <v>536251.84</v>
      </c>
      <c r="E603" s="1">
        <v>536251.84</v>
      </c>
      <c r="F603">
        <v>0</v>
      </c>
    </row>
    <row r="604" spans="1:6">
      <c r="A604" t="s">
        <v>675</v>
      </c>
      <c r="B604" t="s">
        <v>676</v>
      </c>
      <c r="C604">
        <v>0</v>
      </c>
      <c r="D604">
        <v>0</v>
      </c>
      <c r="E604">
        <v>0</v>
      </c>
      <c r="F604">
        <v>0</v>
      </c>
    </row>
    <row r="605" spans="1:6">
      <c r="A605" t="s">
        <v>677</v>
      </c>
      <c r="B605" t="s">
        <v>678</v>
      </c>
      <c r="C605" s="1">
        <v>316050.28999999998</v>
      </c>
      <c r="D605" s="1">
        <v>2911.2</v>
      </c>
      <c r="E605" s="1">
        <v>64960</v>
      </c>
      <c r="F605" s="1">
        <v>254001.49</v>
      </c>
    </row>
    <row r="606" spans="1:6">
      <c r="A606" t="s">
        <v>679</v>
      </c>
      <c r="B606" t="s">
        <v>680</v>
      </c>
      <c r="C606" s="1">
        <v>456783.79</v>
      </c>
      <c r="D606" s="1">
        <v>491387.81</v>
      </c>
      <c r="E606" s="1">
        <v>476195.47</v>
      </c>
      <c r="F606" s="1">
        <v>471976.13</v>
      </c>
    </row>
    <row r="607" spans="1:6">
      <c r="A607" t="s">
        <v>681</v>
      </c>
      <c r="B607" t="s">
        <v>682</v>
      </c>
      <c r="C607">
        <v>0</v>
      </c>
      <c r="D607" s="1">
        <v>7486.36</v>
      </c>
      <c r="E607" s="1">
        <v>7486.36</v>
      </c>
      <c r="F607">
        <v>0</v>
      </c>
    </row>
    <row r="608" spans="1:6">
      <c r="A608" t="s">
        <v>683</v>
      </c>
      <c r="B608" t="s">
        <v>684</v>
      </c>
      <c r="C608" s="1">
        <v>9208.56</v>
      </c>
      <c r="D608" s="1">
        <v>6095.8</v>
      </c>
      <c r="E608" s="1">
        <v>7486.36</v>
      </c>
      <c r="F608" s="1">
        <v>7818</v>
      </c>
    </row>
    <row r="609" spans="1:6">
      <c r="A609" t="s">
        <v>685</v>
      </c>
      <c r="B609" t="s">
        <v>686</v>
      </c>
      <c r="C609">
        <v>0</v>
      </c>
      <c r="D609">
        <v>0</v>
      </c>
      <c r="E609">
        <v>0</v>
      </c>
      <c r="F609">
        <v>0</v>
      </c>
    </row>
    <row r="610" spans="1:6">
      <c r="A610" t="s">
        <v>687</v>
      </c>
      <c r="B610" t="s">
        <v>688</v>
      </c>
      <c r="C610">
        <v>0</v>
      </c>
      <c r="D610">
        <v>0</v>
      </c>
      <c r="E610">
        <v>0</v>
      </c>
      <c r="F610">
        <v>0</v>
      </c>
    </row>
    <row r="611" spans="1:6">
      <c r="A611" t="s">
        <v>689</v>
      </c>
      <c r="B611" t="s">
        <v>690</v>
      </c>
      <c r="C611">
        <v>0</v>
      </c>
      <c r="D611">
        <v>0</v>
      </c>
      <c r="E611">
        <v>0</v>
      </c>
      <c r="F611">
        <v>0</v>
      </c>
    </row>
    <row r="612" spans="1:6">
      <c r="A612" t="s">
        <v>691</v>
      </c>
      <c r="B612" t="s">
        <v>692</v>
      </c>
      <c r="C612" s="1">
        <v>983826.02</v>
      </c>
      <c r="D612">
        <v>0</v>
      </c>
      <c r="E612" s="1">
        <v>29613.03</v>
      </c>
      <c r="F612" s="1">
        <v>954212.99</v>
      </c>
    </row>
    <row r="613" spans="1:6">
      <c r="A613" t="s">
        <v>693</v>
      </c>
      <c r="B613" t="s">
        <v>694</v>
      </c>
      <c r="C613">
        <v>0</v>
      </c>
      <c r="D613">
        <v>0</v>
      </c>
      <c r="E613">
        <v>0</v>
      </c>
      <c r="F613">
        <v>0</v>
      </c>
    </row>
    <row r="614" spans="1:6">
      <c r="A614" t="s">
        <v>695</v>
      </c>
      <c r="B614" t="s">
        <v>696</v>
      </c>
      <c r="C614">
        <v>0</v>
      </c>
      <c r="D614">
        <v>0</v>
      </c>
      <c r="E614">
        <v>0</v>
      </c>
      <c r="F614">
        <v>0</v>
      </c>
    </row>
    <row r="615" spans="1:6">
      <c r="A615" t="s">
        <v>697</v>
      </c>
      <c r="B615" t="s">
        <v>698</v>
      </c>
      <c r="C615">
        <v>0</v>
      </c>
      <c r="D615">
        <v>0</v>
      </c>
      <c r="E615">
        <v>0</v>
      </c>
      <c r="F615">
        <v>0</v>
      </c>
    </row>
    <row r="616" spans="1:6">
      <c r="A616" t="s">
        <v>699</v>
      </c>
      <c r="B616" t="s">
        <v>700</v>
      </c>
      <c r="C616">
        <v>0</v>
      </c>
      <c r="D616">
        <v>0</v>
      </c>
      <c r="E616">
        <v>0</v>
      </c>
      <c r="F616">
        <v>0</v>
      </c>
    </row>
    <row r="617" spans="1:6">
      <c r="A617" t="s">
        <v>701</v>
      </c>
      <c r="B617" t="s">
        <v>696</v>
      </c>
      <c r="C617">
        <v>0</v>
      </c>
      <c r="D617">
        <v>0</v>
      </c>
      <c r="E617">
        <v>0</v>
      </c>
      <c r="F617">
        <v>0</v>
      </c>
    </row>
    <row r="618" spans="1:6">
      <c r="A618" t="s">
        <v>702</v>
      </c>
      <c r="B618" t="s">
        <v>698</v>
      </c>
      <c r="C618">
        <v>0</v>
      </c>
      <c r="D618">
        <v>0</v>
      </c>
      <c r="E618">
        <v>0</v>
      </c>
      <c r="F618">
        <v>0</v>
      </c>
    </row>
    <row r="619" spans="1:6">
      <c r="A619" t="s">
        <v>703</v>
      </c>
      <c r="B619" t="s">
        <v>704</v>
      </c>
      <c r="C619">
        <v>0</v>
      </c>
      <c r="D619">
        <v>0</v>
      </c>
      <c r="E619">
        <v>0</v>
      </c>
      <c r="F619">
        <v>0</v>
      </c>
    </row>
    <row r="620" spans="1:6">
      <c r="A620" t="s">
        <v>705</v>
      </c>
      <c r="B620" t="s">
        <v>696</v>
      </c>
      <c r="C620">
        <v>0</v>
      </c>
      <c r="D620">
        <v>0</v>
      </c>
      <c r="E620">
        <v>0</v>
      </c>
      <c r="F620">
        <v>0</v>
      </c>
    </row>
    <row r="621" spans="1:6">
      <c r="A621" t="s">
        <v>706</v>
      </c>
      <c r="B621" t="s">
        <v>698</v>
      </c>
      <c r="C621">
        <v>0</v>
      </c>
      <c r="D621">
        <v>0</v>
      </c>
      <c r="E621">
        <v>0</v>
      </c>
      <c r="F621">
        <v>0</v>
      </c>
    </row>
    <row r="622" spans="1:6">
      <c r="A622" t="s">
        <v>707</v>
      </c>
      <c r="B622" t="s">
        <v>708</v>
      </c>
      <c r="C622" s="1">
        <v>75385.820000000007</v>
      </c>
      <c r="D622">
        <v>0</v>
      </c>
      <c r="E622">
        <v>0</v>
      </c>
      <c r="F622" s="1">
        <v>75385.820000000007</v>
      </c>
    </row>
    <row r="623" spans="1:6">
      <c r="A623" t="s">
        <v>709</v>
      </c>
      <c r="B623">
        <v>2017</v>
      </c>
      <c r="C623" s="1">
        <v>16204.31</v>
      </c>
      <c r="D623">
        <v>0</v>
      </c>
      <c r="E623">
        <v>0</v>
      </c>
      <c r="F623" s="1">
        <v>16204.31</v>
      </c>
    </row>
    <row r="624" spans="1:6">
      <c r="A624" t="s">
        <v>710</v>
      </c>
      <c r="B624" t="s">
        <v>711</v>
      </c>
      <c r="C624" s="1">
        <v>16204.31</v>
      </c>
      <c r="D624">
        <v>0</v>
      </c>
      <c r="E624">
        <v>0</v>
      </c>
      <c r="F624" s="1">
        <v>16204.31</v>
      </c>
    </row>
    <row r="625" spans="1:6">
      <c r="A625" t="s">
        <v>712</v>
      </c>
      <c r="B625">
        <v>2018</v>
      </c>
      <c r="C625" s="1">
        <v>59181.51</v>
      </c>
      <c r="D625">
        <v>0</v>
      </c>
      <c r="E625">
        <v>0</v>
      </c>
      <c r="F625" s="1">
        <v>59181.51</v>
      </c>
    </row>
    <row r="626" spans="1:6">
      <c r="A626" t="s">
        <v>713</v>
      </c>
      <c r="B626" t="s">
        <v>714</v>
      </c>
      <c r="C626" s="1">
        <v>59181.51</v>
      </c>
      <c r="D626">
        <v>0</v>
      </c>
      <c r="E626">
        <v>0</v>
      </c>
      <c r="F626" s="1">
        <v>59181.51</v>
      </c>
    </row>
    <row r="627" spans="1:6">
      <c r="A627" t="s">
        <v>715</v>
      </c>
      <c r="B627" t="s">
        <v>716</v>
      </c>
      <c r="C627" s="1">
        <v>1932458.38</v>
      </c>
      <c r="D627">
        <v>0</v>
      </c>
      <c r="E627">
        <v>0</v>
      </c>
      <c r="F627" s="1">
        <v>1932458.38</v>
      </c>
    </row>
    <row r="628" spans="1:6">
      <c r="A628" t="s">
        <v>717</v>
      </c>
      <c r="B628">
        <v>2011</v>
      </c>
      <c r="C628" s="1">
        <v>94911.3</v>
      </c>
      <c r="D628">
        <v>0</v>
      </c>
      <c r="E628">
        <v>0</v>
      </c>
      <c r="F628" s="1">
        <v>94911.3</v>
      </c>
    </row>
    <row r="629" spans="1:6">
      <c r="A629" t="s">
        <v>718</v>
      </c>
      <c r="B629" t="s">
        <v>719</v>
      </c>
      <c r="C629" s="1">
        <v>94911.3</v>
      </c>
      <c r="D629">
        <v>0</v>
      </c>
      <c r="E629">
        <v>0</v>
      </c>
      <c r="F629" s="1">
        <v>94911.3</v>
      </c>
    </row>
    <row r="630" spans="1:6">
      <c r="A630" t="s">
        <v>720</v>
      </c>
      <c r="B630">
        <v>2012</v>
      </c>
      <c r="C630" s="1">
        <v>303033.62</v>
      </c>
      <c r="D630">
        <v>0</v>
      </c>
      <c r="E630">
        <v>0</v>
      </c>
      <c r="F630" s="1">
        <v>303033.62</v>
      </c>
    </row>
    <row r="631" spans="1:6">
      <c r="A631" t="s">
        <v>721</v>
      </c>
      <c r="B631" t="s">
        <v>722</v>
      </c>
      <c r="C631" s="1">
        <v>132155.17000000001</v>
      </c>
      <c r="D631">
        <v>0</v>
      </c>
      <c r="E631">
        <v>0</v>
      </c>
      <c r="F631" s="1">
        <v>132155.17000000001</v>
      </c>
    </row>
    <row r="632" spans="1:6">
      <c r="A632" t="s">
        <v>723</v>
      </c>
      <c r="B632" t="s">
        <v>724</v>
      </c>
      <c r="C632" s="1">
        <v>170878.45</v>
      </c>
      <c r="D632">
        <v>0</v>
      </c>
      <c r="E632">
        <v>0</v>
      </c>
      <c r="F632" s="1">
        <v>170878.45</v>
      </c>
    </row>
    <row r="633" spans="1:6">
      <c r="A633" t="s">
        <v>725</v>
      </c>
      <c r="B633">
        <v>2013</v>
      </c>
      <c r="C633" s="1">
        <v>215304</v>
      </c>
      <c r="D633">
        <v>0</v>
      </c>
      <c r="E633">
        <v>0</v>
      </c>
      <c r="F633" s="1">
        <v>215304</v>
      </c>
    </row>
    <row r="634" spans="1:6">
      <c r="A634" t="s">
        <v>726</v>
      </c>
      <c r="B634" t="s">
        <v>727</v>
      </c>
      <c r="C634" s="1">
        <v>215304</v>
      </c>
      <c r="D634">
        <v>0</v>
      </c>
      <c r="E634">
        <v>0</v>
      </c>
      <c r="F634" s="1">
        <v>215304</v>
      </c>
    </row>
    <row r="635" spans="1:6">
      <c r="A635" t="s">
        <v>728</v>
      </c>
      <c r="B635">
        <v>2014</v>
      </c>
      <c r="C635" s="1">
        <v>468577.58</v>
      </c>
      <c r="D635">
        <v>0</v>
      </c>
      <c r="E635">
        <v>0</v>
      </c>
      <c r="F635" s="1">
        <v>468577.58</v>
      </c>
    </row>
    <row r="636" spans="1:6">
      <c r="A636" t="s">
        <v>729</v>
      </c>
      <c r="B636" t="s">
        <v>730</v>
      </c>
      <c r="C636" s="1">
        <v>100000</v>
      </c>
      <c r="D636">
        <v>0</v>
      </c>
      <c r="E636">
        <v>0</v>
      </c>
      <c r="F636" s="1">
        <v>100000</v>
      </c>
    </row>
    <row r="637" spans="1:6">
      <c r="A637" t="s">
        <v>731</v>
      </c>
      <c r="B637" t="s">
        <v>732</v>
      </c>
      <c r="C637" s="1">
        <v>175000</v>
      </c>
      <c r="D637">
        <v>0</v>
      </c>
      <c r="E637">
        <v>0</v>
      </c>
      <c r="F637" s="1">
        <v>175000</v>
      </c>
    </row>
    <row r="638" spans="1:6">
      <c r="A638" t="s">
        <v>733</v>
      </c>
      <c r="B638" t="s">
        <v>734</v>
      </c>
      <c r="C638" s="1">
        <v>100775.86</v>
      </c>
      <c r="D638">
        <v>0</v>
      </c>
      <c r="E638">
        <v>0</v>
      </c>
      <c r="F638" s="1">
        <v>100775.86</v>
      </c>
    </row>
    <row r="639" spans="1:6">
      <c r="A639" t="s">
        <v>735</v>
      </c>
      <c r="B639" t="s">
        <v>736</v>
      </c>
      <c r="C639" s="1">
        <v>92801.72</v>
      </c>
      <c r="D639">
        <v>0</v>
      </c>
      <c r="E639">
        <v>0</v>
      </c>
      <c r="F639" s="1">
        <v>92801.72</v>
      </c>
    </row>
    <row r="640" spans="1:6">
      <c r="A640" t="s">
        <v>737</v>
      </c>
      <c r="B640">
        <v>2017</v>
      </c>
      <c r="C640" s="1">
        <v>327568.96000000002</v>
      </c>
      <c r="D640">
        <v>0</v>
      </c>
      <c r="E640">
        <v>0</v>
      </c>
      <c r="F640" s="1">
        <v>327568.96000000002</v>
      </c>
    </row>
    <row r="641" spans="1:6">
      <c r="A641" t="s">
        <v>738</v>
      </c>
      <c r="B641" t="s">
        <v>739</v>
      </c>
      <c r="C641" s="1">
        <v>163784.48000000001</v>
      </c>
      <c r="D641">
        <v>0</v>
      </c>
      <c r="E641">
        <v>0</v>
      </c>
      <c r="F641" s="1">
        <v>163784.48000000001</v>
      </c>
    </row>
    <row r="642" spans="1:6">
      <c r="A642" t="s">
        <v>740</v>
      </c>
      <c r="B642" t="s">
        <v>741</v>
      </c>
      <c r="C642" s="1">
        <v>163784.48000000001</v>
      </c>
      <c r="D642">
        <v>0</v>
      </c>
      <c r="E642">
        <v>0</v>
      </c>
      <c r="F642" s="1">
        <v>163784.48000000001</v>
      </c>
    </row>
    <row r="643" spans="1:6">
      <c r="A643" t="s">
        <v>742</v>
      </c>
      <c r="B643">
        <v>2019</v>
      </c>
      <c r="C643" s="1">
        <v>523062.92</v>
      </c>
      <c r="D643">
        <v>0</v>
      </c>
      <c r="E643">
        <v>0</v>
      </c>
      <c r="F643" s="1">
        <v>523062.92</v>
      </c>
    </row>
    <row r="644" spans="1:6">
      <c r="A644" t="s">
        <v>743</v>
      </c>
      <c r="B644" t="s">
        <v>744</v>
      </c>
      <c r="C644" s="1">
        <v>279976.71999999997</v>
      </c>
      <c r="D644">
        <v>0</v>
      </c>
      <c r="E644">
        <v>0</v>
      </c>
      <c r="F644" s="1">
        <v>279976.71999999997</v>
      </c>
    </row>
    <row r="645" spans="1:6">
      <c r="A645" t="s">
        <v>745</v>
      </c>
      <c r="B645" t="s">
        <v>746</v>
      </c>
      <c r="C645" s="1">
        <v>181025.86</v>
      </c>
      <c r="D645">
        <v>0</v>
      </c>
      <c r="E645">
        <v>0</v>
      </c>
      <c r="F645" s="1">
        <v>181025.86</v>
      </c>
    </row>
    <row r="646" spans="1:6">
      <c r="A646" t="s">
        <v>747</v>
      </c>
      <c r="B646" t="s">
        <v>748</v>
      </c>
      <c r="C646" s="1">
        <v>62060.34</v>
      </c>
      <c r="D646">
        <v>0</v>
      </c>
      <c r="E646">
        <v>0</v>
      </c>
      <c r="F646" s="1">
        <v>62060.34</v>
      </c>
    </row>
    <row r="647" spans="1:6">
      <c r="A647" t="s">
        <v>749</v>
      </c>
      <c r="B647" t="s">
        <v>750</v>
      </c>
      <c r="C647" s="1">
        <v>469741.1</v>
      </c>
      <c r="D647">
        <v>0</v>
      </c>
      <c r="E647">
        <v>0</v>
      </c>
      <c r="F647" s="1">
        <v>469741.1</v>
      </c>
    </row>
    <row r="648" spans="1:6">
      <c r="A648" t="s">
        <v>751</v>
      </c>
      <c r="B648">
        <v>2015</v>
      </c>
      <c r="C648" s="1">
        <v>9481.89</v>
      </c>
      <c r="D648">
        <v>0</v>
      </c>
      <c r="E648">
        <v>0</v>
      </c>
      <c r="F648" s="1">
        <v>9481.89</v>
      </c>
    </row>
    <row r="649" spans="1:6">
      <c r="A649" t="s">
        <v>752</v>
      </c>
      <c r="B649" t="s">
        <v>753</v>
      </c>
      <c r="C649" s="1">
        <v>9481.89</v>
      </c>
      <c r="D649">
        <v>0</v>
      </c>
      <c r="E649">
        <v>0</v>
      </c>
      <c r="F649" s="1">
        <v>9481.89</v>
      </c>
    </row>
    <row r="650" spans="1:6">
      <c r="A650" t="s">
        <v>754</v>
      </c>
      <c r="B650">
        <v>2017</v>
      </c>
      <c r="C650" s="1">
        <v>49879.12</v>
      </c>
      <c r="D650">
        <v>0</v>
      </c>
      <c r="E650">
        <v>0</v>
      </c>
      <c r="F650" s="1">
        <v>49879.12</v>
      </c>
    </row>
    <row r="651" spans="1:6">
      <c r="A651" t="s">
        <v>755</v>
      </c>
      <c r="B651" t="s">
        <v>756</v>
      </c>
      <c r="C651" s="1">
        <v>9525.1299999999992</v>
      </c>
      <c r="D651">
        <v>0</v>
      </c>
      <c r="E651">
        <v>0</v>
      </c>
      <c r="F651" s="1">
        <v>9525.1299999999992</v>
      </c>
    </row>
    <row r="652" spans="1:6">
      <c r="A652" t="s">
        <v>757</v>
      </c>
      <c r="B652" t="s">
        <v>758</v>
      </c>
      <c r="C652" s="1">
        <v>11206.03</v>
      </c>
      <c r="D652">
        <v>0</v>
      </c>
      <c r="E652">
        <v>0</v>
      </c>
      <c r="F652" s="1">
        <v>11206.03</v>
      </c>
    </row>
    <row r="653" spans="1:6">
      <c r="A653" t="s">
        <v>759</v>
      </c>
      <c r="B653" t="s">
        <v>760</v>
      </c>
      <c r="C653" s="1">
        <v>21390.19</v>
      </c>
      <c r="D653">
        <v>0</v>
      </c>
      <c r="E653">
        <v>0</v>
      </c>
      <c r="F653" s="1">
        <v>21390.19</v>
      </c>
    </row>
    <row r="654" spans="1:6">
      <c r="A654" t="s">
        <v>761</v>
      </c>
      <c r="B654" t="s">
        <v>760</v>
      </c>
      <c r="C654" s="1">
        <v>7757.77</v>
      </c>
      <c r="D654">
        <v>0</v>
      </c>
      <c r="E654">
        <v>0</v>
      </c>
      <c r="F654" s="1">
        <v>7757.77</v>
      </c>
    </row>
    <row r="655" spans="1:6">
      <c r="A655" t="s">
        <v>762</v>
      </c>
      <c r="B655">
        <v>2018</v>
      </c>
      <c r="C655" s="1">
        <v>83056.11</v>
      </c>
      <c r="D655">
        <v>0</v>
      </c>
      <c r="E655">
        <v>0</v>
      </c>
      <c r="F655" s="1">
        <v>83056.11</v>
      </c>
    </row>
    <row r="656" spans="1:6">
      <c r="A656" t="s">
        <v>763</v>
      </c>
      <c r="B656" t="s">
        <v>764</v>
      </c>
      <c r="C656" s="1">
        <v>13792.24</v>
      </c>
      <c r="D656">
        <v>0</v>
      </c>
      <c r="E656">
        <v>0</v>
      </c>
      <c r="F656" s="1">
        <v>13792.24</v>
      </c>
    </row>
    <row r="657" spans="1:6">
      <c r="A657" t="s">
        <v>765</v>
      </c>
      <c r="B657" t="s">
        <v>766</v>
      </c>
      <c r="C657" s="1">
        <v>11733.21</v>
      </c>
      <c r="D657">
        <v>0</v>
      </c>
      <c r="E657">
        <v>0</v>
      </c>
      <c r="F657" s="1">
        <v>11733.21</v>
      </c>
    </row>
    <row r="658" spans="1:6">
      <c r="A658" t="s">
        <v>767</v>
      </c>
      <c r="B658" t="s">
        <v>768</v>
      </c>
      <c r="C658" s="1">
        <v>10851.33</v>
      </c>
      <c r="D658">
        <v>0</v>
      </c>
      <c r="E658">
        <v>0</v>
      </c>
      <c r="F658" s="1">
        <v>10851.33</v>
      </c>
    </row>
    <row r="659" spans="1:6">
      <c r="A659" t="s">
        <v>769</v>
      </c>
      <c r="B659" t="s">
        <v>770</v>
      </c>
      <c r="C659" s="1">
        <v>13500</v>
      </c>
      <c r="D659">
        <v>0</v>
      </c>
      <c r="E659">
        <v>0</v>
      </c>
      <c r="F659" s="1">
        <v>13500</v>
      </c>
    </row>
    <row r="660" spans="1:6">
      <c r="A660" t="s">
        <v>771</v>
      </c>
      <c r="B660" t="s">
        <v>772</v>
      </c>
      <c r="C660" s="1">
        <v>12499.15</v>
      </c>
      <c r="D660">
        <v>0</v>
      </c>
      <c r="E660">
        <v>0</v>
      </c>
      <c r="F660" s="1">
        <v>12499.15</v>
      </c>
    </row>
    <row r="661" spans="1:6">
      <c r="A661" t="s">
        <v>773</v>
      </c>
      <c r="B661" t="s">
        <v>772</v>
      </c>
      <c r="C661" s="1">
        <v>12499.15</v>
      </c>
      <c r="D661">
        <v>0</v>
      </c>
      <c r="E661">
        <v>0</v>
      </c>
      <c r="F661" s="1">
        <v>12499.15</v>
      </c>
    </row>
    <row r="662" spans="1:6">
      <c r="A662" t="s">
        <v>774</v>
      </c>
      <c r="B662" t="s">
        <v>775</v>
      </c>
      <c r="C662">
        <v>0</v>
      </c>
      <c r="D662">
        <v>0</v>
      </c>
      <c r="E662">
        <v>0</v>
      </c>
      <c r="F662">
        <v>0</v>
      </c>
    </row>
    <row r="663" spans="1:6">
      <c r="A663" t="s">
        <v>776</v>
      </c>
      <c r="B663" t="s">
        <v>777</v>
      </c>
      <c r="C663" s="1">
        <v>8181.03</v>
      </c>
      <c r="D663">
        <v>0</v>
      </c>
      <c r="E663">
        <v>0</v>
      </c>
      <c r="F663" s="1">
        <v>8181.03</v>
      </c>
    </row>
    <row r="664" spans="1:6">
      <c r="A664" t="s">
        <v>778</v>
      </c>
      <c r="B664">
        <v>2019</v>
      </c>
      <c r="C664" s="1">
        <v>327323.98</v>
      </c>
      <c r="D664">
        <v>0</v>
      </c>
      <c r="E664">
        <v>0</v>
      </c>
      <c r="F664" s="1">
        <v>327323.98</v>
      </c>
    </row>
    <row r="665" spans="1:6">
      <c r="A665" t="s">
        <v>779</v>
      </c>
      <c r="B665" t="s">
        <v>780</v>
      </c>
      <c r="C665" s="1">
        <v>9000</v>
      </c>
      <c r="D665">
        <v>0</v>
      </c>
      <c r="E665">
        <v>0</v>
      </c>
      <c r="F665" s="1">
        <v>9000</v>
      </c>
    </row>
    <row r="666" spans="1:6">
      <c r="A666" t="s">
        <v>781</v>
      </c>
      <c r="B666" t="s">
        <v>782</v>
      </c>
      <c r="C666" s="1">
        <v>10343.969999999999</v>
      </c>
      <c r="D666">
        <v>0</v>
      </c>
      <c r="E666">
        <v>0</v>
      </c>
      <c r="F666" s="1">
        <v>10343.969999999999</v>
      </c>
    </row>
    <row r="667" spans="1:6">
      <c r="A667" t="s">
        <v>783</v>
      </c>
      <c r="B667" t="s">
        <v>784</v>
      </c>
      <c r="C667" s="1">
        <v>9012.2099999999991</v>
      </c>
      <c r="D667">
        <v>0</v>
      </c>
      <c r="E667">
        <v>0</v>
      </c>
      <c r="F667" s="1">
        <v>9012.2099999999991</v>
      </c>
    </row>
    <row r="668" spans="1:6">
      <c r="A668" t="s">
        <v>785</v>
      </c>
      <c r="B668" t="s">
        <v>786</v>
      </c>
      <c r="C668" s="1">
        <v>14076.73</v>
      </c>
      <c r="D668">
        <v>0</v>
      </c>
      <c r="E668">
        <v>0</v>
      </c>
      <c r="F668" s="1">
        <v>14076.73</v>
      </c>
    </row>
    <row r="669" spans="1:6">
      <c r="A669" t="s">
        <v>787</v>
      </c>
      <c r="B669" t="s">
        <v>788</v>
      </c>
      <c r="C669" s="1">
        <v>17239.66</v>
      </c>
      <c r="D669">
        <v>0</v>
      </c>
      <c r="E669">
        <v>0</v>
      </c>
      <c r="F669" s="1">
        <v>17239.66</v>
      </c>
    </row>
    <row r="670" spans="1:6">
      <c r="A670" t="s">
        <v>789</v>
      </c>
      <c r="B670" t="s">
        <v>790</v>
      </c>
      <c r="C670" s="1">
        <v>15516.38</v>
      </c>
      <c r="D670">
        <v>0</v>
      </c>
      <c r="E670">
        <v>0</v>
      </c>
      <c r="F670" s="1">
        <v>15516.38</v>
      </c>
    </row>
    <row r="671" spans="1:6">
      <c r="A671" t="s">
        <v>791</v>
      </c>
      <c r="B671" t="s">
        <v>792</v>
      </c>
      <c r="C671" s="1">
        <v>13553.4</v>
      </c>
      <c r="D671">
        <v>0</v>
      </c>
      <c r="E671">
        <v>0</v>
      </c>
      <c r="F671" s="1">
        <v>13553.4</v>
      </c>
    </row>
    <row r="672" spans="1:6">
      <c r="A672" t="s">
        <v>793</v>
      </c>
      <c r="B672" t="s">
        <v>794</v>
      </c>
      <c r="C672" s="1">
        <v>124015.08</v>
      </c>
      <c r="D672">
        <v>0</v>
      </c>
      <c r="E672">
        <v>0</v>
      </c>
      <c r="F672" s="1">
        <v>124015.08</v>
      </c>
    </row>
    <row r="673" spans="1:6">
      <c r="A673" t="s">
        <v>795</v>
      </c>
      <c r="B673" t="s">
        <v>796</v>
      </c>
      <c r="C673" s="1">
        <v>19230.5</v>
      </c>
      <c r="D673">
        <v>0</v>
      </c>
      <c r="E673">
        <v>0</v>
      </c>
      <c r="F673" s="1">
        <v>19230.5</v>
      </c>
    </row>
    <row r="674" spans="1:6">
      <c r="A674" t="s">
        <v>797</v>
      </c>
      <c r="B674" t="s">
        <v>798</v>
      </c>
      <c r="C674" s="1">
        <v>12000</v>
      </c>
      <c r="D674">
        <v>0</v>
      </c>
      <c r="E674">
        <v>0</v>
      </c>
      <c r="F674" s="1">
        <v>12000</v>
      </c>
    </row>
    <row r="675" spans="1:6">
      <c r="A675" t="s">
        <v>799</v>
      </c>
      <c r="B675" t="s">
        <v>800</v>
      </c>
      <c r="C675" s="1">
        <v>10343.969999999999</v>
      </c>
      <c r="D675">
        <v>0</v>
      </c>
      <c r="E675">
        <v>0</v>
      </c>
      <c r="F675" s="1">
        <v>10343.969999999999</v>
      </c>
    </row>
    <row r="676" spans="1:6">
      <c r="A676" t="s">
        <v>801</v>
      </c>
      <c r="B676" t="s">
        <v>802</v>
      </c>
      <c r="C676" s="1">
        <v>47412.93</v>
      </c>
      <c r="D676">
        <v>0</v>
      </c>
      <c r="E676">
        <v>0</v>
      </c>
      <c r="F676" s="1">
        <v>47412.93</v>
      </c>
    </row>
    <row r="677" spans="1:6">
      <c r="A677" t="s">
        <v>803</v>
      </c>
      <c r="B677" t="s">
        <v>804</v>
      </c>
      <c r="C677" s="1">
        <v>11804.01</v>
      </c>
      <c r="D677">
        <v>0</v>
      </c>
      <c r="E677">
        <v>0</v>
      </c>
      <c r="F677" s="1">
        <v>11804.01</v>
      </c>
    </row>
    <row r="678" spans="1:6">
      <c r="A678" t="s">
        <v>805</v>
      </c>
      <c r="B678" t="s">
        <v>806</v>
      </c>
      <c r="C678" s="1">
        <v>13775.14</v>
      </c>
      <c r="D678">
        <v>0</v>
      </c>
      <c r="E678">
        <v>0</v>
      </c>
      <c r="F678" s="1">
        <v>13775.14</v>
      </c>
    </row>
    <row r="679" spans="1:6">
      <c r="A679" t="s">
        <v>807</v>
      </c>
      <c r="B679" t="s">
        <v>808</v>
      </c>
      <c r="C679">
        <v>0</v>
      </c>
      <c r="D679">
        <v>0</v>
      </c>
      <c r="E679">
        <v>0</v>
      </c>
      <c r="F679">
        <v>0</v>
      </c>
    </row>
    <row r="680" spans="1:6">
      <c r="A680" t="s">
        <v>809</v>
      </c>
      <c r="B680" t="s">
        <v>696</v>
      </c>
      <c r="C680">
        <v>0</v>
      </c>
      <c r="D680">
        <v>0</v>
      </c>
      <c r="E680">
        <v>0</v>
      </c>
      <c r="F680">
        <v>0</v>
      </c>
    </row>
    <row r="681" spans="1:6">
      <c r="A681" t="s">
        <v>810</v>
      </c>
      <c r="B681" t="s">
        <v>698</v>
      </c>
      <c r="C681">
        <v>0</v>
      </c>
      <c r="D681">
        <v>0</v>
      </c>
      <c r="E681">
        <v>0</v>
      </c>
      <c r="F681">
        <v>0</v>
      </c>
    </row>
    <row r="682" spans="1:6">
      <c r="A682" t="s">
        <v>811</v>
      </c>
      <c r="B682" t="s">
        <v>812</v>
      </c>
      <c r="C682">
        <v>0</v>
      </c>
      <c r="D682">
        <v>0</v>
      </c>
      <c r="E682">
        <v>0</v>
      </c>
      <c r="F682">
        <v>0</v>
      </c>
    </row>
    <row r="683" spans="1:6">
      <c r="A683" t="s">
        <v>813</v>
      </c>
      <c r="B683" t="s">
        <v>696</v>
      </c>
      <c r="C683">
        <v>0</v>
      </c>
      <c r="D683">
        <v>0</v>
      </c>
      <c r="E683">
        <v>0</v>
      </c>
      <c r="F683">
        <v>0</v>
      </c>
    </row>
    <row r="684" spans="1:6">
      <c r="A684" t="s">
        <v>814</v>
      </c>
      <c r="B684" t="s">
        <v>698</v>
      </c>
      <c r="C684">
        <v>0</v>
      </c>
      <c r="D684">
        <v>0</v>
      </c>
      <c r="E684">
        <v>0</v>
      </c>
      <c r="F684">
        <v>0</v>
      </c>
    </row>
    <row r="685" spans="1:6">
      <c r="A685" t="s">
        <v>815</v>
      </c>
      <c r="B685" t="s">
        <v>816</v>
      </c>
      <c r="C685" s="1">
        <v>8896.18</v>
      </c>
      <c r="D685">
        <v>0</v>
      </c>
      <c r="E685">
        <v>385.04</v>
      </c>
      <c r="F685" s="1">
        <v>9281.2199999999993</v>
      </c>
    </row>
    <row r="686" spans="1:6">
      <c r="A686" t="s">
        <v>817</v>
      </c>
      <c r="B686">
        <v>2017</v>
      </c>
      <c r="C686" s="1">
        <v>3646.18</v>
      </c>
      <c r="D686">
        <v>0</v>
      </c>
      <c r="E686">
        <v>135.04</v>
      </c>
      <c r="F686" s="1">
        <v>3781.22</v>
      </c>
    </row>
    <row r="687" spans="1:6">
      <c r="A687" t="s">
        <v>818</v>
      </c>
      <c r="B687" t="s">
        <v>711</v>
      </c>
      <c r="C687" s="1">
        <v>3646.18</v>
      </c>
      <c r="D687">
        <v>0</v>
      </c>
      <c r="E687">
        <v>135.04</v>
      </c>
      <c r="F687" s="1">
        <v>3781.22</v>
      </c>
    </row>
    <row r="688" spans="1:6">
      <c r="A688" t="s">
        <v>819</v>
      </c>
      <c r="B688">
        <v>2018</v>
      </c>
      <c r="C688" s="1">
        <v>5250</v>
      </c>
      <c r="D688">
        <v>0</v>
      </c>
      <c r="E688">
        <v>250</v>
      </c>
      <c r="F688" s="1">
        <v>5500</v>
      </c>
    </row>
    <row r="689" spans="1:6">
      <c r="A689" t="s">
        <v>820</v>
      </c>
      <c r="B689" t="s">
        <v>714</v>
      </c>
      <c r="C689" s="1">
        <v>5250</v>
      </c>
      <c r="D689">
        <v>0</v>
      </c>
      <c r="E689">
        <v>250</v>
      </c>
      <c r="F689" s="1">
        <v>5500</v>
      </c>
    </row>
    <row r="690" spans="1:6">
      <c r="A690" t="s">
        <v>821</v>
      </c>
      <c r="B690" t="s">
        <v>822</v>
      </c>
      <c r="C690" s="1">
        <v>1321928.97</v>
      </c>
      <c r="D690">
        <v>0</v>
      </c>
      <c r="E690" s="1">
        <v>17721.5</v>
      </c>
      <c r="F690" s="1">
        <v>1339650.47</v>
      </c>
    </row>
    <row r="691" spans="1:6">
      <c r="A691" t="s">
        <v>823</v>
      </c>
      <c r="B691">
        <v>2011</v>
      </c>
      <c r="C691" s="1">
        <v>94911.3</v>
      </c>
      <c r="D691">
        <v>0</v>
      </c>
      <c r="E691">
        <v>0</v>
      </c>
      <c r="F691" s="1">
        <v>94911.3</v>
      </c>
    </row>
    <row r="692" spans="1:6">
      <c r="A692" t="s">
        <v>824</v>
      </c>
      <c r="B692" t="s">
        <v>698</v>
      </c>
      <c r="C692" s="1">
        <v>94911.3</v>
      </c>
      <c r="D692">
        <v>0</v>
      </c>
      <c r="E692">
        <v>0</v>
      </c>
      <c r="F692" s="1">
        <v>94911.3</v>
      </c>
    </row>
    <row r="693" spans="1:6">
      <c r="A693" t="s">
        <v>825</v>
      </c>
      <c r="B693" t="s">
        <v>724</v>
      </c>
      <c r="C693">
        <v>0</v>
      </c>
      <c r="D693">
        <v>0</v>
      </c>
      <c r="E693">
        <v>0</v>
      </c>
      <c r="F693">
        <v>0</v>
      </c>
    </row>
    <row r="694" spans="1:6">
      <c r="A694" t="s">
        <v>826</v>
      </c>
      <c r="B694">
        <v>2013</v>
      </c>
      <c r="C694" s="1">
        <v>303033.62</v>
      </c>
      <c r="D694">
        <v>0</v>
      </c>
      <c r="E694">
        <v>0</v>
      </c>
      <c r="F694" s="1">
        <v>303033.62</v>
      </c>
    </row>
    <row r="695" spans="1:6">
      <c r="A695" t="s">
        <v>827</v>
      </c>
      <c r="B695" t="s">
        <v>722</v>
      </c>
      <c r="C695" s="1">
        <v>132155.17000000001</v>
      </c>
      <c r="D695">
        <v>0</v>
      </c>
      <c r="E695">
        <v>0</v>
      </c>
      <c r="F695" s="1">
        <v>132155.17000000001</v>
      </c>
    </row>
    <row r="696" spans="1:6">
      <c r="A696" t="s">
        <v>828</v>
      </c>
      <c r="B696" t="s">
        <v>724</v>
      </c>
      <c r="C696" s="1">
        <v>170878.45</v>
      </c>
      <c r="D696">
        <v>0</v>
      </c>
      <c r="E696">
        <v>0</v>
      </c>
      <c r="F696" s="1">
        <v>170878.45</v>
      </c>
    </row>
    <row r="697" spans="1:6">
      <c r="A697" t="s">
        <v>829</v>
      </c>
      <c r="B697">
        <v>2013</v>
      </c>
      <c r="C697" s="1">
        <v>215304</v>
      </c>
      <c r="D697">
        <v>0</v>
      </c>
      <c r="E697">
        <v>0</v>
      </c>
      <c r="F697" s="1">
        <v>215304</v>
      </c>
    </row>
    <row r="698" spans="1:6">
      <c r="A698" t="s">
        <v>830</v>
      </c>
      <c r="B698" t="s">
        <v>727</v>
      </c>
      <c r="C698" s="1">
        <v>215304</v>
      </c>
      <c r="D698">
        <v>0</v>
      </c>
      <c r="E698">
        <v>0</v>
      </c>
      <c r="F698" s="1">
        <v>215304</v>
      </c>
    </row>
    <row r="699" spans="1:6">
      <c r="A699" t="s">
        <v>831</v>
      </c>
      <c r="B699">
        <v>2014</v>
      </c>
      <c r="C699" s="1">
        <v>468577.58</v>
      </c>
      <c r="D699">
        <v>0</v>
      </c>
      <c r="E699">
        <v>0</v>
      </c>
      <c r="F699" s="1">
        <v>468577.58</v>
      </c>
    </row>
    <row r="700" spans="1:6">
      <c r="A700" t="s">
        <v>832</v>
      </c>
      <c r="B700" t="s">
        <v>730</v>
      </c>
      <c r="C700" s="1">
        <v>100000</v>
      </c>
      <c r="D700">
        <v>0</v>
      </c>
      <c r="E700">
        <v>0</v>
      </c>
      <c r="F700" s="1">
        <v>100000</v>
      </c>
    </row>
    <row r="701" spans="1:6">
      <c r="A701" t="s">
        <v>833</v>
      </c>
      <c r="B701" t="s">
        <v>732</v>
      </c>
      <c r="C701" s="1">
        <v>175000</v>
      </c>
      <c r="D701">
        <v>0</v>
      </c>
      <c r="E701">
        <v>0</v>
      </c>
      <c r="F701" s="1">
        <v>175000</v>
      </c>
    </row>
    <row r="702" spans="1:6">
      <c r="A702" t="s">
        <v>834</v>
      </c>
      <c r="B702" t="s">
        <v>734</v>
      </c>
      <c r="C702" s="1">
        <v>100775.86</v>
      </c>
      <c r="D702">
        <v>0</v>
      </c>
      <c r="E702">
        <v>0</v>
      </c>
      <c r="F702" s="1">
        <v>100775.86</v>
      </c>
    </row>
    <row r="703" spans="1:6">
      <c r="A703" t="s">
        <v>835</v>
      </c>
      <c r="B703" t="s">
        <v>836</v>
      </c>
      <c r="C703" s="1">
        <v>92801.72</v>
      </c>
      <c r="D703">
        <v>0</v>
      </c>
      <c r="E703">
        <v>0</v>
      </c>
      <c r="F703" s="1">
        <v>92801.72</v>
      </c>
    </row>
    <row r="704" spans="1:6">
      <c r="A704" t="s">
        <v>837</v>
      </c>
      <c r="B704">
        <v>2017</v>
      </c>
      <c r="C704" s="1">
        <v>143952.88</v>
      </c>
      <c r="D704">
        <v>0</v>
      </c>
      <c r="E704" s="1">
        <v>6824.36</v>
      </c>
      <c r="F704" s="1">
        <v>150777.24</v>
      </c>
    </row>
    <row r="705" spans="1:6">
      <c r="A705" t="s">
        <v>838</v>
      </c>
      <c r="B705" t="s">
        <v>839</v>
      </c>
      <c r="C705" s="1">
        <v>71976.44</v>
      </c>
      <c r="D705">
        <v>0</v>
      </c>
      <c r="E705" s="1">
        <v>3412.18</v>
      </c>
      <c r="F705" s="1">
        <v>75388.62</v>
      </c>
    </row>
    <row r="706" spans="1:6">
      <c r="A706" t="s">
        <v>840</v>
      </c>
      <c r="B706" t="s">
        <v>741</v>
      </c>
      <c r="C706" s="1">
        <v>71976.44</v>
      </c>
      <c r="D706">
        <v>0</v>
      </c>
      <c r="E706" s="1">
        <v>3412.18</v>
      </c>
      <c r="F706" s="1">
        <v>75388.62</v>
      </c>
    </row>
    <row r="707" spans="1:6">
      <c r="A707" t="s">
        <v>841</v>
      </c>
      <c r="B707">
        <v>2019</v>
      </c>
      <c r="C707" s="1">
        <v>96149.59</v>
      </c>
      <c r="D707">
        <v>0</v>
      </c>
      <c r="E707" s="1">
        <v>10897.14</v>
      </c>
      <c r="F707" s="1">
        <v>107046.73</v>
      </c>
    </row>
    <row r="708" spans="1:6">
      <c r="A708" t="s">
        <v>842</v>
      </c>
      <c r="B708" t="s">
        <v>744</v>
      </c>
      <c r="C708" s="1">
        <v>58328.5</v>
      </c>
      <c r="D708">
        <v>0</v>
      </c>
      <c r="E708" s="1">
        <v>5832.85</v>
      </c>
      <c r="F708" s="1">
        <v>64161.35</v>
      </c>
    </row>
    <row r="709" spans="1:6">
      <c r="A709" t="s">
        <v>843</v>
      </c>
      <c r="B709" t="s">
        <v>746</v>
      </c>
      <c r="C709" s="1">
        <v>33942.33</v>
      </c>
      <c r="D709">
        <v>0</v>
      </c>
      <c r="E709" s="1">
        <v>3771.37</v>
      </c>
      <c r="F709" s="1">
        <v>37713.699999999997</v>
      </c>
    </row>
    <row r="710" spans="1:6">
      <c r="A710" t="s">
        <v>844</v>
      </c>
      <c r="B710" t="s">
        <v>748</v>
      </c>
      <c r="C710" s="1">
        <v>3878.76</v>
      </c>
      <c r="D710">
        <v>0</v>
      </c>
      <c r="E710" s="1">
        <v>1292.92</v>
      </c>
      <c r="F710" s="1">
        <v>5171.68</v>
      </c>
    </row>
    <row r="711" spans="1:6">
      <c r="A711" t="s">
        <v>845</v>
      </c>
      <c r="B711" t="s">
        <v>846</v>
      </c>
      <c r="C711" s="1">
        <v>162934.13</v>
      </c>
      <c r="D711">
        <v>0</v>
      </c>
      <c r="E711" s="1">
        <v>11506.49</v>
      </c>
      <c r="F711" s="1">
        <v>174440.62</v>
      </c>
    </row>
    <row r="712" spans="1:6">
      <c r="A712" t="s">
        <v>847</v>
      </c>
      <c r="B712">
        <v>2015</v>
      </c>
      <c r="C712" s="1">
        <v>9481.89</v>
      </c>
      <c r="D712">
        <v>0</v>
      </c>
      <c r="E712">
        <v>0</v>
      </c>
      <c r="F712" s="1">
        <v>9481.89</v>
      </c>
    </row>
    <row r="713" spans="1:6">
      <c r="A713" t="s">
        <v>848</v>
      </c>
      <c r="B713" t="s">
        <v>753</v>
      </c>
      <c r="C713" s="1">
        <v>9481.89</v>
      </c>
      <c r="D713">
        <v>0</v>
      </c>
      <c r="E713">
        <v>0</v>
      </c>
      <c r="F713" s="1">
        <v>9481.89</v>
      </c>
    </row>
    <row r="714" spans="1:6">
      <c r="A714" t="s">
        <v>849</v>
      </c>
      <c r="B714">
        <v>2017</v>
      </c>
      <c r="C714" s="1">
        <v>46115.19</v>
      </c>
      <c r="D714">
        <v>0</v>
      </c>
      <c r="E714" s="1">
        <v>1246.97</v>
      </c>
      <c r="F714" s="1">
        <v>47362.16</v>
      </c>
    </row>
    <row r="715" spans="1:6">
      <c r="A715" t="s">
        <v>850</v>
      </c>
      <c r="B715" t="s">
        <v>756</v>
      </c>
      <c r="C715" s="1">
        <v>8805.14</v>
      </c>
      <c r="D715">
        <v>0</v>
      </c>
      <c r="E715">
        <v>238.13</v>
      </c>
      <c r="F715" s="1">
        <v>9043.27</v>
      </c>
    </row>
    <row r="716" spans="1:6">
      <c r="A716" t="s">
        <v>851</v>
      </c>
      <c r="B716" t="s">
        <v>758</v>
      </c>
      <c r="C716" s="1">
        <v>10359.870000000001</v>
      </c>
      <c r="D716">
        <v>0</v>
      </c>
      <c r="E716">
        <v>280.14999999999998</v>
      </c>
      <c r="F716" s="1">
        <v>10640.02</v>
      </c>
    </row>
    <row r="717" spans="1:6">
      <c r="A717" t="s">
        <v>852</v>
      </c>
      <c r="B717" t="s">
        <v>853</v>
      </c>
      <c r="C717" s="1">
        <v>19780.080000000002</v>
      </c>
      <c r="D717">
        <v>0</v>
      </c>
      <c r="E717">
        <v>534.75</v>
      </c>
      <c r="F717" s="1">
        <v>20314.830000000002</v>
      </c>
    </row>
    <row r="718" spans="1:6">
      <c r="A718" t="s">
        <v>854</v>
      </c>
      <c r="B718" t="s">
        <v>760</v>
      </c>
      <c r="C718" s="1">
        <v>7170.1</v>
      </c>
      <c r="D718">
        <v>0</v>
      </c>
      <c r="E718">
        <v>193.94</v>
      </c>
      <c r="F718" s="1">
        <v>7364.04</v>
      </c>
    </row>
    <row r="719" spans="1:6">
      <c r="A719" t="s">
        <v>855</v>
      </c>
      <c r="B719">
        <v>2018</v>
      </c>
      <c r="C719" s="1">
        <v>45567.79</v>
      </c>
      <c r="D719">
        <v>0</v>
      </c>
      <c r="E719" s="1">
        <v>2076.41</v>
      </c>
      <c r="F719" s="1">
        <v>47644.2</v>
      </c>
    </row>
    <row r="720" spans="1:6">
      <c r="A720" t="s">
        <v>856</v>
      </c>
      <c r="B720" t="s">
        <v>764</v>
      </c>
      <c r="C720" s="1">
        <v>7930.63</v>
      </c>
      <c r="D720">
        <v>0</v>
      </c>
      <c r="E720">
        <v>344.81</v>
      </c>
      <c r="F720" s="1">
        <v>8275.44</v>
      </c>
    </row>
    <row r="721" spans="1:6">
      <c r="A721" t="s">
        <v>857</v>
      </c>
      <c r="B721" t="s">
        <v>766</v>
      </c>
      <c r="C721" s="1">
        <v>6746.59</v>
      </c>
      <c r="D721">
        <v>0</v>
      </c>
      <c r="E721">
        <v>293.33</v>
      </c>
      <c r="F721" s="1">
        <v>7039.92</v>
      </c>
    </row>
    <row r="722" spans="1:6">
      <c r="A722" t="s">
        <v>858</v>
      </c>
      <c r="B722" t="s">
        <v>768</v>
      </c>
      <c r="C722" s="1">
        <v>6239.44</v>
      </c>
      <c r="D722">
        <v>0</v>
      </c>
      <c r="E722">
        <v>271.27999999999997</v>
      </c>
      <c r="F722" s="1">
        <v>6510.72</v>
      </c>
    </row>
    <row r="723" spans="1:6">
      <c r="A723" t="s">
        <v>859</v>
      </c>
      <c r="B723" t="s">
        <v>770</v>
      </c>
      <c r="C723" s="1">
        <v>7425</v>
      </c>
      <c r="D723">
        <v>0</v>
      </c>
      <c r="E723">
        <v>337.5</v>
      </c>
      <c r="F723" s="1">
        <v>7762.5</v>
      </c>
    </row>
    <row r="724" spans="1:6">
      <c r="A724" t="s">
        <v>860</v>
      </c>
      <c r="B724" t="s">
        <v>772</v>
      </c>
      <c r="C724" s="1">
        <v>6874.56</v>
      </c>
      <c r="D724">
        <v>0</v>
      </c>
      <c r="E724">
        <v>312.48</v>
      </c>
      <c r="F724" s="1">
        <v>7187.04</v>
      </c>
    </row>
    <row r="725" spans="1:6">
      <c r="A725" t="s">
        <v>861</v>
      </c>
      <c r="B725" t="s">
        <v>772</v>
      </c>
      <c r="C725" s="1">
        <v>6874.56</v>
      </c>
      <c r="D725">
        <v>0</v>
      </c>
      <c r="E725">
        <v>312.48</v>
      </c>
      <c r="F725" s="1">
        <v>7187.04</v>
      </c>
    </row>
    <row r="726" spans="1:6">
      <c r="A726" t="s">
        <v>862</v>
      </c>
      <c r="B726" t="s">
        <v>775</v>
      </c>
      <c r="C726">
        <v>0</v>
      </c>
      <c r="D726">
        <v>0</v>
      </c>
      <c r="E726">
        <v>0</v>
      </c>
      <c r="F726">
        <v>0</v>
      </c>
    </row>
    <row r="727" spans="1:6">
      <c r="A727" t="s">
        <v>863</v>
      </c>
      <c r="B727" t="s">
        <v>777</v>
      </c>
      <c r="C727" s="1">
        <v>3477.01</v>
      </c>
      <c r="D727">
        <v>0</v>
      </c>
      <c r="E727">
        <v>204.53</v>
      </c>
      <c r="F727" s="1">
        <v>3681.54</v>
      </c>
    </row>
    <row r="728" spans="1:6">
      <c r="A728" t="s">
        <v>864</v>
      </c>
      <c r="B728">
        <v>2019</v>
      </c>
      <c r="C728" s="1">
        <v>61769.26</v>
      </c>
      <c r="D728">
        <v>0</v>
      </c>
      <c r="E728" s="1">
        <v>8183.11</v>
      </c>
      <c r="F728" s="1">
        <v>69952.37</v>
      </c>
    </row>
    <row r="729" spans="1:6">
      <c r="A729" t="s">
        <v>865</v>
      </c>
      <c r="B729" t="s">
        <v>866</v>
      </c>
      <c r="C729" s="1">
        <v>2925</v>
      </c>
      <c r="D729">
        <v>0</v>
      </c>
      <c r="E729">
        <v>225</v>
      </c>
      <c r="F729" s="1">
        <v>3150</v>
      </c>
    </row>
    <row r="730" spans="1:6">
      <c r="A730" t="s">
        <v>867</v>
      </c>
      <c r="B730" t="s">
        <v>782</v>
      </c>
      <c r="C730" s="1">
        <v>3361.8</v>
      </c>
      <c r="D730">
        <v>0</v>
      </c>
      <c r="E730">
        <v>258.60000000000002</v>
      </c>
      <c r="F730" s="1">
        <v>3620.4</v>
      </c>
    </row>
    <row r="731" spans="1:6">
      <c r="A731" t="s">
        <v>868</v>
      </c>
      <c r="B731" t="s">
        <v>869</v>
      </c>
      <c r="C731" s="1">
        <v>2929.03</v>
      </c>
      <c r="D731">
        <v>0</v>
      </c>
      <c r="E731">
        <v>225.31</v>
      </c>
      <c r="F731" s="1">
        <v>3154.34</v>
      </c>
    </row>
    <row r="732" spans="1:6">
      <c r="A732" t="s">
        <v>870</v>
      </c>
      <c r="B732" t="s">
        <v>786</v>
      </c>
      <c r="C732" s="1">
        <v>3519.2</v>
      </c>
      <c r="D732">
        <v>0</v>
      </c>
      <c r="E732">
        <v>351.92</v>
      </c>
      <c r="F732" s="1">
        <v>3871.12</v>
      </c>
    </row>
    <row r="733" spans="1:6">
      <c r="A733" t="s">
        <v>871</v>
      </c>
      <c r="B733" t="s">
        <v>788</v>
      </c>
      <c r="C733" s="1">
        <v>3878.91</v>
      </c>
      <c r="D733">
        <v>0</v>
      </c>
      <c r="E733">
        <v>430.99</v>
      </c>
      <c r="F733" s="1">
        <v>4309.8999999999996</v>
      </c>
    </row>
    <row r="734" spans="1:6">
      <c r="A734" t="s">
        <v>872</v>
      </c>
      <c r="B734" t="s">
        <v>790</v>
      </c>
      <c r="C734" s="1">
        <v>3103.28</v>
      </c>
      <c r="D734">
        <v>0</v>
      </c>
      <c r="E734">
        <v>387.91</v>
      </c>
      <c r="F734" s="1">
        <v>3491.19</v>
      </c>
    </row>
    <row r="735" spans="1:6">
      <c r="A735" t="s">
        <v>873</v>
      </c>
      <c r="B735" t="s">
        <v>874</v>
      </c>
      <c r="C735" s="1">
        <v>2710.72</v>
      </c>
      <c r="D735">
        <v>0</v>
      </c>
      <c r="E735">
        <v>338.84</v>
      </c>
      <c r="F735" s="1">
        <v>3049.56</v>
      </c>
    </row>
    <row r="736" spans="1:6">
      <c r="A736" t="s">
        <v>875</v>
      </c>
      <c r="B736" t="s">
        <v>794</v>
      </c>
      <c r="C736" s="1">
        <v>24803.040000000001</v>
      </c>
      <c r="D736">
        <v>0</v>
      </c>
      <c r="E736" s="1">
        <v>3100.38</v>
      </c>
      <c r="F736" s="1">
        <v>27903.42</v>
      </c>
    </row>
    <row r="737" spans="1:6">
      <c r="A737" t="s">
        <v>876</v>
      </c>
      <c r="B737" t="s">
        <v>796</v>
      </c>
      <c r="C737" s="1">
        <v>3846.08</v>
      </c>
      <c r="D737">
        <v>0</v>
      </c>
      <c r="E737">
        <v>480.76</v>
      </c>
      <c r="F737" s="1">
        <v>4326.84</v>
      </c>
    </row>
    <row r="738" spans="1:6">
      <c r="A738" t="s">
        <v>877</v>
      </c>
      <c r="B738" t="s">
        <v>798</v>
      </c>
      <c r="C738" s="1">
        <v>2100</v>
      </c>
      <c r="D738">
        <v>0</v>
      </c>
      <c r="E738">
        <v>300</v>
      </c>
      <c r="F738" s="1">
        <v>2400</v>
      </c>
    </row>
    <row r="739" spans="1:6">
      <c r="A739" t="s">
        <v>878</v>
      </c>
      <c r="B739" t="s">
        <v>800</v>
      </c>
      <c r="C739" s="1">
        <v>1293</v>
      </c>
      <c r="D739">
        <v>0</v>
      </c>
      <c r="E739">
        <v>258.60000000000002</v>
      </c>
      <c r="F739" s="1">
        <v>1551.6</v>
      </c>
    </row>
    <row r="740" spans="1:6">
      <c r="A740" t="s">
        <v>879</v>
      </c>
      <c r="B740" t="s">
        <v>880</v>
      </c>
      <c r="C740" s="1">
        <v>4741.28</v>
      </c>
      <c r="D740">
        <v>0</v>
      </c>
      <c r="E740" s="1">
        <v>1185.32</v>
      </c>
      <c r="F740" s="1">
        <v>5926.6</v>
      </c>
    </row>
    <row r="741" spans="1:6">
      <c r="A741" t="s">
        <v>881</v>
      </c>
      <c r="B741" t="s">
        <v>804</v>
      </c>
      <c r="C741" s="1">
        <v>1180.4000000000001</v>
      </c>
      <c r="D741">
        <v>0</v>
      </c>
      <c r="E741">
        <v>295.10000000000002</v>
      </c>
      <c r="F741" s="1">
        <v>1475.5</v>
      </c>
    </row>
    <row r="742" spans="1:6">
      <c r="A742" t="s">
        <v>882</v>
      </c>
      <c r="B742" t="s">
        <v>806</v>
      </c>
      <c r="C742" s="1">
        <v>1377.52</v>
      </c>
      <c r="D742">
        <v>0</v>
      </c>
      <c r="E742">
        <v>344.38</v>
      </c>
      <c r="F742" s="1">
        <v>1721.9</v>
      </c>
    </row>
    <row r="743" spans="1:6">
      <c r="A743" t="s">
        <v>883</v>
      </c>
      <c r="B743" t="s">
        <v>884</v>
      </c>
      <c r="C743" s="1">
        <v>1475884.15</v>
      </c>
      <c r="D743">
        <v>0</v>
      </c>
      <c r="E743">
        <v>0</v>
      </c>
      <c r="F743" s="1">
        <v>1475884.15</v>
      </c>
    </row>
    <row r="744" spans="1:6">
      <c r="A744" t="s">
        <v>885</v>
      </c>
      <c r="B744" t="s">
        <v>886</v>
      </c>
      <c r="C744">
        <v>0</v>
      </c>
      <c r="D744">
        <v>0</v>
      </c>
      <c r="E744">
        <v>0</v>
      </c>
      <c r="F744">
        <v>0</v>
      </c>
    </row>
    <row r="745" spans="1:6">
      <c r="A745" t="s">
        <v>887</v>
      </c>
      <c r="B745" t="s">
        <v>696</v>
      </c>
      <c r="C745">
        <v>0</v>
      </c>
      <c r="D745">
        <v>0</v>
      </c>
      <c r="E745">
        <v>0</v>
      </c>
      <c r="F745">
        <v>0</v>
      </c>
    </row>
    <row r="746" spans="1:6">
      <c r="A746" t="s">
        <v>888</v>
      </c>
      <c r="B746" t="s">
        <v>889</v>
      </c>
      <c r="C746">
        <v>0</v>
      </c>
      <c r="D746">
        <v>0</v>
      </c>
      <c r="E746">
        <v>0</v>
      </c>
      <c r="F746">
        <v>0</v>
      </c>
    </row>
    <row r="747" spans="1:6">
      <c r="A747" t="s">
        <v>890</v>
      </c>
      <c r="B747" t="s">
        <v>891</v>
      </c>
      <c r="C747">
        <v>0</v>
      </c>
      <c r="D747">
        <v>0</v>
      </c>
      <c r="E747">
        <v>0</v>
      </c>
      <c r="F747">
        <v>0</v>
      </c>
    </row>
    <row r="748" spans="1:6">
      <c r="A748" t="s">
        <v>892</v>
      </c>
      <c r="B748" t="s">
        <v>696</v>
      </c>
      <c r="C748">
        <v>0</v>
      </c>
      <c r="D748">
        <v>0</v>
      </c>
      <c r="E748">
        <v>0</v>
      </c>
      <c r="F748">
        <v>0</v>
      </c>
    </row>
    <row r="749" spans="1:6">
      <c r="A749" t="s">
        <v>893</v>
      </c>
      <c r="B749" t="s">
        <v>889</v>
      </c>
      <c r="C749">
        <v>0</v>
      </c>
      <c r="D749">
        <v>0</v>
      </c>
      <c r="E749">
        <v>0</v>
      </c>
      <c r="F749">
        <v>0</v>
      </c>
    </row>
    <row r="750" spans="1:6">
      <c r="A750" t="s">
        <v>894</v>
      </c>
      <c r="B750" t="s">
        <v>895</v>
      </c>
      <c r="C750">
        <v>0</v>
      </c>
      <c r="D750">
        <v>0</v>
      </c>
      <c r="E750">
        <v>0</v>
      </c>
      <c r="F750">
        <v>0</v>
      </c>
    </row>
    <row r="751" spans="1:6">
      <c r="A751" t="s">
        <v>896</v>
      </c>
      <c r="B751" t="s">
        <v>696</v>
      </c>
      <c r="C751">
        <v>0</v>
      </c>
      <c r="D751">
        <v>0</v>
      </c>
      <c r="E751">
        <v>0</v>
      </c>
      <c r="F751">
        <v>0</v>
      </c>
    </row>
    <row r="752" spans="1:6">
      <c r="A752" t="s">
        <v>897</v>
      </c>
      <c r="B752" t="s">
        <v>889</v>
      </c>
      <c r="C752">
        <v>0</v>
      </c>
      <c r="D752">
        <v>0</v>
      </c>
      <c r="E752">
        <v>0</v>
      </c>
      <c r="F752">
        <v>0</v>
      </c>
    </row>
    <row r="753" spans="1:6">
      <c r="A753" t="s">
        <v>898</v>
      </c>
      <c r="B753" t="s">
        <v>899</v>
      </c>
      <c r="C753">
        <v>0</v>
      </c>
      <c r="D753">
        <v>0</v>
      </c>
      <c r="E753">
        <v>0</v>
      </c>
      <c r="F753">
        <v>0</v>
      </c>
    </row>
    <row r="754" spans="1:6">
      <c r="A754" t="s">
        <v>900</v>
      </c>
      <c r="B754" t="s">
        <v>696</v>
      </c>
      <c r="C754">
        <v>0</v>
      </c>
      <c r="D754">
        <v>0</v>
      </c>
      <c r="E754">
        <v>0</v>
      </c>
      <c r="F754">
        <v>0</v>
      </c>
    </row>
    <row r="755" spans="1:6">
      <c r="A755" t="s">
        <v>901</v>
      </c>
      <c r="B755" t="s">
        <v>889</v>
      </c>
      <c r="C755">
        <v>0</v>
      </c>
      <c r="D755">
        <v>0</v>
      </c>
      <c r="E755">
        <v>0</v>
      </c>
      <c r="F755">
        <v>0</v>
      </c>
    </row>
    <row r="756" spans="1:6">
      <c r="A756" t="s">
        <v>902</v>
      </c>
      <c r="B756" t="s">
        <v>903</v>
      </c>
      <c r="C756">
        <v>0</v>
      </c>
      <c r="D756">
        <v>0</v>
      </c>
      <c r="E756">
        <v>0</v>
      </c>
      <c r="F756">
        <v>0</v>
      </c>
    </row>
    <row r="757" spans="1:6">
      <c r="A757" t="s">
        <v>904</v>
      </c>
      <c r="B757" t="s">
        <v>696</v>
      </c>
      <c r="C757">
        <v>0</v>
      </c>
      <c r="D757">
        <v>0</v>
      </c>
      <c r="E757">
        <v>0</v>
      </c>
      <c r="F757">
        <v>0</v>
      </c>
    </row>
    <row r="758" spans="1:6">
      <c r="A758" t="s">
        <v>905</v>
      </c>
      <c r="B758" t="s">
        <v>889</v>
      </c>
      <c r="C758">
        <v>0</v>
      </c>
      <c r="D758">
        <v>0</v>
      </c>
      <c r="E758">
        <v>0</v>
      </c>
      <c r="F758">
        <v>0</v>
      </c>
    </row>
    <row r="759" spans="1:6">
      <c r="A759" t="s">
        <v>906</v>
      </c>
      <c r="B759" t="s">
        <v>907</v>
      </c>
      <c r="C759" s="1">
        <v>1455113.15</v>
      </c>
      <c r="D759">
        <v>0</v>
      </c>
      <c r="E759">
        <v>0</v>
      </c>
      <c r="F759" s="1">
        <v>1455113.15</v>
      </c>
    </row>
    <row r="760" spans="1:6">
      <c r="A760" t="s">
        <v>908</v>
      </c>
      <c r="B760">
        <v>2017</v>
      </c>
      <c r="C760" s="1">
        <v>950745.74</v>
      </c>
      <c r="D760">
        <v>0</v>
      </c>
      <c r="E760">
        <v>0</v>
      </c>
      <c r="F760" s="1">
        <v>950745.74</v>
      </c>
    </row>
    <row r="761" spans="1:6">
      <c r="A761" t="s">
        <v>909</v>
      </c>
      <c r="B761" t="s">
        <v>889</v>
      </c>
      <c r="C761" s="1">
        <v>950745.74</v>
      </c>
      <c r="D761">
        <v>0</v>
      </c>
      <c r="E761">
        <v>0</v>
      </c>
      <c r="F761" s="1">
        <v>950745.74</v>
      </c>
    </row>
    <row r="762" spans="1:6">
      <c r="A762" t="s">
        <v>910</v>
      </c>
      <c r="B762">
        <v>2018</v>
      </c>
      <c r="C762">
        <v>0</v>
      </c>
      <c r="D762">
        <v>0</v>
      </c>
      <c r="E762">
        <v>0</v>
      </c>
      <c r="F762">
        <v>0</v>
      </c>
    </row>
    <row r="763" spans="1:6">
      <c r="A763" t="s">
        <v>911</v>
      </c>
      <c r="B763">
        <v>2019</v>
      </c>
      <c r="C763" s="1">
        <v>504367.41</v>
      </c>
      <c r="D763">
        <v>0</v>
      </c>
      <c r="E763">
        <v>0</v>
      </c>
      <c r="F763" s="1">
        <v>504367.41</v>
      </c>
    </row>
    <row r="764" spans="1:6">
      <c r="A764" t="s">
        <v>912</v>
      </c>
      <c r="B764" t="s">
        <v>913</v>
      </c>
      <c r="C764" s="1">
        <v>504367.41</v>
      </c>
      <c r="D764">
        <v>0</v>
      </c>
      <c r="E764">
        <v>0</v>
      </c>
      <c r="F764" s="1">
        <v>504367.41</v>
      </c>
    </row>
    <row r="765" spans="1:6">
      <c r="A765" t="s">
        <v>914</v>
      </c>
      <c r="B765" t="s">
        <v>915</v>
      </c>
      <c r="C765">
        <v>0</v>
      </c>
      <c r="D765">
        <v>0</v>
      </c>
      <c r="E765">
        <v>0</v>
      </c>
      <c r="F765">
        <v>0</v>
      </c>
    </row>
    <row r="766" spans="1:6">
      <c r="A766" t="s">
        <v>916</v>
      </c>
      <c r="B766" t="s">
        <v>696</v>
      </c>
      <c r="C766">
        <v>0</v>
      </c>
      <c r="D766">
        <v>0</v>
      </c>
      <c r="E766">
        <v>0</v>
      </c>
      <c r="F766">
        <v>0</v>
      </c>
    </row>
    <row r="767" spans="1:6">
      <c r="A767" t="s">
        <v>917</v>
      </c>
      <c r="B767" t="s">
        <v>889</v>
      </c>
      <c r="C767">
        <v>0</v>
      </c>
      <c r="D767">
        <v>0</v>
      </c>
      <c r="E767">
        <v>0</v>
      </c>
      <c r="F767">
        <v>0</v>
      </c>
    </row>
    <row r="768" spans="1:6">
      <c r="A768" t="s">
        <v>918</v>
      </c>
      <c r="B768" t="s">
        <v>919</v>
      </c>
      <c r="C768" s="1">
        <v>20771</v>
      </c>
      <c r="D768">
        <v>0</v>
      </c>
      <c r="E768">
        <v>0</v>
      </c>
      <c r="F768" s="1">
        <v>20771</v>
      </c>
    </row>
    <row r="769" spans="1:6">
      <c r="A769" t="s">
        <v>920</v>
      </c>
      <c r="B769">
        <v>2019</v>
      </c>
      <c r="C769" s="1">
        <v>20771</v>
      </c>
      <c r="D769">
        <v>0</v>
      </c>
      <c r="E769">
        <v>0</v>
      </c>
      <c r="F769" s="1">
        <v>20771</v>
      </c>
    </row>
    <row r="770" spans="1:6">
      <c r="A770" t="s">
        <v>921</v>
      </c>
      <c r="B770" t="s">
        <v>922</v>
      </c>
      <c r="C770" s="1">
        <v>20000</v>
      </c>
      <c r="D770">
        <v>0</v>
      </c>
      <c r="E770">
        <v>0</v>
      </c>
      <c r="F770" s="1">
        <v>20000</v>
      </c>
    </row>
    <row r="771" spans="1:6">
      <c r="A771" t="s">
        <v>923</v>
      </c>
      <c r="B771" t="s">
        <v>924</v>
      </c>
      <c r="C771">
        <v>771</v>
      </c>
      <c r="D771">
        <v>0</v>
      </c>
      <c r="E771">
        <v>0</v>
      </c>
      <c r="F771">
        <v>771</v>
      </c>
    </row>
    <row r="772" spans="1:6">
      <c r="A772" t="s">
        <v>925</v>
      </c>
      <c r="B772">
        <v>2020</v>
      </c>
      <c r="C772">
        <v>0</v>
      </c>
      <c r="D772">
        <v>0</v>
      </c>
      <c r="E772">
        <v>0</v>
      </c>
      <c r="F772">
        <v>0</v>
      </c>
    </row>
    <row r="773" spans="1:6">
      <c r="A773" t="s">
        <v>926</v>
      </c>
      <c r="B773" t="s">
        <v>927</v>
      </c>
      <c r="C773">
        <v>0</v>
      </c>
      <c r="D773">
        <v>0</v>
      </c>
      <c r="E773">
        <v>0</v>
      </c>
      <c r="F773">
        <v>0</v>
      </c>
    </row>
    <row r="774" spans="1:6">
      <c r="A774" t="s">
        <v>928</v>
      </c>
      <c r="B774" t="s">
        <v>929</v>
      </c>
      <c r="C774">
        <v>0</v>
      </c>
      <c r="D774">
        <v>0</v>
      </c>
      <c r="E774">
        <v>0</v>
      </c>
      <c r="F774">
        <v>0</v>
      </c>
    </row>
    <row r="775" spans="1:6">
      <c r="A775" t="s">
        <v>930</v>
      </c>
      <c r="B775" t="s">
        <v>696</v>
      </c>
      <c r="C775">
        <v>0</v>
      </c>
      <c r="D775">
        <v>0</v>
      </c>
      <c r="E775">
        <v>0</v>
      </c>
      <c r="F775">
        <v>0</v>
      </c>
    </row>
    <row r="776" spans="1:6">
      <c r="A776" t="s">
        <v>931</v>
      </c>
      <c r="B776" t="s">
        <v>889</v>
      </c>
      <c r="C776">
        <v>0</v>
      </c>
      <c r="D776">
        <v>0</v>
      </c>
      <c r="E776">
        <v>0</v>
      </c>
      <c r="F776">
        <v>0</v>
      </c>
    </row>
    <row r="777" spans="1:6">
      <c r="A777" t="s">
        <v>932</v>
      </c>
      <c r="B777" t="s">
        <v>933</v>
      </c>
      <c r="C777">
        <v>0</v>
      </c>
      <c r="D777">
        <v>0</v>
      </c>
      <c r="E777">
        <v>0</v>
      </c>
      <c r="F777">
        <v>0</v>
      </c>
    </row>
    <row r="778" spans="1:6">
      <c r="A778" t="s">
        <v>934</v>
      </c>
      <c r="B778" t="s">
        <v>696</v>
      </c>
      <c r="C778">
        <v>0</v>
      </c>
      <c r="D778">
        <v>0</v>
      </c>
      <c r="E778">
        <v>0</v>
      </c>
      <c r="F778">
        <v>0</v>
      </c>
    </row>
    <row r="779" spans="1:6">
      <c r="A779" t="s">
        <v>935</v>
      </c>
      <c r="B779" t="s">
        <v>936</v>
      </c>
      <c r="C779">
        <v>0</v>
      </c>
      <c r="D779">
        <v>0</v>
      </c>
      <c r="E779">
        <v>0</v>
      </c>
      <c r="F779">
        <v>0</v>
      </c>
    </row>
    <row r="780" spans="1:6">
      <c r="A780" t="s">
        <v>937</v>
      </c>
      <c r="B780" t="s">
        <v>938</v>
      </c>
      <c r="C780">
        <v>0</v>
      </c>
      <c r="D780">
        <v>0</v>
      </c>
      <c r="E780">
        <v>0</v>
      </c>
      <c r="F780">
        <v>0</v>
      </c>
    </row>
    <row r="781" spans="1:6">
      <c r="A781" t="s">
        <v>939</v>
      </c>
      <c r="B781" t="s">
        <v>696</v>
      </c>
      <c r="C781">
        <v>0</v>
      </c>
      <c r="D781">
        <v>0</v>
      </c>
      <c r="E781">
        <v>0</v>
      </c>
      <c r="F781">
        <v>0</v>
      </c>
    </row>
    <row r="782" spans="1:6">
      <c r="A782" t="s">
        <v>940</v>
      </c>
      <c r="B782" t="s">
        <v>936</v>
      </c>
      <c r="C782">
        <v>0</v>
      </c>
      <c r="D782">
        <v>0</v>
      </c>
      <c r="E782">
        <v>0</v>
      </c>
      <c r="F782">
        <v>0</v>
      </c>
    </row>
    <row r="783" spans="1:6">
      <c r="A783" t="s">
        <v>941</v>
      </c>
      <c r="B783" t="s">
        <v>942</v>
      </c>
      <c r="C783">
        <v>0</v>
      </c>
      <c r="D783">
        <v>0</v>
      </c>
      <c r="E783">
        <v>0</v>
      </c>
      <c r="F783">
        <v>0</v>
      </c>
    </row>
    <row r="784" spans="1:6">
      <c r="A784" t="s">
        <v>943</v>
      </c>
      <c r="B784" t="s">
        <v>696</v>
      </c>
      <c r="C784">
        <v>0</v>
      </c>
      <c r="D784">
        <v>0</v>
      </c>
      <c r="E784">
        <v>0</v>
      </c>
      <c r="F784">
        <v>0</v>
      </c>
    </row>
    <row r="785" spans="1:6">
      <c r="A785" t="s">
        <v>944</v>
      </c>
      <c r="B785" t="s">
        <v>936</v>
      </c>
      <c r="C785">
        <v>0</v>
      </c>
      <c r="D785">
        <v>0</v>
      </c>
      <c r="E785">
        <v>0</v>
      </c>
      <c r="F785">
        <v>0</v>
      </c>
    </row>
    <row r="786" spans="1:6">
      <c r="A786" t="s">
        <v>945</v>
      </c>
      <c r="B786" t="s">
        <v>946</v>
      </c>
      <c r="C786">
        <v>0</v>
      </c>
      <c r="D786">
        <v>0</v>
      </c>
      <c r="E786">
        <v>0</v>
      </c>
      <c r="F786">
        <v>0</v>
      </c>
    </row>
    <row r="787" spans="1:6">
      <c r="A787" t="s">
        <v>947</v>
      </c>
      <c r="B787" t="s">
        <v>696</v>
      </c>
      <c r="C787">
        <v>0</v>
      </c>
      <c r="D787">
        <v>0</v>
      </c>
      <c r="E787">
        <v>0</v>
      </c>
      <c r="F787">
        <v>0</v>
      </c>
    </row>
    <row r="788" spans="1:6">
      <c r="A788" t="s">
        <v>948</v>
      </c>
      <c r="B788" t="s">
        <v>936</v>
      </c>
      <c r="C788">
        <v>0</v>
      </c>
      <c r="D788">
        <v>0</v>
      </c>
      <c r="E788">
        <v>0</v>
      </c>
      <c r="F788">
        <v>0</v>
      </c>
    </row>
    <row r="789" spans="1:6">
      <c r="A789" t="s">
        <v>949</v>
      </c>
      <c r="B789" t="s">
        <v>950</v>
      </c>
      <c r="C789">
        <v>0</v>
      </c>
      <c r="D789">
        <v>0</v>
      </c>
      <c r="E789">
        <v>0</v>
      </c>
      <c r="F789">
        <v>0</v>
      </c>
    </row>
    <row r="790" spans="1:6">
      <c r="A790" t="s">
        <v>951</v>
      </c>
      <c r="B790" t="s">
        <v>952</v>
      </c>
      <c r="C790">
        <v>0</v>
      </c>
      <c r="D790">
        <v>0</v>
      </c>
      <c r="E790">
        <v>0</v>
      </c>
      <c r="F790">
        <v>0</v>
      </c>
    </row>
    <row r="791" spans="1:6">
      <c r="A791" t="s">
        <v>953</v>
      </c>
      <c r="B791">
        <v>2019</v>
      </c>
      <c r="C791">
        <v>0</v>
      </c>
      <c r="D791">
        <v>0</v>
      </c>
      <c r="E791">
        <v>0</v>
      </c>
      <c r="F791">
        <v>0</v>
      </c>
    </row>
    <row r="792" spans="1:6">
      <c r="A792" t="s">
        <v>954</v>
      </c>
      <c r="B792" t="s">
        <v>955</v>
      </c>
      <c r="C792">
        <v>0</v>
      </c>
      <c r="D792">
        <v>0</v>
      </c>
      <c r="E792">
        <v>0</v>
      </c>
      <c r="F792">
        <v>0</v>
      </c>
    </row>
    <row r="793" spans="1:6">
      <c r="A793" t="s">
        <v>956</v>
      </c>
      <c r="B793" t="s">
        <v>957</v>
      </c>
      <c r="C793">
        <v>0</v>
      </c>
      <c r="D793">
        <v>0</v>
      </c>
      <c r="E793">
        <v>0</v>
      </c>
      <c r="F793">
        <v>0</v>
      </c>
    </row>
    <row r="794" spans="1:6">
      <c r="A794" t="s">
        <v>958</v>
      </c>
      <c r="B794" t="s">
        <v>959</v>
      </c>
      <c r="C794">
        <v>0</v>
      </c>
      <c r="D794">
        <v>0</v>
      </c>
      <c r="E794">
        <v>0</v>
      </c>
      <c r="F794">
        <v>0</v>
      </c>
    </row>
    <row r="795" spans="1:6">
      <c r="A795" t="s">
        <v>960</v>
      </c>
      <c r="B795" t="s">
        <v>961</v>
      </c>
      <c r="C795">
        <v>0</v>
      </c>
      <c r="D795">
        <v>0</v>
      </c>
      <c r="E795">
        <v>0</v>
      </c>
      <c r="F795">
        <v>0</v>
      </c>
    </row>
    <row r="796" spans="1:6">
      <c r="A796" t="s">
        <v>962</v>
      </c>
      <c r="B796" t="s">
        <v>963</v>
      </c>
      <c r="C796">
        <v>0</v>
      </c>
      <c r="D796">
        <v>0</v>
      </c>
      <c r="E796">
        <v>0</v>
      </c>
      <c r="F796">
        <v>0</v>
      </c>
    </row>
    <row r="797" spans="1:6">
      <c r="A797" t="s">
        <v>964</v>
      </c>
      <c r="B797" t="s">
        <v>965</v>
      </c>
      <c r="C797">
        <v>0</v>
      </c>
      <c r="D797">
        <v>0</v>
      </c>
      <c r="E797">
        <v>0</v>
      </c>
      <c r="F797">
        <v>0</v>
      </c>
    </row>
    <row r="798" spans="1:6">
      <c r="A798" t="s">
        <v>966</v>
      </c>
      <c r="B798" t="s">
        <v>967</v>
      </c>
      <c r="C798">
        <v>0</v>
      </c>
      <c r="D798">
        <v>0</v>
      </c>
      <c r="E798">
        <v>0</v>
      </c>
      <c r="F798">
        <v>0</v>
      </c>
    </row>
    <row r="799" spans="1:6">
      <c r="A799" t="s">
        <v>968</v>
      </c>
      <c r="B799" t="s">
        <v>969</v>
      </c>
      <c r="C799">
        <v>0</v>
      </c>
      <c r="D799">
        <v>0</v>
      </c>
      <c r="E799">
        <v>0</v>
      </c>
      <c r="F799">
        <v>0</v>
      </c>
    </row>
    <row r="800" spans="1:6">
      <c r="A800" t="s">
        <v>970</v>
      </c>
      <c r="B800" t="s">
        <v>971</v>
      </c>
      <c r="C800" s="1">
        <v>11296011.859999999</v>
      </c>
      <c r="D800" s="1">
        <v>6482726.8600000003</v>
      </c>
      <c r="E800" s="1">
        <v>6358434.6500000004</v>
      </c>
      <c r="F800" s="1">
        <v>11171719.66</v>
      </c>
    </row>
    <row r="801" spans="1:6">
      <c r="A801" t="s">
        <v>972</v>
      </c>
      <c r="B801" t="s">
        <v>973</v>
      </c>
      <c r="C801" s="1">
        <v>11296011.859999999</v>
      </c>
      <c r="D801" s="1">
        <v>6482726.8600000003</v>
      </c>
      <c r="E801" s="1">
        <v>6358434.6500000004</v>
      </c>
      <c r="F801" s="1">
        <v>11171719.66</v>
      </c>
    </row>
    <row r="802" spans="1:6">
      <c r="A802" t="s">
        <v>974</v>
      </c>
      <c r="B802" t="s">
        <v>975</v>
      </c>
      <c r="C802" s="1">
        <v>5099644.3</v>
      </c>
      <c r="D802" s="1">
        <v>4880965.7699999996</v>
      </c>
      <c r="E802" s="1">
        <v>4510632.2</v>
      </c>
      <c r="F802" s="1">
        <v>4729310.7300000004</v>
      </c>
    </row>
    <row r="803" spans="1:6">
      <c r="A803" t="s">
        <v>976</v>
      </c>
      <c r="B803" t="s">
        <v>977</v>
      </c>
      <c r="C803" s="1">
        <v>757234.82</v>
      </c>
      <c r="D803" s="1">
        <v>1027982.41</v>
      </c>
      <c r="E803" s="1">
        <v>958004.4</v>
      </c>
      <c r="F803" s="1">
        <v>687256.81</v>
      </c>
    </row>
    <row r="804" spans="1:6">
      <c r="A804" t="s">
        <v>978</v>
      </c>
      <c r="B804" t="s">
        <v>2307</v>
      </c>
      <c r="C804">
        <v>0</v>
      </c>
      <c r="D804">
        <v>0</v>
      </c>
      <c r="E804">
        <v>0</v>
      </c>
      <c r="F804">
        <v>0</v>
      </c>
    </row>
    <row r="805" spans="1:6">
      <c r="A805" t="s">
        <v>979</v>
      </c>
      <c r="B805" t="s">
        <v>2307</v>
      </c>
      <c r="C805" s="1">
        <v>1292.51</v>
      </c>
      <c r="D805">
        <v>0</v>
      </c>
      <c r="E805">
        <v>960</v>
      </c>
      <c r="F805" s="1">
        <v>2252.5100000000002</v>
      </c>
    </row>
    <row r="806" spans="1:6">
      <c r="A806" t="s">
        <v>980</v>
      </c>
      <c r="B806" t="s">
        <v>2307</v>
      </c>
      <c r="C806">
        <v>646</v>
      </c>
      <c r="D806">
        <v>0</v>
      </c>
      <c r="E806">
        <v>0</v>
      </c>
      <c r="F806">
        <v>646</v>
      </c>
    </row>
    <row r="807" spans="1:6">
      <c r="A807" t="s">
        <v>981</v>
      </c>
      <c r="B807" t="s">
        <v>2307</v>
      </c>
      <c r="C807">
        <v>69.900000000000006</v>
      </c>
      <c r="D807">
        <v>0</v>
      </c>
      <c r="E807">
        <v>0</v>
      </c>
      <c r="F807">
        <v>69.900000000000006</v>
      </c>
    </row>
    <row r="808" spans="1:6">
      <c r="A808" t="s">
        <v>982</v>
      </c>
      <c r="B808" t="s">
        <v>2307</v>
      </c>
      <c r="C808">
        <v>0</v>
      </c>
      <c r="D808">
        <v>0</v>
      </c>
      <c r="E808">
        <v>0</v>
      </c>
      <c r="F808">
        <v>0</v>
      </c>
    </row>
    <row r="809" spans="1:6">
      <c r="A809" t="s">
        <v>983</v>
      </c>
      <c r="B809" t="s">
        <v>2307</v>
      </c>
      <c r="C809">
        <v>0</v>
      </c>
      <c r="D809">
        <v>0</v>
      </c>
      <c r="E809">
        <v>0</v>
      </c>
      <c r="F809">
        <v>0</v>
      </c>
    </row>
    <row r="810" spans="1:6">
      <c r="A810" t="s">
        <v>984</v>
      </c>
      <c r="B810" t="s">
        <v>2307</v>
      </c>
      <c r="C810">
        <v>0</v>
      </c>
      <c r="D810">
        <v>0</v>
      </c>
      <c r="E810">
        <v>0</v>
      </c>
      <c r="F810">
        <v>0</v>
      </c>
    </row>
    <row r="811" spans="1:6">
      <c r="A811" t="s">
        <v>985</v>
      </c>
      <c r="B811" t="s">
        <v>2307</v>
      </c>
      <c r="C811">
        <v>0</v>
      </c>
      <c r="D811">
        <v>0</v>
      </c>
      <c r="E811">
        <v>0</v>
      </c>
      <c r="F811">
        <v>0</v>
      </c>
    </row>
    <row r="812" spans="1:6">
      <c r="A812" t="s">
        <v>986</v>
      </c>
      <c r="B812" t="s">
        <v>2307</v>
      </c>
      <c r="C812" s="1">
        <v>1146</v>
      </c>
      <c r="D812">
        <v>0</v>
      </c>
      <c r="E812">
        <v>0</v>
      </c>
      <c r="F812" s="1">
        <v>1146</v>
      </c>
    </row>
    <row r="813" spans="1:6">
      <c r="A813" t="s">
        <v>987</v>
      </c>
      <c r="B813" t="s">
        <v>2307</v>
      </c>
      <c r="C813">
        <v>0</v>
      </c>
      <c r="D813">
        <v>0</v>
      </c>
      <c r="E813">
        <v>0</v>
      </c>
      <c r="F813">
        <v>0</v>
      </c>
    </row>
    <row r="814" spans="1:6">
      <c r="A814" t="s">
        <v>988</v>
      </c>
      <c r="B814" t="s">
        <v>2307</v>
      </c>
      <c r="C814">
        <v>0</v>
      </c>
      <c r="D814">
        <v>0</v>
      </c>
      <c r="E814">
        <v>0</v>
      </c>
      <c r="F814">
        <v>0</v>
      </c>
    </row>
    <row r="815" spans="1:6">
      <c r="A815" t="s">
        <v>989</v>
      </c>
      <c r="B815" t="s">
        <v>2307</v>
      </c>
      <c r="C815">
        <v>0</v>
      </c>
      <c r="D815">
        <v>0</v>
      </c>
      <c r="E815">
        <v>0</v>
      </c>
      <c r="F815">
        <v>0</v>
      </c>
    </row>
    <row r="816" spans="1:6">
      <c r="A816" t="s">
        <v>990</v>
      </c>
      <c r="B816" t="s">
        <v>2307</v>
      </c>
      <c r="C816" s="1">
        <v>16618.38</v>
      </c>
      <c r="D816" s="1">
        <v>2497</v>
      </c>
      <c r="E816">
        <v>0</v>
      </c>
      <c r="F816" s="1">
        <v>14121.38</v>
      </c>
    </row>
    <row r="817" spans="1:6">
      <c r="A817" t="s">
        <v>991</v>
      </c>
      <c r="B817" t="s">
        <v>2307</v>
      </c>
      <c r="C817">
        <v>0</v>
      </c>
      <c r="D817">
        <v>0</v>
      </c>
      <c r="E817">
        <v>0</v>
      </c>
      <c r="F817">
        <v>0</v>
      </c>
    </row>
    <row r="818" spans="1:6">
      <c r="A818" t="s">
        <v>992</v>
      </c>
      <c r="B818" t="s">
        <v>2307</v>
      </c>
      <c r="C818">
        <v>0</v>
      </c>
      <c r="D818">
        <v>0</v>
      </c>
      <c r="E818">
        <v>0</v>
      </c>
      <c r="F818">
        <v>0</v>
      </c>
    </row>
    <row r="819" spans="1:6">
      <c r="A819" t="s">
        <v>993</v>
      </c>
      <c r="B819" t="s">
        <v>2307</v>
      </c>
      <c r="C819">
        <v>0</v>
      </c>
      <c r="D819" s="1">
        <v>4436.04</v>
      </c>
      <c r="E819" s="1">
        <v>4436.04</v>
      </c>
      <c r="F819">
        <v>0</v>
      </c>
    </row>
    <row r="820" spans="1:6">
      <c r="A820" t="s">
        <v>994</v>
      </c>
      <c r="B820" t="s">
        <v>2307</v>
      </c>
      <c r="C820">
        <v>0</v>
      </c>
      <c r="D820">
        <v>0</v>
      </c>
      <c r="E820">
        <v>0</v>
      </c>
      <c r="F820">
        <v>0</v>
      </c>
    </row>
    <row r="821" spans="1:6">
      <c r="A821" t="s">
        <v>995</v>
      </c>
      <c r="B821" t="s">
        <v>2307</v>
      </c>
      <c r="C821">
        <v>0</v>
      </c>
      <c r="D821">
        <v>0</v>
      </c>
      <c r="E821">
        <v>0</v>
      </c>
      <c r="F821">
        <v>0</v>
      </c>
    </row>
    <row r="822" spans="1:6">
      <c r="A822" t="s">
        <v>996</v>
      </c>
      <c r="B822" t="s">
        <v>2307</v>
      </c>
      <c r="C822">
        <v>0</v>
      </c>
      <c r="D822">
        <v>0</v>
      </c>
      <c r="E822">
        <v>0</v>
      </c>
      <c r="F822">
        <v>0</v>
      </c>
    </row>
    <row r="823" spans="1:6">
      <c r="A823" t="s">
        <v>997</v>
      </c>
      <c r="B823" t="s">
        <v>2307</v>
      </c>
      <c r="C823">
        <v>132</v>
      </c>
      <c r="D823">
        <v>42</v>
      </c>
      <c r="E823">
        <v>0</v>
      </c>
      <c r="F823">
        <v>90</v>
      </c>
    </row>
    <row r="824" spans="1:6">
      <c r="A824" t="s">
        <v>998</v>
      </c>
      <c r="B824" t="s">
        <v>2307</v>
      </c>
      <c r="C824">
        <v>420</v>
      </c>
      <c r="D824">
        <v>0</v>
      </c>
      <c r="E824">
        <v>0</v>
      </c>
      <c r="F824">
        <v>420</v>
      </c>
    </row>
    <row r="825" spans="1:6">
      <c r="A825" t="s">
        <v>999</v>
      </c>
      <c r="B825" t="s">
        <v>2307</v>
      </c>
      <c r="C825">
        <v>0</v>
      </c>
      <c r="D825">
        <v>0</v>
      </c>
      <c r="E825">
        <v>0</v>
      </c>
      <c r="F825">
        <v>0</v>
      </c>
    </row>
    <row r="826" spans="1:6">
      <c r="A826" t="s">
        <v>1000</v>
      </c>
      <c r="B826" t="s">
        <v>2307</v>
      </c>
      <c r="C826">
        <v>0</v>
      </c>
      <c r="D826">
        <v>0</v>
      </c>
      <c r="E826">
        <v>0</v>
      </c>
      <c r="F826">
        <v>0</v>
      </c>
    </row>
    <row r="827" spans="1:6">
      <c r="A827" t="s">
        <v>1001</v>
      </c>
      <c r="B827" t="s">
        <v>2307</v>
      </c>
      <c r="C827" s="1">
        <v>1930</v>
      </c>
      <c r="D827">
        <v>0</v>
      </c>
      <c r="E827">
        <v>0</v>
      </c>
      <c r="F827" s="1">
        <v>1930</v>
      </c>
    </row>
    <row r="828" spans="1:6">
      <c r="A828" t="s">
        <v>1002</v>
      </c>
      <c r="B828" t="s">
        <v>2307</v>
      </c>
      <c r="C828">
        <v>0</v>
      </c>
      <c r="D828">
        <v>0</v>
      </c>
      <c r="E828">
        <v>0</v>
      </c>
      <c r="F828">
        <v>0</v>
      </c>
    </row>
    <row r="829" spans="1:6">
      <c r="A829" t="s">
        <v>1003</v>
      </c>
      <c r="B829" t="s">
        <v>2307</v>
      </c>
      <c r="C829">
        <v>0</v>
      </c>
      <c r="D829">
        <v>0</v>
      </c>
      <c r="E829">
        <v>0</v>
      </c>
      <c r="F829">
        <v>0</v>
      </c>
    </row>
    <row r="830" spans="1:6">
      <c r="A830" t="s">
        <v>1004</v>
      </c>
      <c r="B830" t="s">
        <v>2307</v>
      </c>
      <c r="C830">
        <v>0</v>
      </c>
      <c r="D830">
        <v>0</v>
      </c>
      <c r="E830">
        <v>0</v>
      </c>
      <c r="F830">
        <v>0</v>
      </c>
    </row>
    <row r="831" spans="1:6">
      <c r="A831" t="s">
        <v>1005</v>
      </c>
      <c r="B831" t="s">
        <v>2307</v>
      </c>
      <c r="C831" s="1">
        <v>15003.54</v>
      </c>
      <c r="D831">
        <v>0</v>
      </c>
      <c r="E831">
        <v>0</v>
      </c>
      <c r="F831" s="1">
        <v>15003.54</v>
      </c>
    </row>
    <row r="832" spans="1:6">
      <c r="A832" t="s">
        <v>1006</v>
      </c>
      <c r="B832" t="s">
        <v>2307</v>
      </c>
      <c r="C832">
        <v>0</v>
      </c>
      <c r="D832">
        <v>0</v>
      </c>
      <c r="E832">
        <v>0</v>
      </c>
      <c r="F832">
        <v>0</v>
      </c>
    </row>
    <row r="833" spans="1:6">
      <c r="A833" t="s">
        <v>1007</v>
      </c>
      <c r="B833" t="s">
        <v>2307</v>
      </c>
      <c r="C833">
        <v>0</v>
      </c>
      <c r="D833">
        <v>0</v>
      </c>
      <c r="E833">
        <v>0</v>
      </c>
      <c r="F833">
        <v>0</v>
      </c>
    </row>
    <row r="834" spans="1:6">
      <c r="A834" t="s">
        <v>1008</v>
      </c>
      <c r="B834" t="s">
        <v>2307</v>
      </c>
      <c r="C834">
        <v>0</v>
      </c>
      <c r="D834">
        <v>0</v>
      </c>
      <c r="E834">
        <v>0</v>
      </c>
      <c r="F834">
        <v>0</v>
      </c>
    </row>
    <row r="835" spans="1:6">
      <c r="A835" t="s">
        <v>1009</v>
      </c>
      <c r="B835" t="s">
        <v>2307</v>
      </c>
      <c r="C835" s="1">
        <v>6640.61</v>
      </c>
      <c r="D835" s="1">
        <v>1542.8</v>
      </c>
      <c r="E835">
        <v>0</v>
      </c>
      <c r="F835" s="1">
        <v>5097.8100000000004</v>
      </c>
    </row>
    <row r="836" spans="1:6">
      <c r="A836" t="s">
        <v>1010</v>
      </c>
      <c r="B836" t="s">
        <v>2307</v>
      </c>
      <c r="C836">
        <v>0</v>
      </c>
      <c r="D836">
        <v>0</v>
      </c>
      <c r="E836">
        <v>0</v>
      </c>
      <c r="F836">
        <v>0</v>
      </c>
    </row>
    <row r="837" spans="1:6">
      <c r="A837" t="s">
        <v>1011</v>
      </c>
      <c r="B837" t="s">
        <v>2307</v>
      </c>
      <c r="C837" s="1">
        <v>33850.639999999999</v>
      </c>
      <c r="D837">
        <v>0</v>
      </c>
      <c r="E837">
        <v>0</v>
      </c>
      <c r="F837" s="1">
        <v>33850.639999999999</v>
      </c>
    </row>
    <row r="838" spans="1:6">
      <c r="A838" t="s">
        <v>1012</v>
      </c>
      <c r="B838" t="s">
        <v>2307</v>
      </c>
      <c r="C838">
        <v>0</v>
      </c>
      <c r="D838">
        <v>0</v>
      </c>
      <c r="E838">
        <v>0</v>
      </c>
      <c r="F838">
        <v>0</v>
      </c>
    </row>
    <row r="839" spans="1:6">
      <c r="A839" t="s">
        <v>1013</v>
      </c>
      <c r="B839" t="s">
        <v>2307</v>
      </c>
      <c r="C839">
        <v>0</v>
      </c>
      <c r="D839">
        <v>0</v>
      </c>
      <c r="E839">
        <v>0</v>
      </c>
      <c r="F839">
        <v>0</v>
      </c>
    </row>
    <row r="840" spans="1:6">
      <c r="A840" t="s">
        <v>1014</v>
      </c>
      <c r="B840" t="s">
        <v>2307</v>
      </c>
      <c r="C840">
        <v>0</v>
      </c>
      <c r="D840">
        <v>0</v>
      </c>
      <c r="E840">
        <v>0</v>
      </c>
      <c r="F840">
        <v>0</v>
      </c>
    </row>
    <row r="841" spans="1:6">
      <c r="A841" t="s">
        <v>1015</v>
      </c>
      <c r="B841" t="s">
        <v>2307</v>
      </c>
      <c r="C841">
        <v>0</v>
      </c>
      <c r="D841">
        <v>0</v>
      </c>
      <c r="E841">
        <v>0</v>
      </c>
      <c r="F841">
        <v>0</v>
      </c>
    </row>
    <row r="842" spans="1:6">
      <c r="A842" t="s">
        <v>1016</v>
      </c>
      <c r="B842" t="s">
        <v>2307</v>
      </c>
      <c r="C842">
        <v>0</v>
      </c>
      <c r="D842">
        <v>0</v>
      </c>
      <c r="E842">
        <v>0</v>
      </c>
      <c r="F842">
        <v>0</v>
      </c>
    </row>
    <row r="843" spans="1:6">
      <c r="A843" t="s">
        <v>1017</v>
      </c>
      <c r="B843" t="s">
        <v>2307</v>
      </c>
      <c r="C843" s="1">
        <v>71393</v>
      </c>
      <c r="D843" s="1">
        <v>29998</v>
      </c>
      <c r="E843">
        <v>0</v>
      </c>
      <c r="F843" s="1">
        <v>41395</v>
      </c>
    </row>
    <row r="844" spans="1:6">
      <c r="A844" t="s">
        <v>1018</v>
      </c>
      <c r="B844" t="s">
        <v>2307</v>
      </c>
      <c r="C844">
        <v>0</v>
      </c>
      <c r="D844">
        <v>0</v>
      </c>
      <c r="E844">
        <v>0</v>
      </c>
      <c r="F844">
        <v>0</v>
      </c>
    </row>
    <row r="845" spans="1:6">
      <c r="A845" t="s">
        <v>1019</v>
      </c>
      <c r="B845" t="s">
        <v>2307</v>
      </c>
      <c r="C845">
        <v>0</v>
      </c>
      <c r="D845">
        <v>0</v>
      </c>
      <c r="E845">
        <v>0</v>
      </c>
      <c r="F845">
        <v>0</v>
      </c>
    </row>
    <row r="846" spans="1:6">
      <c r="A846" t="s">
        <v>1020</v>
      </c>
      <c r="B846" t="s">
        <v>2307</v>
      </c>
      <c r="C846">
        <v>0</v>
      </c>
      <c r="D846">
        <v>0</v>
      </c>
      <c r="E846">
        <v>0</v>
      </c>
      <c r="F846">
        <v>0</v>
      </c>
    </row>
    <row r="847" spans="1:6">
      <c r="A847" t="s">
        <v>1021</v>
      </c>
      <c r="B847" t="s">
        <v>2307</v>
      </c>
      <c r="C847" s="1">
        <v>1857.86</v>
      </c>
      <c r="D847">
        <v>0</v>
      </c>
      <c r="E847">
        <v>0</v>
      </c>
      <c r="F847" s="1">
        <v>1857.86</v>
      </c>
    </row>
    <row r="848" spans="1:6">
      <c r="A848" t="s">
        <v>1022</v>
      </c>
      <c r="B848" t="s">
        <v>2307</v>
      </c>
      <c r="C848" s="1">
        <v>5973.63</v>
      </c>
      <c r="D848">
        <v>0</v>
      </c>
      <c r="E848">
        <v>709.77</v>
      </c>
      <c r="F848" s="1">
        <v>6683.4</v>
      </c>
    </row>
    <row r="849" spans="1:6">
      <c r="A849" t="s">
        <v>1023</v>
      </c>
      <c r="B849" t="s">
        <v>2307</v>
      </c>
      <c r="C849">
        <v>448.9</v>
      </c>
      <c r="D849">
        <v>571.29999999999995</v>
      </c>
      <c r="E849">
        <v>122.4</v>
      </c>
      <c r="F849">
        <v>0</v>
      </c>
    </row>
    <row r="850" spans="1:6">
      <c r="A850" t="s">
        <v>1024</v>
      </c>
      <c r="B850" t="s">
        <v>2307</v>
      </c>
      <c r="C850">
        <v>0</v>
      </c>
      <c r="D850">
        <v>0</v>
      </c>
      <c r="E850">
        <v>0</v>
      </c>
      <c r="F850">
        <v>0</v>
      </c>
    </row>
    <row r="851" spans="1:6">
      <c r="A851" t="s">
        <v>1025</v>
      </c>
      <c r="B851" t="s">
        <v>2307</v>
      </c>
      <c r="C851">
        <v>0</v>
      </c>
      <c r="D851">
        <v>0</v>
      </c>
      <c r="E851">
        <v>0</v>
      </c>
      <c r="F851">
        <v>0</v>
      </c>
    </row>
    <row r="852" spans="1:6">
      <c r="A852" t="s">
        <v>1026</v>
      </c>
      <c r="B852" t="s">
        <v>2307</v>
      </c>
      <c r="C852">
        <v>0</v>
      </c>
      <c r="D852">
        <v>0</v>
      </c>
      <c r="E852">
        <v>0</v>
      </c>
      <c r="F852">
        <v>0</v>
      </c>
    </row>
    <row r="853" spans="1:6">
      <c r="A853" t="s">
        <v>1027</v>
      </c>
      <c r="B853" t="s">
        <v>2307</v>
      </c>
      <c r="C853">
        <v>0</v>
      </c>
      <c r="D853" s="1">
        <v>3187.68</v>
      </c>
      <c r="E853" s="1">
        <v>3187.68</v>
      </c>
      <c r="F853">
        <v>0</v>
      </c>
    </row>
    <row r="854" spans="1:6">
      <c r="A854" t="s">
        <v>1028</v>
      </c>
      <c r="B854" t="s">
        <v>2307</v>
      </c>
      <c r="C854" s="1">
        <v>91809.79</v>
      </c>
      <c r="D854" s="1">
        <v>2307.16</v>
      </c>
      <c r="E854" s="1">
        <v>3046.45</v>
      </c>
      <c r="F854" s="1">
        <v>92549.08</v>
      </c>
    </row>
    <row r="855" spans="1:6">
      <c r="A855" t="s">
        <v>1029</v>
      </c>
      <c r="B855" t="s">
        <v>2307</v>
      </c>
      <c r="C855">
        <v>0</v>
      </c>
      <c r="D855">
        <v>0</v>
      </c>
      <c r="E855">
        <v>0</v>
      </c>
      <c r="F855">
        <v>0</v>
      </c>
    </row>
    <row r="856" spans="1:6">
      <c r="A856" t="s">
        <v>1030</v>
      </c>
      <c r="B856" t="s">
        <v>2307</v>
      </c>
      <c r="C856">
        <v>0</v>
      </c>
      <c r="D856">
        <v>0</v>
      </c>
      <c r="E856">
        <v>0</v>
      </c>
      <c r="F856">
        <v>0</v>
      </c>
    </row>
    <row r="857" spans="1:6">
      <c r="A857" t="s">
        <v>1031</v>
      </c>
      <c r="B857" t="s">
        <v>2307</v>
      </c>
      <c r="C857">
        <v>0</v>
      </c>
      <c r="D857">
        <v>0</v>
      </c>
      <c r="E857">
        <v>0</v>
      </c>
      <c r="F857">
        <v>0</v>
      </c>
    </row>
    <row r="858" spans="1:6">
      <c r="A858" t="s">
        <v>1032</v>
      </c>
      <c r="B858" t="s">
        <v>2307</v>
      </c>
      <c r="C858">
        <v>0</v>
      </c>
      <c r="D858">
        <v>0</v>
      </c>
      <c r="E858">
        <v>0</v>
      </c>
      <c r="F858">
        <v>0</v>
      </c>
    </row>
    <row r="859" spans="1:6">
      <c r="A859" t="s">
        <v>1033</v>
      </c>
      <c r="B859" t="s">
        <v>2307</v>
      </c>
      <c r="C859">
        <v>522.46</v>
      </c>
      <c r="D859">
        <v>0</v>
      </c>
      <c r="E859">
        <v>0</v>
      </c>
      <c r="F859">
        <v>522.46</v>
      </c>
    </row>
    <row r="860" spans="1:6">
      <c r="A860" t="s">
        <v>1034</v>
      </c>
      <c r="B860" t="s">
        <v>2307</v>
      </c>
      <c r="C860">
        <v>0</v>
      </c>
      <c r="D860">
        <v>0</v>
      </c>
      <c r="E860">
        <v>0</v>
      </c>
      <c r="F860">
        <v>0</v>
      </c>
    </row>
    <row r="861" spans="1:6">
      <c r="A861" t="s">
        <v>1035</v>
      </c>
      <c r="B861" t="s">
        <v>2307</v>
      </c>
      <c r="C861">
        <v>0</v>
      </c>
      <c r="D861">
        <v>0</v>
      </c>
      <c r="E861">
        <v>0</v>
      </c>
      <c r="F861">
        <v>0</v>
      </c>
    </row>
    <row r="862" spans="1:6">
      <c r="A862" t="s">
        <v>1036</v>
      </c>
      <c r="B862" t="s">
        <v>2307</v>
      </c>
      <c r="C862">
        <v>0</v>
      </c>
      <c r="D862">
        <v>0</v>
      </c>
      <c r="E862">
        <v>0</v>
      </c>
      <c r="F862">
        <v>0</v>
      </c>
    </row>
    <row r="863" spans="1:6">
      <c r="A863" t="s">
        <v>1037</v>
      </c>
      <c r="B863" t="s">
        <v>2307</v>
      </c>
      <c r="C863">
        <v>0</v>
      </c>
      <c r="D863">
        <v>0</v>
      </c>
      <c r="E863">
        <v>0</v>
      </c>
      <c r="F863">
        <v>0</v>
      </c>
    </row>
    <row r="864" spans="1:6">
      <c r="A864" t="s">
        <v>1038</v>
      </c>
      <c r="B864" t="s">
        <v>2307</v>
      </c>
      <c r="C864">
        <v>0</v>
      </c>
      <c r="D864">
        <v>0</v>
      </c>
      <c r="E864">
        <v>0</v>
      </c>
      <c r="F864">
        <v>0</v>
      </c>
    </row>
    <row r="865" spans="1:6">
      <c r="A865" t="s">
        <v>1039</v>
      </c>
      <c r="B865" t="s">
        <v>2307</v>
      </c>
      <c r="C865">
        <v>0</v>
      </c>
      <c r="D865">
        <v>0</v>
      </c>
      <c r="E865">
        <v>0</v>
      </c>
      <c r="F865">
        <v>0</v>
      </c>
    </row>
    <row r="866" spans="1:6">
      <c r="A866" t="s">
        <v>1040</v>
      </c>
      <c r="B866" t="s">
        <v>2307</v>
      </c>
      <c r="C866">
        <v>325</v>
      </c>
      <c r="D866">
        <v>0</v>
      </c>
      <c r="E866">
        <v>0</v>
      </c>
      <c r="F866">
        <v>325</v>
      </c>
    </row>
    <row r="867" spans="1:6">
      <c r="A867" t="s">
        <v>1041</v>
      </c>
      <c r="B867" t="s">
        <v>2307</v>
      </c>
      <c r="C867">
        <v>0</v>
      </c>
      <c r="D867">
        <v>0</v>
      </c>
      <c r="E867">
        <v>0</v>
      </c>
      <c r="F867">
        <v>0</v>
      </c>
    </row>
    <row r="868" spans="1:6">
      <c r="A868" t="s">
        <v>1042</v>
      </c>
      <c r="B868" t="s">
        <v>2307</v>
      </c>
      <c r="C868">
        <v>0</v>
      </c>
      <c r="D868">
        <v>0</v>
      </c>
      <c r="E868">
        <v>0</v>
      </c>
      <c r="F868">
        <v>0</v>
      </c>
    </row>
    <row r="869" spans="1:6">
      <c r="A869" t="s">
        <v>1043</v>
      </c>
      <c r="B869" t="s">
        <v>2307</v>
      </c>
      <c r="C869">
        <v>0</v>
      </c>
      <c r="D869">
        <v>0</v>
      </c>
      <c r="E869">
        <v>0</v>
      </c>
      <c r="F869">
        <v>0</v>
      </c>
    </row>
    <row r="870" spans="1:6">
      <c r="A870" t="s">
        <v>1044</v>
      </c>
      <c r="B870" t="s">
        <v>2307</v>
      </c>
      <c r="C870">
        <v>0</v>
      </c>
      <c r="D870">
        <v>0</v>
      </c>
      <c r="E870">
        <v>0</v>
      </c>
      <c r="F870">
        <v>0</v>
      </c>
    </row>
    <row r="871" spans="1:6">
      <c r="A871" t="s">
        <v>1045</v>
      </c>
      <c r="B871" t="s">
        <v>2307</v>
      </c>
      <c r="C871">
        <v>0</v>
      </c>
      <c r="D871">
        <v>0</v>
      </c>
      <c r="E871">
        <v>0</v>
      </c>
      <c r="F871">
        <v>0</v>
      </c>
    </row>
    <row r="872" spans="1:6">
      <c r="A872" t="s">
        <v>1046</v>
      </c>
      <c r="B872" t="s">
        <v>2307</v>
      </c>
      <c r="C872">
        <v>0</v>
      </c>
      <c r="D872">
        <v>0</v>
      </c>
      <c r="E872">
        <v>0</v>
      </c>
      <c r="F872">
        <v>0</v>
      </c>
    </row>
    <row r="873" spans="1:6">
      <c r="A873" t="s">
        <v>1047</v>
      </c>
      <c r="B873" t="s">
        <v>2307</v>
      </c>
      <c r="C873">
        <v>0</v>
      </c>
      <c r="D873">
        <v>0</v>
      </c>
      <c r="E873">
        <v>0</v>
      </c>
      <c r="F873">
        <v>0</v>
      </c>
    </row>
    <row r="874" spans="1:6">
      <c r="A874" t="s">
        <v>1048</v>
      </c>
      <c r="B874" t="s">
        <v>2307</v>
      </c>
      <c r="C874">
        <v>0</v>
      </c>
      <c r="D874">
        <v>0</v>
      </c>
      <c r="E874">
        <v>0</v>
      </c>
      <c r="F874">
        <v>0</v>
      </c>
    </row>
    <row r="875" spans="1:6">
      <c r="A875" t="s">
        <v>1049</v>
      </c>
      <c r="B875" t="s">
        <v>2307</v>
      </c>
      <c r="C875" s="1">
        <v>3542.64</v>
      </c>
      <c r="D875">
        <v>0</v>
      </c>
      <c r="E875">
        <v>0</v>
      </c>
      <c r="F875" s="1">
        <v>3542.64</v>
      </c>
    </row>
    <row r="876" spans="1:6">
      <c r="A876" t="s">
        <v>1050</v>
      </c>
      <c r="B876" t="s">
        <v>2307</v>
      </c>
      <c r="C876">
        <v>0</v>
      </c>
      <c r="D876">
        <v>0</v>
      </c>
      <c r="E876">
        <v>0</v>
      </c>
      <c r="F876">
        <v>0</v>
      </c>
    </row>
    <row r="877" spans="1:6">
      <c r="A877" t="s">
        <v>1051</v>
      </c>
      <c r="B877" t="s">
        <v>2307</v>
      </c>
      <c r="C877">
        <v>0</v>
      </c>
      <c r="D877">
        <v>0</v>
      </c>
      <c r="E877">
        <v>0</v>
      </c>
      <c r="F877">
        <v>0</v>
      </c>
    </row>
    <row r="878" spans="1:6">
      <c r="A878" t="s">
        <v>1052</v>
      </c>
      <c r="B878" t="s">
        <v>2307</v>
      </c>
      <c r="C878">
        <v>0</v>
      </c>
      <c r="D878">
        <v>0</v>
      </c>
      <c r="E878">
        <v>0</v>
      </c>
      <c r="F878">
        <v>0</v>
      </c>
    </row>
    <row r="879" spans="1:6">
      <c r="A879" t="s">
        <v>1053</v>
      </c>
      <c r="B879" t="s">
        <v>2307</v>
      </c>
      <c r="C879">
        <v>0</v>
      </c>
      <c r="D879">
        <v>0</v>
      </c>
      <c r="E879">
        <v>0</v>
      </c>
      <c r="F879">
        <v>0</v>
      </c>
    </row>
    <row r="880" spans="1:6">
      <c r="A880" t="s">
        <v>1054</v>
      </c>
      <c r="B880" t="s">
        <v>2307</v>
      </c>
      <c r="C880">
        <v>0</v>
      </c>
      <c r="D880">
        <v>0</v>
      </c>
      <c r="E880">
        <v>0</v>
      </c>
      <c r="F880">
        <v>0</v>
      </c>
    </row>
    <row r="881" spans="1:6">
      <c r="A881" t="s">
        <v>1055</v>
      </c>
      <c r="B881" t="s">
        <v>2307</v>
      </c>
      <c r="C881">
        <v>0</v>
      </c>
      <c r="D881" s="1">
        <v>7140</v>
      </c>
      <c r="E881" s="1">
        <v>7140</v>
      </c>
      <c r="F881">
        <v>0</v>
      </c>
    </row>
    <row r="882" spans="1:6">
      <c r="A882" t="s">
        <v>1056</v>
      </c>
      <c r="B882" t="s">
        <v>2307</v>
      </c>
      <c r="C882">
        <v>0</v>
      </c>
      <c r="D882">
        <v>0</v>
      </c>
      <c r="E882">
        <v>0</v>
      </c>
      <c r="F882">
        <v>0</v>
      </c>
    </row>
    <row r="883" spans="1:6">
      <c r="A883" t="s">
        <v>1057</v>
      </c>
      <c r="B883" t="s">
        <v>2307</v>
      </c>
      <c r="C883" s="1">
        <v>46549.81</v>
      </c>
      <c r="D883" s="1">
        <v>3759.47</v>
      </c>
      <c r="E883" s="1">
        <v>3759.47</v>
      </c>
      <c r="F883" s="1">
        <v>46549.81</v>
      </c>
    </row>
    <row r="884" spans="1:6">
      <c r="A884" t="s">
        <v>1058</v>
      </c>
      <c r="B884" t="s">
        <v>2307</v>
      </c>
      <c r="C884">
        <v>98</v>
      </c>
      <c r="D884">
        <v>0</v>
      </c>
      <c r="E884">
        <v>0</v>
      </c>
      <c r="F884">
        <v>98</v>
      </c>
    </row>
    <row r="885" spans="1:6">
      <c r="A885" t="s">
        <v>1059</v>
      </c>
      <c r="B885" t="s">
        <v>2307</v>
      </c>
      <c r="C885">
        <v>0</v>
      </c>
      <c r="D885">
        <v>0</v>
      </c>
      <c r="E885">
        <v>0</v>
      </c>
      <c r="F885">
        <v>0</v>
      </c>
    </row>
    <row r="886" spans="1:6">
      <c r="A886" t="s">
        <v>1060</v>
      </c>
      <c r="B886" t="s">
        <v>2307</v>
      </c>
      <c r="C886" s="1">
        <v>5048.07</v>
      </c>
      <c r="D886" s="1">
        <v>6046.11</v>
      </c>
      <c r="E886">
        <v>998.04</v>
      </c>
      <c r="F886">
        <v>0</v>
      </c>
    </row>
    <row r="887" spans="1:6">
      <c r="A887" t="s">
        <v>1061</v>
      </c>
      <c r="B887" t="s">
        <v>2307</v>
      </c>
      <c r="C887">
        <v>0</v>
      </c>
      <c r="D887">
        <v>0</v>
      </c>
      <c r="E887">
        <v>0</v>
      </c>
      <c r="F887">
        <v>0</v>
      </c>
    </row>
    <row r="888" spans="1:6">
      <c r="A888" t="s">
        <v>1062</v>
      </c>
      <c r="B888" t="s">
        <v>2307</v>
      </c>
      <c r="C888">
        <v>0</v>
      </c>
      <c r="D888">
        <v>0</v>
      </c>
      <c r="E888">
        <v>0</v>
      </c>
      <c r="F888">
        <v>0</v>
      </c>
    </row>
    <row r="889" spans="1:6">
      <c r="A889" t="s">
        <v>1063</v>
      </c>
      <c r="B889" t="s">
        <v>2307</v>
      </c>
      <c r="C889">
        <v>0</v>
      </c>
      <c r="D889">
        <v>0</v>
      </c>
      <c r="E889">
        <v>0</v>
      </c>
      <c r="F889">
        <v>0</v>
      </c>
    </row>
    <row r="890" spans="1:6">
      <c r="A890" t="s">
        <v>1064</v>
      </c>
      <c r="B890" t="s">
        <v>2307</v>
      </c>
      <c r="C890">
        <v>0</v>
      </c>
      <c r="D890">
        <v>0</v>
      </c>
      <c r="E890">
        <v>0</v>
      </c>
      <c r="F890">
        <v>0</v>
      </c>
    </row>
    <row r="891" spans="1:6">
      <c r="A891" t="s">
        <v>1065</v>
      </c>
      <c r="B891" t="s">
        <v>2307</v>
      </c>
      <c r="C891">
        <v>0</v>
      </c>
      <c r="D891">
        <v>0</v>
      </c>
      <c r="E891">
        <v>0</v>
      </c>
      <c r="F891">
        <v>0</v>
      </c>
    </row>
    <row r="892" spans="1:6">
      <c r="A892" t="s">
        <v>1066</v>
      </c>
      <c r="B892" t="s">
        <v>2307</v>
      </c>
      <c r="C892">
        <v>385</v>
      </c>
      <c r="D892">
        <v>0</v>
      </c>
      <c r="E892">
        <v>0</v>
      </c>
      <c r="F892">
        <v>385</v>
      </c>
    </row>
    <row r="893" spans="1:6">
      <c r="A893" t="s">
        <v>1067</v>
      </c>
      <c r="B893" t="s">
        <v>2307</v>
      </c>
      <c r="C893">
        <v>0</v>
      </c>
      <c r="D893">
        <v>0</v>
      </c>
      <c r="E893">
        <v>0</v>
      </c>
      <c r="F893">
        <v>0</v>
      </c>
    </row>
    <row r="894" spans="1:6">
      <c r="A894" t="s">
        <v>1068</v>
      </c>
      <c r="B894" t="s">
        <v>2307</v>
      </c>
      <c r="C894" s="1">
        <v>39367.269999999997</v>
      </c>
      <c r="D894">
        <v>0</v>
      </c>
      <c r="E894">
        <v>0</v>
      </c>
      <c r="F894" s="1">
        <v>39367.269999999997</v>
      </c>
    </row>
    <row r="895" spans="1:6">
      <c r="A895" t="s">
        <v>1069</v>
      </c>
      <c r="B895" t="s">
        <v>2307</v>
      </c>
      <c r="C895" s="1">
        <v>1019.32</v>
      </c>
      <c r="D895">
        <v>192.32</v>
      </c>
      <c r="E895">
        <v>97.83</v>
      </c>
      <c r="F895">
        <v>924.83</v>
      </c>
    </row>
    <row r="896" spans="1:6">
      <c r="A896" t="s">
        <v>1070</v>
      </c>
      <c r="B896" t="s">
        <v>2307</v>
      </c>
      <c r="C896">
        <v>800</v>
      </c>
      <c r="D896">
        <v>0</v>
      </c>
      <c r="E896">
        <v>0</v>
      </c>
      <c r="F896">
        <v>800</v>
      </c>
    </row>
    <row r="897" spans="1:6">
      <c r="A897" t="s">
        <v>1071</v>
      </c>
      <c r="B897" t="s">
        <v>2307</v>
      </c>
      <c r="C897">
        <v>0</v>
      </c>
      <c r="D897">
        <v>0</v>
      </c>
      <c r="E897">
        <v>0</v>
      </c>
      <c r="F897">
        <v>0</v>
      </c>
    </row>
    <row r="898" spans="1:6">
      <c r="A898" t="s">
        <v>1072</v>
      </c>
      <c r="B898" t="s">
        <v>2307</v>
      </c>
      <c r="C898">
        <v>0</v>
      </c>
      <c r="D898">
        <v>0</v>
      </c>
      <c r="E898">
        <v>0</v>
      </c>
      <c r="F898">
        <v>0</v>
      </c>
    </row>
    <row r="899" spans="1:6">
      <c r="A899" t="s">
        <v>1073</v>
      </c>
      <c r="B899" t="s">
        <v>2307</v>
      </c>
      <c r="C899">
        <v>0</v>
      </c>
      <c r="D899" s="1">
        <v>583496.79</v>
      </c>
      <c r="E899" s="1">
        <v>583496.79</v>
      </c>
      <c r="F899">
        <v>0</v>
      </c>
    </row>
    <row r="900" spans="1:6">
      <c r="A900" t="s">
        <v>1074</v>
      </c>
      <c r="B900" t="s">
        <v>2307</v>
      </c>
      <c r="C900">
        <v>0</v>
      </c>
      <c r="D900">
        <v>0</v>
      </c>
      <c r="E900">
        <v>0</v>
      </c>
      <c r="F900">
        <v>0</v>
      </c>
    </row>
    <row r="901" spans="1:6">
      <c r="A901" t="s">
        <v>1075</v>
      </c>
      <c r="B901" t="s">
        <v>2307</v>
      </c>
      <c r="C901">
        <v>0</v>
      </c>
      <c r="D901">
        <v>0</v>
      </c>
      <c r="E901">
        <v>0</v>
      </c>
      <c r="F901">
        <v>0</v>
      </c>
    </row>
    <row r="902" spans="1:6">
      <c r="A902" t="s">
        <v>1076</v>
      </c>
      <c r="B902" t="s">
        <v>2307</v>
      </c>
      <c r="C902">
        <v>0</v>
      </c>
      <c r="D902">
        <v>0</v>
      </c>
      <c r="E902">
        <v>0</v>
      </c>
      <c r="F902">
        <v>0</v>
      </c>
    </row>
    <row r="903" spans="1:6">
      <c r="A903" t="s">
        <v>1077</v>
      </c>
      <c r="B903" t="s">
        <v>2307</v>
      </c>
      <c r="C903">
        <v>0</v>
      </c>
      <c r="D903">
        <v>0</v>
      </c>
      <c r="E903">
        <v>0</v>
      </c>
      <c r="F903">
        <v>0</v>
      </c>
    </row>
    <row r="904" spans="1:6">
      <c r="A904" t="s">
        <v>1078</v>
      </c>
      <c r="B904" t="s">
        <v>2307</v>
      </c>
      <c r="C904">
        <v>0</v>
      </c>
      <c r="D904">
        <v>0</v>
      </c>
      <c r="E904">
        <v>0</v>
      </c>
      <c r="F904">
        <v>0</v>
      </c>
    </row>
    <row r="905" spans="1:6">
      <c r="A905" t="s">
        <v>1079</v>
      </c>
      <c r="B905" t="s">
        <v>2307</v>
      </c>
      <c r="C905" s="1">
        <v>2373.71</v>
      </c>
      <c r="D905">
        <v>0</v>
      </c>
      <c r="E905">
        <v>0</v>
      </c>
      <c r="F905" s="1">
        <v>2373.71</v>
      </c>
    </row>
    <row r="906" spans="1:6">
      <c r="A906" t="s">
        <v>1080</v>
      </c>
      <c r="B906" t="s">
        <v>2307</v>
      </c>
      <c r="C906">
        <v>0</v>
      </c>
      <c r="D906">
        <v>0</v>
      </c>
      <c r="E906">
        <v>0</v>
      </c>
      <c r="F906">
        <v>0</v>
      </c>
    </row>
    <row r="907" spans="1:6">
      <c r="A907" t="s">
        <v>1081</v>
      </c>
      <c r="B907" t="s">
        <v>2307</v>
      </c>
      <c r="C907">
        <v>0</v>
      </c>
      <c r="D907">
        <v>0</v>
      </c>
      <c r="E907">
        <v>0</v>
      </c>
      <c r="F907">
        <v>0</v>
      </c>
    </row>
    <row r="908" spans="1:6">
      <c r="A908" t="s">
        <v>1082</v>
      </c>
      <c r="B908" t="s">
        <v>2307</v>
      </c>
      <c r="C908">
        <v>0</v>
      </c>
      <c r="D908">
        <v>0</v>
      </c>
      <c r="E908">
        <v>0</v>
      </c>
      <c r="F908">
        <v>0</v>
      </c>
    </row>
    <row r="909" spans="1:6">
      <c r="A909" t="s">
        <v>1083</v>
      </c>
      <c r="B909" t="s">
        <v>2307</v>
      </c>
      <c r="C909">
        <v>0</v>
      </c>
      <c r="D909">
        <v>0</v>
      </c>
      <c r="E909">
        <v>0</v>
      </c>
      <c r="F909">
        <v>0</v>
      </c>
    </row>
    <row r="910" spans="1:6">
      <c r="A910" t="s">
        <v>1084</v>
      </c>
      <c r="B910" t="s">
        <v>2307</v>
      </c>
      <c r="C910">
        <v>0</v>
      </c>
      <c r="D910">
        <v>0</v>
      </c>
      <c r="E910">
        <v>0</v>
      </c>
      <c r="F910">
        <v>0</v>
      </c>
    </row>
    <row r="911" spans="1:6">
      <c r="A911" t="s">
        <v>1085</v>
      </c>
      <c r="B911" t="s">
        <v>2307</v>
      </c>
      <c r="C911">
        <v>0</v>
      </c>
      <c r="D911">
        <v>0</v>
      </c>
      <c r="E911">
        <v>0</v>
      </c>
      <c r="F911">
        <v>0</v>
      </c>
    </row>
    <row r="912" spans="1:6">
      <c r="A912" t="s">
        <v>1086</v>
      </c>
      <c r="B912" t="s">
        <v>2307</v>
      </c>
      <c r="C912">
        <v>300</v>
      </c>
      <c r="D912">
        <v>0</v>
      </c>
      <c r="E912">
        <v>0</v>
      </c>
      <c r="F912">
        <v>300</v>
      </c>
    </row>
    <row r="913" spans="1:6">
      <c r="A913" t="s">
        <v>1087</v>
      </c>
      <c r="B913" t="s">
        <v>2307</v>
      </c>
      <c r="C913">
        <v>0</v>
      </c>
      <c r="D913">
        <v>0</v>
      </c>
      <c r="E913">
        <v>0</v>
      </c>
      <c r="F913">
        <v>0</v>
      </c>
    </row>
    <row r="914" spans="1:6">
      <c r="A914" t="s">
        <v>1088</v>
      </c>
      <c r="B914" t="s">
        <v>2307</v>
      </c>
      <c r="C914">
        <v>0</v>
      </c>
      <c r="D914">
        <v>0</v>
      </c>
      <c r="E914">
        <v>0</v>
      </c>
      <c r="F914">
        <v>0</v>
      </c>
    </row>
    <row r="915" spans="1:6">
      <c r="A915" t="s">
        <v>1089</v>
      </c>
      <c r="B915" t="s">
        <v>2307</v>
      </c>
      <c r="C915">
        <v>0</v>
      </c>
      <c r="D915">
        <v>174.74</v>
      </c>
      <c r="E915">
        <v>346.56</v>
      </c>
      <c r="F915">
        <v>171.82</v>
      </c>
    </row>
    <row r="916" spans="1:6">
      <c r="A916" t="s">
        <v>1090</v>
      </c>
      <c r="B916" t="s">
        <v>2307</v>
      </c>
      <c r="C916">
        <v>0</v>
      </c>
      <c r="D916">
        <v>0</v>
      </c>
      <c r="E916">
        <v>0</v>
      </c>
      <c r="F916">
        <v>0</v>
      </c>
    </row>
    <row r="917" spans="1:6">
      <c r="A917" t="s">
        <v>1091</v>
      </c>
      <c r="B917" t="s">
        <v>2307</v>
      </c>
      <c r="C917">
        <v>850</v>
      </c>
      <c r="D917">
        <v>0</v>
      </c>
      <c r="E917">
        <v>0</v>
      </c>
      <c r="F917">
        <v>850</v>
      </c>
    </row>
    <row r="918" spans="1:6">
      <c r="A918" t="s">
        <v>1092</v>
      </c>
      <c r="B918" t="s">
        <v>2307</v>
      </c>
      <c r="C918" s="1">
        <v>1924.13</v>
      </c>
      <c r="D918" s="1">
        <v>1773.17</v>
      </c>
      <c r="E918" s="1">
        <v>1258.3599999999999</v>
      </c>
      <c r="F918" s="1">
        <v>1409.32</v>
      </c>
    </row>
    <row r="919" spans="1:6">
      <c r="A919" t="s">
        <v>1093</v>
      </c>
      <c r="B919" t="s">
        <v>2307</v>
      </c>
      <c r="C919">
        <v>0</v>
      </c>
      <c r="D919">
        <v>0</v>
      </c>
      <c r="E919">
        <v>0</v>
      </c>
      <c r="F919">
        <v>0</v>
      </c>
    </row>
    <row r="920" spans="1:6">
      <c r="A920" t="s">
        <v>1094</v>
      </c>
      <c r="B920" t="s">
        <v>2307</v>
      </c>
      <c r="C920">
        <v>0</v>
      </c>
      <c r="D920">
        <v>0</v>
      </c>
      <c r="E920">
        <v>0</v>
      </c>
      <c r="F920">
        <v>0</v>
      </c>
    </row>
    <row r="921" spans="1:6">
      <c r="A921" t="s">
        <v>1095</v>
      </c>
      <c r="B921" t="s">
        <v>2307</v>
      </c>
      <c r="C921">
        <v>0</v>
      </c>
      <c r="D921" s="1">
        <v>1024.01</v>
      </c>
      <c r="E921" s="1">
        <v>1024.01</v>
      </c>
      <c r="F921">
        <v>0</v>
      </c>
    </row>
    <row r="922" spans="1:6">
      <c r="A922" t="s">
        <v>1096</v>
      </c>
      <c r="B922" t="s">
        <v>2307</v>
      </c>
      <c r="C922">
        <v>800</v>
      </c>
      <c r="D922">
        <v>0</v>
      </c>
      <c r="E922">
        <v>0</v>
      </c>
      <c r="F922">
        <v>800</v>
      </c>
    </row>
    <row r="923" spans="1:6">
      <c r="A923" t="s">
        <v>1097</v>
      </c>
      <c r="B923" t="s">
        <v>2307</v>
      </c>
      <c r="C923">
        <v>0</v>
      </c>
      <c r="D923">
        <v>0</v>
      </c>
      <c r="E923">
        <v>0</v>
      </c>
      <c r="F923">
        <v>0</v>
      </c>
    </row>
    <row r="924" spans="1:6">
      <c r="A924" t="s">
        <v>1098</v>
      </c>
      <c r="B924" t="s">
        <v>2307</v>
      </c>
      <c r="C924">
        <v>0</v>
      </c>
      <c r="D924">
        <v>0</v>
      </c>
      <c r="E924">
        <v>0</v>
      </c>
      <c r="F924">
        <v>0</v>
      </c>
    </row>
    <row r="925" spans="1:6">
      <c r="A925" t="s">
        <v>1099</v>
      </c>
      <c r="B925" t="s">
        <v>2307</v>
      </c>
      <c r="C925">
        <v>0</v>
      </c>
      <c r="D925">
        <v>0</v>
      </c>
      <c r="E925">
        <v>0</v>
      </c>
      <c r="F925">
        <v>0</v>
      </c>
    </row>
    <row r="926" spans="1:6">
      <c r="A926" t="s">
        <v>1100</v>
      </c>
      <c r="B926" t="s">
        <v>2307</v>
      </c>
      <c r="C926">
        <v>0</v>
      </c>
      <c r="D926">
        <v>0</v>
      </c>
      <c r="E926">
        <v>0</v>
      </c>
      <c r="F926">
        <v>0</v>
      </c>
    </row>
    <row r="927" spans="1:6">
      <c r="A927" t="s">
        <v>1101</v>
      </c>
      <c r="B927" t="s">
        <v>2307</v>
      </c>
      <c r="C927">
        <v>0</v>
      </c>
      <c r="D927">
        <v>385.7</v>
      </c>
      <c r="E927">
        <v>385.7</v>
      </c>
      <c r="F927">
        <v>0</v>
      </c>
    </row>
    <row r="928" spans="1:6">
      <c r="A928" t="s">
        <v>1102</v>
      </c>
      <c r="B928" t="s">
        <v>2307</v>
      </c>
      <c r="C928">
        <v>0</v>
      </c>
      <c r="D928">
        <v>0</v>
      </c>
      <c r="E928">
        <v>0</v>
      </c>
      <c r="F928">
        <v>0</v>
      </c>
    </row>
    <row r="929" spans="1:6">
      <c r="A929" t="s">
        <v>1103</v>
      </c>
      <c r="B929" t="s">
        <v>2307</v>
      </c>
      <c r="C929" s="1">
        <v>1044.6600000000001</v>
      </c>
      <c r="D929">
        <v>0</v>
      </c>
      <c r="E929">
        <v>0</v>
      </c>
      <c r="F929" s="1">
        <v>1044.6600000000001</v>
      </c>
    </row>
    <row r="930" spans="1:6">
      <c r="A930" t="s">
        <v>1104</v>
      </c>
      <c r="B930" t="s">
        <v>2307</v>
      </c>
      <c r="C930">
        <v>0</v>
      </c>
      <c r="D930">
        <v>0</v>
      </c>
      <c r="E930">
        <v>0</v>
      </c>
      <c r="F930">
        <v>0</v>
      </c>
    </row>
    <row r="931" spans="1:6">
      <c r="A931" t="s">
        <v>1105</v>
      </c>
      <c r="B931" t="s">
        <v>2307</v>
      </c>
      <c r="C931">
        <v>0</v>
      </c>
      <c r="D931">
        <v>0</v>
      </c>
      <c r="E931">
        <v>0</v>
      </c>
      <c r="F931">
        <v>0</v>
      </c>
    </row>
    <row r="932" spans="1:6">
      <c r="A932" t="s">
        <v>1106</v>
      </c>
      <c r="B932" t="s">
        <v>2307</v>
      </c>
      <c r="C932">
        <v>0</v>
      </c>
      <c r="D932">
        <v>0</v>
      </c>
      <c r="E932">
        <v>0</v>
      </c>
      <c r="F932">
        <v>0</v>
      </c>
    </row>
    <row r="933" spans="1:6">
      <c r="A933" t="s">
        <v>1107</v>
      </c>
      <c r="B933" t="s">
        <v>2307</v>
      </c>
      <c r="C933">
        <v>0</v>
      </c>
      <c r="D933">
        <v>0</v>
      </c>
      <c r="E933">
        <v>0</v>
      </c>
      <c r="F933">
        <v>0</v>
      </c>
    </row>
    <row r="934" spans="1:6">
      <c r="A934" t="s">
        <v>1108</v>
      </c>
      <c r="B934" t="s">
        <v>2307</v>
      </c>
      <c r="C934">
        <v>0</v>
      </c>
      <c r="D934">
        <v>0</v>
      </c>
      <c r="E934">
        <v>0</v>
      </c>
      <c r="F934">
        <v>0</v>
      </c>
    </row>
    <row r="935" spans="1:6">
      <c r="A935" t="s">
        <v>1109</v>
      </c>
      <c r="B935" t="s">
        <v>2307</v>
      </c>
      <c r="C935">
        <v>0</v>
      </c>
      <c r="D935">
        <v>0</v>
      </c>
      <c r="E935">
        <v>0</v>
      </c>
      <c r="F935">
        <v>0</v>
      </c>
    </row>
    <row r="936" spans="1:6">
      <c r="A936" t="s">
        <v>1110</v>
      </c>
      <c r="B936" t="s">
        <v>2307</v>
      </c>
      <c r="C936">
        <v>0</v>
      </c>
      <c r="D936">
        <v>0</v>
      </c>
      <c r="E936">
        <v>0</v>
      </c>
      <c r="F936">
        <v>0</v>
      </c>
    </row>
    <row r="937" spans="1:6">
      <c r="A937" t="s">
        <v>1111</v>
      </c>
      <c r="B937" t="s">
        <v>2307</v>
      </c>
      <c r="C937">
        <v>359.99</v>
      </c>
      <c r="D937">
        <v>0</v>
      </c>
      <c r="E937">
        <v>0</v>
      </c>
      <c r="F937">
        <v>359.99</v>
      </c>
    </row>
    <row r="938" spans="1:6">
      <c r="A938" t="s">
        <v>1112</v>
      </c>
      <c r="B938" t="s">
        <v>2307</v>
      </c>
      <c r="C938">
        <v>79</v>
      </c>
      <c r="D938">
        <v>0</v>
      </c>
      <c r="E938">
        <v>0</v>
      </c>
      <c r="F938">
        <v>79</v>
      </c>
    </row>
    <row r="939" spans="1:6">
      <c r="A939" t="s">
        <v>1113</v>
      </c>
      <c r="B939" t="s">
        <v>2307</v>
      </c>
      <c r="C939">
        <v>0</v>
      </c>
      <c r="D939">
        <v>0</v>
      </c>
      <c r="E939">
        <v>0</v>
      </c>
      <c r="F939">
        <v>0</v>
      </c>
    </row>
    <row r="940" spans="1:6">
      <c r="A940" t="s">
        <v>1114</v>
      </c>
      <c r="B940" t="s">
        <v>2307</v>
      </c>
      <c r="C940">
        <v>0</v>
      </c>
      <c r="D940">
        <v>0</v>
      </c>
      <c r="E940">
        <v>0</v>
      </c>
      <c r="F940">
        <v>0</v>
      </c>
    </row>
    <row r="941" spans="1:6">
      <c r="A941" t="s">
        <v>1115</v>
      </c>
      <c r="B941" t="s">
        <v>2307</v>
      </c>
      <c r="C941">
        <v>0</v>
      </c>
      <c r="D941">
        <v>0</v>
      </c>
      <c r="E941">
        <v>0</v>
      </c>
      <c r="F941">
        <v>0</v>
      </c>
    </row>
    <row r="942" spans="1:6">
      <c r="A942" t="s">
        <v>1116</v>
      </c>
      <c r="B942" t="s">
        <v>2307</v>
      </c>
      <c r="C942">
        <v>481.07</v>
      </c>
      <c r="D942">
        <v>0</v>
      </c>
      <c r="E942">
        <v>0</v>
      </c>
      <c r="F942">
        <v>481.07</v>
      </c>
    </row>
    <row r="943" spans="1:6">
      <c r="A943" t="s">
        <v>1117</v>
      </c>
      <c r="B943" t="s">
        <v>2307</v>
      </c>
      <c r="C943">
        <v>0</v>
      </c>
      <c r="D943">
        <v>0</v>
      </c>
      <c r="E943">
        <v>0</v>
      </c>
      <c r="F943">
        <v>0</v>
      </c>
    </row>
    <row r="944" spans="1:6">
      <c r="A944" t="s">
        <v>1118</v>
      </c>
      <c r="B944" t="s">
        <v>2307</v>
      </c>
      <c r="C944">
        <v>0</v>
      </c>
      <c r="D944">
        <v>0</v>
      </c>
      <c r="E944">
        <v>0</v>
      </c>
      <c r="F944">
        <v>0</v>
      </c>
    </row>
    <row r="945" spans="1:6">
      <c r="A945" t="s">
        <v>1119</v>
      </c>
      <c r="B945" t="s">
        <v>2307</v>
      </c>
      <c r="C945">
        <v>0</v>
      </c>
      <c r="D945">
        <v>0</v>
      </c>
      <c r="E945">
        <v>0</v>
      </c>
      <c r="F945">
        <v>0</v>
      </c>
    </row>
    <row r="946" spans="1:6">
      <c r="A946" t="s">
        <v>1120</v>
      </c>
      <c r="B946" t="s">
        <v>2307</v>
      </c>
      <c r="C946">
        <v>65.150000000000006</v>
      </c>
      <c r="D946">
        <v>0</v>
      </c>
      <c r="E946">
        <v>0</v>
      </c>
      <c r="F946">
        <v>65.150000000000006</v>
      </c>
    </row>
    <row r="947" spans="1:6">
      <c r="A947" t="s">
        <v>1121</v>
      </c>
      <c r="B947" t="s">
        <v>2307</v>
      </c>
      <c r="C947">
        <v>0</v>
      </c>
      <c r="D947">
        <v>0</v>
      </c>
      <c r="E947">
        <v>0</v>
      </c>
      <c r="F947">
        <v>0</v>
      </c>
    </row>
    <row r="948" spans="1:6">
      <c r="A948" t="s">
        <v>1122</v>
      </c>
      <c r="B948" t="s">
        <v>2307</v>
      </c>
      <c r="C948">
        <v>478</v>
      </c>
      <c r="D948">
        <v>438</v>
      </c>
      <c r="E948">
        <v>41</v>
      </c>
      <c r="F948">
        <v>81</v>
      </c>
    </row>
    <row r="949" spans="1:6">
      <c r="A949" t="s">
        <v>1123</v>
      </c>
      <c r="B949" t="s">
        <v>2307</v>
      </c>
      <c r="C949">
        <v>0</v>
      </c>
      <c r="D949">
        <v>0</v>
      </c>
      <c r="E949">
        <v>0</v>
      </c>
      <c r="F949">
        <v>0</v>
      </c>
    </row>
    <row r="950" spans="1:6">
      <c r="A950" t="s">
        <v>1124</v>
      </c>
      <c r="B950" t="s">
        <v>2307</v>
      </c>
      <c r="C950">
        <v>0</v>
      </c>
      <c r="D950">
        <v>0</v>
      </c>
      <c r="E950">
        <v>0</v>
      </c>
      <c r="F950">
        <v>0</v>
      </c>
    </row>
    <row r="951" spans="1:6">
      <c r="A951" t="s">
        <v>1125</v>
      </c>
      <c r="B951" t="s">
        <v>2307</v>
      </c>
      <c r="C951">
        <v>0</v>
      </c>
      <c r="D951">
        <v>0</v>
      </c>
      <c r="E951">
        <v>0</v>
      </c>
      <c r="F951">
        <v>0</v>
      </c>
    </row>
    <row r="952" spans="1:6">
      <c r="A952" t="s">
        <v>1126</v>
      </c>
      <c r="B952" t="s">
        <v>2307</v>
      </c>
      <c r="C952" s="1">
        <v>15987.53</v>
      </c>
      <c r="D952" s="1">
        <v>1582.7</v>
      </c>
      <c r="E952" s="1">
        <v>1582.7</v>
      </c>
      <c r="F952" s="1">
        <v>15987.53</v>
      </c>
    </row>
    <row r="953" spans="1:6">
      <c r="A953" t="s">
        <v>1127</v>
      </c>
      <c r="B953" t="s">
        <v>2307</v>
      </c>
      <c r="C953">
        <v>0</v>
      </c>
      <c r="D953">
        <v>0</v>
      </c>
      <c r="E953">
        <v>0</v>
      </c>
      <c r="F953">
        <v>0</v>
      </c>
    </row>
    <row r="954" spans="1:6">
      <c r="A954" t="s">
        <v>1128</v>
      </c>
      <c r="B954" t="s">
        <v>2307</v>
      </c>
      <c r="C954">
        <v>0</v>
      </c>
      <c r="D954">
        <v>0</v>
      </c>
      <c r="E954">
        <v>0</v>
      </c>
      <c r="F954">
        <v>0</v>
      </c>
    </row>
    <row r="955" spans="1:6">
      <c r="A955" t="s">
        <v>1129</v>
      </c>
      <c r="B955" t="s">
        <v>2307</v>
      </c>
      <c r="C955">
        <v>0</v>
      </c>
      <c r="D955">
        <v>0</v>
      </c>
      <c r="E955">
        <v>0</v>
      </c>
      <c r="F955">
        <v>0</v>
      </c>
    </row>
    <row r="956" spans="1:6">
      <c r="A956" t="s">
        <v>1130</v>
      </c>
      <c r="B956" t="s">
        <v>2307</v>
      </c>
      <c r="C956">
        <v>0</v>
      </c>
      <c r="D956" s="1">
        <v>7772</v>
      </c>
      <c r="E956" s="1">
        <v>7772</v>
      </c>
      <c r="F956">
        <v>0</v>
      </c>
    </row>
    <row r="957" spans="1:6">
      <c r="A957" t="s">
        <v>1131</v>
      </c>
      <c r="B957" t="s">
        <v>2307</v>
      </c>
      <c r="C957">
        <v>0</v>
      </c>
      <c r="D957">
        <v>0</v>
      </c>
      <c r="E957">
        <v>0</v>
      </c>
      <c r="F957">
        <v>0</v>
      </c>
    </row>
    <row r="958" spans="1:6">
      <c r="A958" t="s">
        <v>1132</v>
      </c>
      <c r="B958" t="s">
        <v>2307</v>
      </c>
      <c r="C958">
        <v>0</v>
      </c>
      <c r="D958">
        <v>0</v>
      </c>
      <c r="E958">
        <v>0</v>
      </c>
      <c r="F958">
        <v>0</v>
      </c>
    </row>
    <row r="959" spans="1:6">
      <c r="A959" t="s">
        <v>1133</v>
      </c>
      <c r="B959" t="s">
        <v>2307</v>
      </c>
      <c r="C959" s="1">
        <v>1000</v>
      </c>
      <c r="D959">
        <v>500</v>
      </c>
      <c r="E959">
        <v>0</v>
      </c>
      <c r="F959">
        <v>500</v>
      </c>
    </row>
    <row r="960" spans="1:6">
      <c r="A960" t="s">
        <v>1134</v>
      </c>
      <c r="B960" t="s">
        <v>2307</v>
      </c>
      <c r="C960">
        <v>0</v>
      </c>
      <c r="D960">
        <v>0</v>
      </c>
      <c r="E960">
        <v>0</v>
      </c>
      <c r="F960">
        <v>0</v>
      </c>
    </row>
    <row r="961" spans="1:6">
      <c r="A961" t="s">
        <v>1135</v>
      </c>
      <c r="B961" t="s">
        <v>2307</v>
      </c>
      <c r="C961">
        <v>0</v>
      </c>
      <c r="D961">
        <v>0</v>
      </c>
      <c r="E961">
        <v>0</v>
      </c>
      <c r="F961">
        <v>0</v>
      </c>
    </row>
    <row r="962" spans="1:6">
      <c r="A962" t="s">
        <v>1136</v>
      </c>
      <c r="B962" t="s">
        <v>2307</v>
      </c>
      <c r="C962" s="1">
        <v>34800</v>
      </c>
      <c r="D962" s="1">
        <v>189466.64</v>
      </c>
      <c r="E962" s="1">
        <v>154666.64000000001</v>
      </c>
      <c r="F962">
        <v>0</v>
      </c>
    </row>
    <row r="963" spans="1:6">
      <c r="A963" t="s">
        <v>1137</v>
      </c>
      <c r="B963" t="s">
        <v>2307</v>
      </c>
      <c r="C963">
        <v>0</v>
      </c>
      <c r="D963">
        <v>0</v>
      </c>
      <c r="E963">
        <v>248.1</v>
      </c>
      <c r="F963">
        <v>248.1</v>
      </c>
    </row>
    <row r="964" spans="1:6">
      <c r="A964" t="s">
        <v>1138</v>
      </c>
      <c r="B964" t="s">
        <v>2307</v>
      </c>
      <c r="C964">
        <v>0</v>
      </c>
      <c r="D964">
        <v>0</v>
      </c>
      <c r="E964">
        <v>0</v>
      </c>
      <c r="F964">
        <v>0</v>
      </c>
    </row>
    <row r="965" spans="1:6">
      <c r="A965" t="s">
        <v>1139</v>
      </c>
      <c r="B965" t="s">
        <v>2307</v>
      </c>
      <c r="C965" s="1">
        <v>4026.22</v>
      </c>
      <c r="D965" s="1">
        <v>2752</v>
      </c>
      <c r="E965">
        <v>0</v>
      </c>
      <c r="F965" s="1">
        <v>1274.22</v>
      </c>
    </row>
    <row r="966" spans="1:6">
      <c r="A966" t="s">
        <v>1140</v>
      </c>
      <c r="B966" t="s">
        <v>2307</v>
      </c>
      <c r="C966">
        <v>0</v>
      </c>
      <c r="D966">
        <v>0</v>
      </c>
      <c r="E966">
        <v>0</v>
      </c>
      <c r="F966">
        <v>0</v>
      </c>
    </row>
    <row r="967" spans="1:6">
      <c r="A967" t="s">
        <v>1141</v>
      </c>
      <c r="B967" t="s">
        <v>2307</v>
      </c>
      <c r="C967">
        <v>0</v>
      </c>
      <c r="D967">
        <v>0</v>
      </c>
      <c r="E967">
        <v>600</v>
      </c>
      <c r="F967">
        <v>600</v>
      </c>
    </row>
    <row r="968" spans="1:6">
      <c r="A968" t="s">
        <v>1142</v>
      </c>
      <c r="B968" t="s">
        <v>2307</v>
      </c>
      <c r="C968">
        <v>0</v>
      </c>
      <c r="D968">
        <v>0</v>
      </c>
      <c r="E968">
        <v>0</v>
      </c>
      <c r="F968">
        <v>0</v>
      </c>
    </row>
    <row r="969" spans="1:6">
      <c r="A969" t="s">
        <v>1143</v>
      </c>
      <c r="B969" t="s">
        <v>2307</v>
      </c>
      <c r="C969">
        <v>0</v>
      </c>
      <c r="D969">
        <v>0</v>
      </c>
      <c r="E969">
        <v>0</v>
      </c>
      <c r="F969">
        <v>0</v>
      </c>
    </row>
    <row r="970" spans="1:6">
      <c r="A970" t="s">
        <v>1144</v>
      </c>
      <c r="B970" t="s">
        <v>2307</v>
      </c>
      <c r="C970">
        <v>0</v>
      </c>
      <c r="D970">
        <v>0</v>
      </c>
      <c r="E970">
        <v>0</v>
      </c>
      <c r="F970">
        <v>0</v>
      </c>
    </row>
    <row r="971" spans="1:6">
      <c r="A971" t="s">
        <v>1145</v>
      </c>
      <c r="B971" t="s">
        <v>2307</v>
      </c>
      <c r="C971">
        <v>0</v>
      </c>
      <c r="D971">
        <v>0</v>
      </c>
      <c r="E971">
        <v>0</v>
      </c>
      <c r="F971">
        <v>0</v>
      </c>
    </row>
    <row r="972" spans="1:6">
      <c r="A972" t="s">
        <v>1146</v>
      </c>
      <c r="B972" t="s">
        <v>2307</v>
      </c>
      <c r="C972">
        <v>650.08000000000004</v>
      </c>
      <c r="D972">
        <v>0</v>
      </c>
      <c r="E972">
        <v>0</v>
      </c>
      <c r="F972">
        <v>650.08000000000004</v>
      </c>
    </row>
    <row r="973" spans="1:6">
      <c r="A973" t="s">
        <v>1147</v>
      </c>
      <c r="B973" t="s">
        <v>2307</v>
      </c>
      <c r="C973">
        <v>0</v>
      </c>
      <c r="D973">
        <v>0</v>
      </c>
      <c r="E973">
        <v>0</v>
      </c>
      <c r="F973">
        <v>0</v>
      </c>
    </row>
    <row r="974" spans="1:6">
      <c r="A974" t="s">
        <v>1148</v>
      </c>
      <c r="B974" t="s">
        <v>2307</v>
      </c>
      <c r="C974">
        <v>0</v>
      </c>
      <c r="D974">
        <v>0</v>
      </c>
      <c r="E974">
        <v>0</v>
      </c>
      <c r="F974">
        <v>0</v>
      </c>
    </row>
    <row r="975" spans="1:6">
      <c r="A975" t="s">
        <v>1149</v>
      </c>
      <c r="B975" t="s">
        <v>2307</v>
      </c>
      <c r="C975" s="1">
        <v>28130</v>
      </c>
      <c r="D975">
        <v>0</v>
      </c>
      <c r="E975">
        <v>0</v>
      </c>
      <c r="F975" s="1">
        <v>28130</v>
      </c>
    </row>
    <row r="976" spans="1:6">
      <c r="A976" t="s">
        <v>1150</v>
      </c>
      <c r="B976" t="s">
        <v>2307</v>
      </c>
      <c r="C976">
        <v>0</v>
      </c>
      <c r="D976">
        <v>0</v>
      </c>
      <c r="E976">
        <v>0</v>
      </c>
      <c r="F976">
        <v>0</v>
      </c>
    </row>
    <row r="977" spans="1:6">
      <c r="A977" t="s">
        <v>1151</v>
      </c>
      <c r="B977" t="s">
        <v>2307</v>
      </c>
      <c r="C977">
        <v>0</v>
      </c>
      <c r="D977">
        <v>0</v>
      </c>
      <c r="E977">
        <v>0</v>
      </c>
      <c r="F977">
        <v>0</v>
      </c>
    </row>
    <row r="978" spans="1:6">
      <c r="A978" t="s">
        <v>1152</v>
      </c>
      <c r="B978" t="s">
        <v>2307</v>
      </c>
      <c r="C978">
        <v>0</v>
      </c>
      <c r="D978">
        <v>0</v>
      </c>
      <c r="E978">
        <v>0</v>
      </c>
      <c r="F978">
        <v>0</v>
      </c>
    </row>
    <row r="979" spans="1:6">
      <c r="A979" t="s">
        <v>1153</v>
      </c>
      <c r="B979" t="s">
        <v>2307</v>
      </c>
      <c r="C979">
        <v>0</v>
      </c>
      <c r="D979">
        <v>0</v>
      </c>
      <c r="E979">
        <v>0</v>
      </c>
      <c r="F979">
        <v>0</v>
      </c>
    </row>
    <row r="980" spans="1:6">
      <c r="A980" t="s">
        <v>1154</v>
      </c>
      <c r="B980" t="s">
        <v>2307</v>
      </c>
      <c r="C980">
        <v>0</v>
      </c>
      <c r="D980">
        <v>0</v>
      </c>
      <c r="E980">
        <v>0</v>
      </c>
      <c r="F980">
        <v>0</v>
      </c>
    </row>
    <row r="981" spans="1:6">
      <c r="A981" t="s">
        <v>1155</v>
      </c>
      <c r="B981" t="s">
        <v>2307</v>
      </c>
      <c r="C981">
        <v>0</v>
      </c>
      <c r="D981">
        <v>0</v>
      </c>
      <c r="E981">
        <v>0</v>
      </c>
      <c r="F981">
        <v>0</v>
      </c>
    </row>
    <row r="982" spans="1:6">
      <c r="A982" t="s">
        <v>1156</v>
      </c>
      <c r="B982" t="s">
        <v>2307</v>
      </c>
      <c r="C982">
        <v>0</v>
      </c>
      <c r="D982">
        <v>0</v>
      </c>
      <c r="E982">
        <v>0</v>
      </c>
      <c r="F982">
        <v>0</v>
      </c>
    </row>
    <row r="983" spans="1:6">
      <c r="A983" t="s">
        <v>1157</v>
      </c>
      <c r="B983" t="s">
        <v>2307</v>
      </c>
      <c r="C983" s="1">
        <v>13435.25</v>
      </c>
      <c r="D983">
        <v>0</v>
      </c>
      <c r="E983">
        <v>0</v>
      </c>
      <c r="F983" s="1">
        <v>13435.25</v>
      </c>
    </row>
    <row r="984" spans="1:6">
      <c r="A984" t="s">
        <v>1158</v>
      </c>
      <c r="B984" t="s">
        <v>2307</v>
      </c>
      <c r="C984">
        <v>0</v>
      </c>
      <c r="D984">
        <v>0</v>
      </c>
      <c r="E984">
        <v>0</v>
      </c>
      <c r="F984">
        <v>0</v>
      </c>
    </row>
    <row r="985" spans="1:6">
      <c r="A985" t="s">
        <v>1159</v>
      </c>
      <c r="B985" t="s">
        <v>2307</v>
      </c>
      <c r="C985">
        <v>0</v>
      </c>
      <c r="D985">
        <v>0</v>
      </c>
      <c r="E985">
        <v>0</v>
      </c>
      <c r="F985">
        <v>0</v>
      </c>
    </row>
    <row r="986" spans="1:6">
      <c r="A986" t="s">
        <v>1160</v>
      </c>
      <c r="B986" t="s">
        <v>2307</v>
      </c>
      <c r="C986">
        <v>0</v>
      </c>
      <c r="D986">
        <v>0</v>
      </c>
      <c r="E986">
        <v>0</v>
      </c>
      <c r="F986">
        <v>0</v>
      </c>
    </row>
    <row r="987" spans="1:6">
      <c r="A987" t="s">
        <v>1161</v>
      </c>
      <c r="B987" t="s">
        <v>2307</v>
      </c>
      <c r="C987">
        <v>990.1</v>
      </c>
      <c r="D987">
        <v>716.09</v>
      </c>
      <c r="E987">
        <v>561.59</v>
      </c>
      <c r="F987">
        <v>835.6</v>
      </c>
    </row>
    <row r="988" spans="1:6">
      <c r="A988" t="s">
        <v>1162</v>
      </c>
      <c r="B988" t="s">
        <v>2307</v>
      </c>
      <c r="C988">
        <v>0</v>
      </c>
      <c r="D988">
        <v>0</v>
      </c>
      <c r="E988">
        <v>0</v>
      </c>
      <c r="F988">
        <v>0</v>
      </c>
    </row>
    <row r="989" spans="1:6">
      <c r="A989" t="s">
        <v>1163</v>
      </c>
      <c r="B989" t="s">
        <v>2307</v>
      </c>
      <c r="C989" s="1">
        <v>11444.33</v>
      </c>
      <c r="D989">
        <v>0</v>
      </c>
      <c r="E989">
        <v>0</v>
      </c>
      <c r="F989" s="1">
        <v>11444.33</v>
      </c>
    </row>
    <row r="990" spans="1:6">
      <c r="A990" t="s">
        <v>1164</v>
      </c>
      <c r="B990" t="s">
        <v>2307</v>
      </c>
      <c r="C990">
        <v>0</v>
      </c>
      <c r="D990">
        <v>0</v>
      </c>
      <c r="E990">
        <v>0</v>
      </c>
      <c r="F990">
        <v>0</v>
      </c>
    </row>
    <row r="991" spans="1:6">
      <c r="A991" t="s">
        <v>1165</v>
      </c>
      <c r="B991" t="s">
        <v>2307</v>
      </c>
      <c r="C991">
        <v>0</v>
      </c>
      <c r="D991">
        <v>0</v>
      </c>
      <c r="E991">
        <v>0</v>
      </c>
      <c r="F991">
        <v>0</v>
      </c>
    </row>
    <row r="992" spans="1:6">
      <c r="A992" t="s">
        <v>1166</v>
      </c>
      <c r="B992" t="s">
        <v>2307</v>
      </c>
      <c r="C992">
        <v>0</v>
      </c>
      <c r="D992">
        <v>0</v>
      </c>
      <c r="E992">
        <v>0</v>
      </c>
      <c r="F992">
        <v>0</v>
      </c>
    </row>
    <row r="993" spans="1:6">
      <c r="A993" t="s">
        <v>1167</v>
      </c>
      <c r="B993" t="s">
        <v>2307</v>
      </c>
      <c r="C993">
        <v>0</v>
      </c>
      <c r="D993">
        <v>0</v>
      </c>
      <c r="E993">
        <v>0</v>
      </c>
      <c r="F993">
        <v>0</v>
      </c>
    </row>
    <row r="994" spans="1:6">
      <c r="A994" t="s">
        <v>1168</v>
      </c>
      <c r="B994" t="s">
        <v>2307</v>
      </c>
      <c r="C994">
        <v>0</v>
      </c>
      <c r="D994">
        <v>0</v>
      </c>
      <c r="E994">
        <v>0</v>
      </c>
      <c r="F994">
        <v>0</v>
      </c>
    </row>
    <row r="995" spans="1:6">
      <c r="A995" t="s">
        <v>1169</v>
      </c>
      <c r="B995" t="s">
        <v>2307</v>
      </c>
      <c r="C995">
        <v>0</v>
      </c>
      <c r="D995">
        <v>0</v>
      </c>
      <c r="E995">
        <v>0</v>
      </c>
      <c r="F995">
        <v>0</v>
      </c>
    </row>
    <row r="996" spans="1:6">
      <c r="A996" t="s">
        <v>1170</v>
      </c>
      <c r="B996" t="s">
        <v>2307</v>
      </c>
      <c r="C996">
        <v>0</v>
      </c>
      <c r="D996">
        <v>0</v>
      </c>
      <c r="E996">
        <v>0</v>
      </c>
      <c r="F996">
        <v>0</v>
      </c>
    </row>
    <row r="997" spans="1:6">
      <c r="A997" t="s">
        <v>1171</v>
      </c>
      <c r="B997" t="s">
        <v>2307</v>
      </c>
      <c r="C997">
        <v>0</v>
      </c>
      <c r="D997">
        <v>0</v>
      </c>
      <c r="E997">
        <v>0</v>
      </c>
      <c r="F997">
        <v>0</v>
      </c>
    </row>
    <row r="998" spans="1:6">
      <c r="A998" t="s">
        <v>1172</v>
      </c>
      <c r="B998" t="s">
        <v>2307</v>
      </c>
      <c r="C998" s="1">
        <v>1334</v>
      </c>
      <c r="D998" s="1">
        <v>90435.34</v>
      </c>
      <c r="E998" s="1">
        <v>90435.34</v>
      </c>
      <c r="F998" s="1">
        <v>1334</v>
      </c>
    </row>
    <row r="999" spans="1:6">
      <c r="A999" t="s">
        <v>1173</v>
      </c>
      <c r="B999" t="s">
        <v>2307</v>
      </c>
      <c r="C999">
        <v>0</v>
      </c>
      <c r="D999">
        <v>0</v>
      </c>
      <c r="E999">
        <v>0</v>
      </c>
      <c r="F999">
        <v>0</v>
      </c>
    </row>
    <row r="1000" spans="1:6">
      <c r="A1000" t="s">
        <v>1174</v>
      </c>
      <c r="B1000" t="s">
        <v>2307</v>
      </c>
      <c r="C1000">
        <v>517</v>
      </c>
      <c r="D1000">
        <v>517</v>
      </c>
      <c r="E1000">
        <v>0</v>
      </c>
      <c r="F1000">
        <v>0</v>
      </c>
    </row>
    <row r="1001" spans="1:6">
      <c r="A1001" t="s">
        <v>1175</v>
      </c>
      <c r="B1001" t="s">
        <v>2307</v>
      </c>
      <c r="C1001">
        <v>0</v>
      </c>
      <c r="D1001">
        <v>0</v>
      </c>
      <c r="E1001">
        <v>0</v>
      </c>
      <c r="F1001">
        <v>0</v>
      </c>
    </row>
    <row r="1002" spans="1:6">
      <c r="A1002" t="s">
        <v>1176</v>
      </c>
      <c r="B1002" t="s">
        <v>2307</v>
      </c>
      <c r="C1002">
        <v>0</v>
      </c>
      <c r="D1002">
        <v>0</v>
      </c>
      <c r="E1002">
        <v>0</v>
      </c>
      <c r="F1002">
        <v>0</v>
      </c>
    </row>
    <row r="1003" spans="1:6">
      <c r="A1003" t="s">
        <v>1177</v>
      </c>
      <c r="B1003" t="s">
        <v>2307</v>
      </c>
      <c r="C1003">
        <v>0</v>
      </c>
      <c r="D1003">
        <v>0</v>
      </c>
      <c r="E1003">
        <v>0</v>
      </c>
      <c r="F1003">
        <v>0</v>
      </c>
    </row>
    <row r="1004" spans="1:6">
      <c r="A1004" t="s">
        <v>1178</v>
      </c>
      <c r="B1004" t="s">
        <v>2307</v>
      </c>
      <c r="C1004">
        <v>0</v>
      </c>
      <c r="D1004">
        <v>0</v>
      </c>
      <c r="E1004">
        <v>0</v>
      </c>
      <c r="F1004">
        <v>0</v>
      </c>
    </row>
    <row r="1005" spans="1:6">
      <c r="A1005" t="s">
        <v>1179</v>
      </c>
      <c r="B1005" t="s">
        <v>2307</v>
      </c>
      <c r="C1005">
        <v>0</v>
      </c>
      <c r="D1005">
        <v>0</v>
      </c>
      <c r="E1005">
        <v>0</v>
      </c>
      <c r="F1005">
        <v>0</v>
      </c>
    </row>
    <row r="1006" spans="1:6">
      <c r="A1006" t="s">
        <v>1180</v>
      </c>
      <c r="B1006" t="s">
        <v>2307</v>
      </c>
      <c r="C1006">
        <v>0</v>
      </c>
      <c r="D1006">
        <v>0</v>
      </c>
      <c r="E1006">
        <v>0</v>
      </c>
      <c r="F1006">
        <v>0</v>
      </c>
    </row>
    <row r="1007" spans="1:6">
      <c r="A1007" t="s">
        <v>1181</v>
      </c>
      <c r="B1007" t="s">
        <v>2307</v>
      </c>
      <c r="C1007">
        <v>0</v>
      </c>
      <c r="D1007">
        <v>0</v>
      </c>
      <c r="E1007">
        <v>0</v>
      </c>
      <c r="F1007">
        <v>0</v>
      </c>
    </row>
    <row r="1008" spans="1:6">
      <c r="A1008" t="s">
        <v>1182</v>
      </c>
      <c r="B1008" t="s">
        <v>2307</v>
      </c>
      <c r="C1008" s="1">
        <v>4245.91</v>
      </c>
      <c r="D1008" s="1">
        <v>4245.91</v>
      </c>
      <c r="E1008">
        <v>0</v>
      </c>
      <c r="F1008">
        <v>0</v>
      </c>
    </row>
    <row r="1009" spans="1:6">
      <c r="A1009" t="s">
        <v>1183</v>
      </c>
      <c r="B1009" t="s">
        <v>2307</v>
      </c>
      <c r="C1009">
        <v>0</v>
      </c>
      <c r="D1009">
        <v>0</v>
      </c>
      <c r="E1009">
        <v>0</v>
      </c>
      <c r="F1009">
        <v>0</v>
      </c>
    </row>
    <row r="1010" spans="1:6">
      <c r="A1010" t="s">
        <v>1184</v>
      </c>
      <c r="B1010" t="s">
        <v>2307</v>
      </c>
      <c r="C1010">
        <v>0</v>
      </c>
      <c r="D1010">
        <v>0</v>
      </c>
      <c r="E1010">
        <v>0</v>
      </c>
      <c r="F1010">
        <v>0</v>
      </c>
    </row>
    <row r="1011" spans="1:6">
      <c r="A1011" t="s">
        <v>1185</v>
      </c>
      <c r="B1011" t="s">
        <v>2307</v>
      </c>
      <c r="C1011">
        <v>0</v>
      </c>
      <c r="D1011">
        <v>0</v>
      </c>
      <c r="E1011">
        <v>0</v>
      </c>
      <c r="F1011">
        <v>0</v>
      </c>
    </row>
    <row r="1012" spans="1:6">
      <c r="A1012" t="s">
        <v>1186</v>
      </c>
      <c r="B1012" t="s">
        <v>2307</v>
      </c>
      <c r="C1012">
        <v>0</v>
      </c>
      <c r="D1012">
        <v>0</v>
      </c>
      <c r="E1012">
        <v>0</v>
      </c>
      <c r="F1012">
        <v>0</v>
      </c>
    </row>
    <row r="1013" spans="1:6">
      <c r="A1013" t="s">
        <v>1187</v>
      </c>
      <c r="B1013" t="s">
        <v>2307</v>
      </c>
      <c r="C1013">
        <v>0</v>
      </c>
      <c r="D1013">
        <v>0</v>
      </c>
      <c r="E1013">
        <v>0</v>
      </c>
      <c r="F1013">
        <v>0</v>
      </c>
    </row>
    <row r="1014" spans="1:6">
      <c r="A1014" t="s">
        <v>1188</v>
      </c>
      <c r="B1014" t="s">
        <v>2307</v>
      </c>
      <c r="C1014">
        <v>0</v>
      </c>
      <c r="D1014">
        <v>0</v>
      </c>
      <c r="E1014">
        <v>0</v>
      </c>
      <c r="F1014">
        <v>0</v>
      </c>
    </row>
    <row r="1015" spans="1:6">
      <c r="A1015" t="s">
        <v>1189</v>
      </c>
      <c r="B1015" t="s">
        <v>2307</v>
      </c>
      <c r="C1015" s="1">
        <v>11328.02</v>
      </c>
      <c r="D1015">
        <v>0</v>
      </c>
      <c r="E1015">
        <v>0</v>
      </c>
      <c r="F1015" s="1">
        <v>11328.02</v>
      </c>
    </row>
    <row r="1016" spans="1:6">
      <c r="A1016" t="s">
        <v>1190</v>
      </c>
      <c r="B1016" t="s">
        <v>2307</v>
      </c>
      <c r="C1016">
        <v>0</v>
      </c>
      <c r="D1016">
        <v>0</v>
      </c>
      <c r="E1016">
        <v>0</v>
      </c>
      <c r="F1016">
        <v>0</v>
      </c>
    </row>
    <row r="1017" spans="1:6">
      <c r="A1017" t="s">
        <v>1191</v>
      </c>
      <c r="B1017" t="s">
        <v>2307</v>
      </c>
      <c r="C1017">
        <v>0</v>
      </c>
      <c r="D1017">
        <v>0</v>
      </c>
      <c r="E1017">
        <v>0</v>
      </c>
      <c r="F1017">
        <v>0</v>
      </c>
    </row>
    <row r="1018" spans="1:6">
      <c r="A1018" t="s">
        <v>1192</v>
      </c>
      <c r="B1018" t="s">
        <v>2307</v>
      </c>
      <c r="C1018">
        <v>0</v>
      </c>
      <c r="D1018">
        <v>0</v>
      </c>
      <c r="E1018">
        <v>0</v>
      </c>
      <c r="F1018">
        <v>0</v>
      </c>
    </row>
    <row r="1019" spans="1:6">
      <c r="A1019" t="s">
        <v>1193</v>
      </c>
      <c r="B1019" t="s">
        <v>2307</v>
      </c>
      <c r="C1019">
        <v>0</v>
      </c>
      <c r="D1019">
        <v>0</v>
      </c>
      <c r="E1019">
        <v>0</v>
      </c>
      <c r="F1019">
        <v>0</v>
      </c>
    </row>
    <row r="1020" spans="1:6">
      <c r="A1020" t="s">
        <v>1194</v>
      </c>
      <c r="B1020" t="s">
        <v>2307</v>
      </c>
      <c r="C1020">
        <v>0</v>
      </c>
      <c r="D1020">
        <v>0</v>
      </c>
      <c r="E1020">
        <v>0</v>
      </c>
      <c r="F1020">
        <v>0</v>
      </c>
    </row>
    <row r="1021" spans="1:6">
      <c r="A1021" t="s">
        <v>1195</v>
      </c>
      <c r="B1021" t="s">
        <v>2307</v>
      </c>
      <c r="C1021">
        <v>0</v>
      </c>
      <c r="D1021">
        <v>0</v>
      </c>
      <c r="E1021">
        <v>0</v>
      </c>
      <c r="F1021">
        <v>0</v>
      </c>
    </row>
    <row r="1022" spans="1:6">
      <c r="A1022" t="s">
        <v>1196</v>
      </c>
      <c r="B1022" t="s">
        <v>2307</v>
      </c>
      <c r="C1022">
        <v>0</v>
      </c>
      <c r="D1022">
        <v>0</v>
      </c>
      <c r="E1022">
        <v>0</v>
      </c>
      <c r="F1022">
        <v>0</v>
      </c>
    </row>
    <row r="1023" spans="1:6">
      <c r="A1023" t="s">
        <v>1197</v>
      </c>
      <c r="B1023" t="s">
        <v>2307</v>
      </c>
      <c r="C1023">
        <v>0</v>
      </c>
      <c r="D1023">
        <v>0</v>
      </c>
      <c r="E1023">
        <v>0</v>
      </c>
      <c r="F1023">
        <v>0</v>
      </c>
    </row>
    <row r="1024" spans="1:6">
      <c r="A1024" t="s">
        <v>1198</v>
      </c>
      <c r="B1024" t="s">
        <v>2307</v>
      </c>
      <c r="C1024">
        <v>0</v>
      </c>
      <c r="D1024">
        <v>0</v>
      </c>
      <c r="E1024">
        <v>0</v>
      </c>
      <c r="F1024">
        <v>0</v>
      </c>
    </row>
    <row r="1025" spans="1:6">
      <c r="A1025" t="s">
        <v>1199</v>
      </c>
      <c r="B1025" t="s">
        <v>2307</v>
      </c>
      <c r="C1025">
        <v>0</v>
      </c>
      <c r="D1025">
        <v>0</v>
      </c>
      <c r="E1025">
        <v>0</v>
      </c>
      <c r="F1025">
        <v>0</v>
      </c>
    </row>
    <row r="1026" spans="1:6">
      <c r="A1026" t="s">
        <v>1200</v>
      </c>
      <c r="B1026" t="s">
        <v>2307</v>
      </c>
      <c r="C1026">
        <v>305.12</v>
      </c>
      <c r="D1026">
        <v>0</v>
      </c>
      <c r="E1026">
        <v>0</v>
      </c>
      <c r="F1026">
        <v>305.12</v>
      </c>
    </row>
    <row r="1027" spans="1:6">
      <c r="A1027" t="s">
        <v>1201</v>
      </c>
      <c r="B1027" t="s">
        <v>2307</v>
      </c>
      <c r="C1027">
        <v>0</v>
      </c>
      <c r="D1027">
        <v>0</v>
      </c>
      <c r="E1027">
        <v>0</v>
      </c>
      <c r="F1027">
        <v>0</v>
      </c>
    </row>
    <row r="1028" spans="1:6">
      <c r="A1028" t="s">
        <v>1202</v>
      </c>
      <c r="B1028" t="s">
        <v>2307</v>
      </c>
      <c r="C1028">
        <v>0</v>
      </c>
      <c r="D1028">
        <v>0</v>
      </c>
      <c r="E1028">
        <v>0</v>
      </c>
      <c r="F1028">
        <v>0</v>
      </c>
    </row>
    <row r="1029" spans="1:6">
      <c r="A1029" t="s">
        <v>1203</v>
      </c>
      <c r="B1029" t="s">
        <v>2307</v>
      </c>
      <c r="C1029">
        <v>0</v>
      </c>
      <c r="D1029">
        <v>0</v>
      </c>
      <c r="E1029">
        <v>0</v>
      </c>
      <c r="F1029">
        <v>0</v>
      </c>
    </row>
    <row r="1030" spans="1:6">
      <c r="A1030" t="s">
        <v>1204</v>
      </c>
      <c r="B1030" t="s">
        <v>2307</v>
      </c>
      <c r="C1030" s="1">
        <v>30904.76</v>
      </c>
      <c r="D1030">
        <v>0</v>
      </c>
      <c r="E1030" s="1">
        <v>4862.74</v>
      </c>
      <c r="F1030" s="1">
        <v>35767.5</v>
      </c>
    </row>
    <row r="1031" spans="1:6">
      <c r="A1031" t="s">
        <v>1205</v>
      </c>
      <c r="B1031" t="s">
        <v>2307</v>
      </c>
      <c r="C1031">
        <v>0</v>
      </c>
      <c r="D1031">
        <v>0</v>
      </c>
      <c r="E1031">
        <v>0</v>
      </c>
      <c r="F1031">
        <v>0</v>
      </c>
    </row>
    <row r="1032" spans="1:6">
      <c r="A1032" t="s">
        <v>1206</v>
      </c>
      <c r="B1032" t="s">
        <v>2307</v>
      </c>
      <c r="C1032">
        <v>0</v>
      </c>
      <c r="D1032">
        <v>0</v>
      </c>
      <c r="E1032">
        <v>0</v>
      </c>
      <c r="F1032">
        <v>0</v>
      </c>
    </row>
    <row r="1033" spans="1:6">
      <c r="A1033" t="s">
        <v>1207</v>
      </c>
      <c r="B1033" t="s">
        <v>2307</v>
      </c>
      <c r="C1033">
        <v>0</v>
      </c>
      <c r="D1033">
        <v>0</v>
      </c>
      <c r="E1033">
        <v>0</v>
      </c>
      <c r="F1033">
        <v>0</v>
      </c>
    </row>
    <row r="1034" spans="1:6">
      <c r="A1034" t="s">
        <v>1208</v>
      </c>
      <c r="B1034" t="s">
        <v>2307</v>
      </c>
      <c r="C1034">
        <v>0</v>
      </c>
      <c r="D1034">
        <v>0</v>
      </c>
      <c r="E1034">
        <v>0</v>
      </c>
      <c r="F1034">
        <v>0</v>
      </c>
    </row>
    <row r="1035" spans="1:6">
      <c r="A1035" t="s">
        <v>1209</v>
      </c>
      <c r="B1035" t="s">
        <v>2307</v>
      </c>
      <c r="C1035" s="1">
        <v>52654.1</v>
      </c>
      <c r="D1035" s="1">
        <v>17256.09</v>
      </c>
      <c r="E1035" s="1">
        <v>6643.05</v>
      </c>
      <c r="F1035" s="1">
        <v>42041.06</v>
      </c>
    </row>
    <row r="1036" spans="1:6">
      <c r="A1036" t="s">
        <v>1210</v>
      </c>
      <c r="B1036" t="s">
        <v>2307</v>
      </c>
      <c r="C1036">
        <v>0</v>
      </c>
      <c r="D1036">
        <v>0</v>
      </c>
      <c r="E1036">
        <v>0</v>
      </c>
      <c r="F1036">
        <v>0</v>
      </c>
    </row>
    <row r="1037" spans="1:6">
      <c r="A1037" t="s">
        <v>1211</v>
      </c>
      <c r="B1037" t="s">
        <v>2307</v>
      </c>
      <c r="C1037">
        <v>0</v>
      </c>
      <c r="D1037">
        <v>0</v>
      </c>
      <c r="E1037">
        <v>0</v>
      </c>
      <c r="F1037">
        <v>0</v>
      </c>
    </row>
    <row r="1038" spans="1:6">
      <c r="A1038" t="s">
        <v>1212</v>
      </c>
      <c r="B1038" t="s">
        <v>2307</v>
      </c>
      <c r="C1038">
        <v>0</v>
      </c>
      <c r="D1038">
        <v>0</v>
      </c>
      <c r="E1038">
        <v>0</v>
      </c>
      <c r="F1038">
        <v>0</v>
      </c>
    </row>
    <row r="1039" spans="1:6">
      <c r="A1039" t="s">
        <v>1213</v>
      </c>
      <c r="B1039" t="s">
        <v>2307</v>
      </c>
      <c r="C1039">
        <v>0</v>
      </c>
      <c r="D1039">
        <v>0</v>
      </c>
      <c r="E1039">
        <v>0</v>
      </c>
      <c r="F1039">
        <v>0</v>
      </c>
    </row>
    <row r="1040" spans="1:6">
      <c r="A1040" t="s">
        <v>1214</v>
      </c>
      <c r="B1040" t="s">
        <v>2307</v>
      </c>
      <c r="C1040">
        <v>0</v>
      </c>
      <c r="D1040">
        <v>0</v>
      </c>
      <c r="E1040">
        <v>0</v>
      </c>
      <c r="F1040">
        <v>0</v>
      </c>
    </row>
    <row r="1041" spans="1:6">
      <c r="A1041" t="s">
        <v>1215</v>
      </c>
      <c r="B1041" t="s">
        <v>2307</v>
      </c>
      <c r="C1041">
        <v>0</v>
      </c>
      <c r="D1041" s="1">
        <v>1341.18</v>
      </c>
      <c r="E1041" s="1">
        <v>1987.2</v>
      </c>
      <c r="F1041">
        <v>646.02</v>
      </c>
    </row>
    <row r="1042" spans="1:6">
      <c r="A1042" t="s">
        <v>1216</v>
      </c>
      <c r="B1042" t="s">
        <v>2307</v>
      </c>
      <c r="C1042">
        <v>0</v>
      </c>
      <c r="D1042">
        <v>0</v>
      </c>
      <c r="E1042">
        <v>0</v>
      </c>
      <c r="F1042">
        <v>0</v>
      </c>
    </row>
    <row r="1043" spans="1:6">
      <c r="A1043" t="s">
        <v>1217</v>
      </c>
      <c r="B1043" t="s">
        <v>2307</v>
      </c>
      <c r="C1043">
        <v>0</v>
      </c>
      <c r="D1043">
        <v>0</v>
      </c>
      <c r="E1043">
        <v>0</v>
      </c>
      <c r="F1043">
        <v>0</v>
      </c>
    </row>
    <row r="1044" spans="1:6">
      <c r="A1044" t="s">
        <v>1218</v>
      </c>
      <c r="B1044" t="s">
        <v>2307</v>
      </c>
      <c r="C1044" s="1">
        <v>2088</v>
      </c>
      <c r="D1044">
        <v>0</v>
      </c>
      <c r="E1044">
        <v>0</v>
      </c>
      <c r="F1044" s="1">
        <v>2088</v>
      </c>
    </row>
    <row r="1045" spans="1:6">
      <c r="A1045" t="s">
        <v>1219</v>
      </c>
      <c r="B1045" t="s">
        <v>2307</v>
      </c>
      <c r="C1045">
        <v>208.8</v>
      </c>
      <c r="D1045">
        <v>208.8</v>
      </c>
      <c r="E1045">
        <v>0</v>
      </c>
      <c r="F1045">
        <v>0</v>
      </c>
    </row>
    <row r="1046" spans="1:6">
      <c r="A1046" t="s">
        <v>1220</v>
      </c>
      <c r="B1046" t="s">
        <v>2307</v>
      </c>
      <c r="C1046">
        <v>0</v>
      </c>
      <c r="D1046">
        <v>0</v>
      </c>
      <c r="E1046">
        <v>0</v>
      </c>
      <c r="F1046">
        <v>0</v>
      </c>
    </row>
    <row r="1047" spans="1:6">
      <c r="A1047" t="s">
        <v>1221</v>
      </c>
      <c r="B1047" t="s">
        <v>2307</v>
      </c>
      <c r="C1047">
        <v>0</v>
      </c>
      <c r="D1047">
        <v>0</v>
      </c>
      <c r="E1047">
        <v>0</v>
      </c>
      <c r="F1047">
        <v>0</v>
      </c>
    </row>
    <row r="1048" spans="1:6">
      <c r="A1048" t="s">
        <v>1222</v>
      </c>
      <c r="B1048" t="s">
        <v>2307</v>
      </c>
      <c r="C1048">
        <v>0</v>
      </c>
      <c r="D1048">
        <v>0</v>
      </c>
      <c r="E1048">
        <v>0</v>
      </c>
      <c r="F1048">
        <v>0</v>
      </c>
    </row>
    <row r="1049" spans="1:6">
      <c r="A1049" t="s">
        <v>1223</v>
      </c>
      <c r="B1049" t="s">
        <v>2307</v>
      </c>
      <c r="C1049">
        <v>0</v>
      </c>
      <c r="D1049">
        <v>0</v>
      </c>
      <c r="E1049">
        <v>0</v>
      </c>
      <c r="F1049">
        <v>0</v>
      </c>
    </row>
    <row r="1050" spans="1:6">
      <c r="A1050" t="s">
        <v>1224</v>
      </c>
      <c r="B1050" t="s">
        <v>2307</v>
      </c>
      <c r="C1050">
        <v>0</v>
      </c>
      <c r="D1050">
        <v>0</v>
      </c>
      <c r="E1050">
        <v>0</v>
      </c>
      <c r="F1050">
        <v>0</v>
      </c>
    </row>
    <row r="1051" spans="1:6">
      <c r="A1051" t="s">
        <v>1225</v>
      </c>
      <c r="B1051" t="s">
        <v>2307</v>
      </c>
      <c r="C1051">
        <v>0</v>
      </c>
      <c r="D1051">
        <v>0</v>
      </c>
      <c r="E1051">
        <v>0</v>
      </c>
      <c r="F1051">
        <v>0</v>
      </c>
    </row>
    <row r="1052" spans="1:6">
      <c r="A1052" t="s">
        <v>1226</v>
      </c>
      <c r="B1052" t="s">
        <v>2307</v>
      </c>
      <c r="C1052">
        <v>112</v>
      </c>
      <c r="D1052">
        <v>112</v>
      </c>
      <c r="E1052">
        <v>0</v>
      </c>
      <c r="F1052">
        <v>0</v>
      </c>
    </row>
    <row r="1053" spans="1:6">
      <c r="A1053" t="s">
        <v>1227</v>
      </c>
      <c r="B1053" t="s">
        <v>2307</v>
      </c>
      <c r="C1053">
        <v>0</v>
      </c>
      <c r="D1053">
        <v>0</v>
      </c>
      <c r="E1053">
        <v>0</v>
      </c>
      <c r="F1053">
        <v>0</v>
      </c>
    </row>
    <row r="1054" spans="1:6">
      <c r="A1054" t="s">
        <v>1228</v>
      </c>
      <c r="B1054" t="s">
        <v>2307</v>
      </c>
      <c r="C1054" s="1">
        <v>4597.5600000000004</v>
      </c>
      <c r="D1054">
        <v>0</v>
      </c>
      <c r="E1054">
        <v>0</v>
      </c>
      <c r="F1054" s="1">
        <v>4597.5600000000004</v>
      </c>
    </row>
    <row r="1055" spans="1:6">
      <c r="A1055" t="s">
        <v>1229</v>
      </c>
      <c r="B1055" t="s">
        <v>2307</v>
      </c>
      <c r="C1055">
        <v>0</v>
      </c>
      <c r="D1055">
        <v>0</v>
      </c>
      <c r="E1055">
        <v>0</v>
      </c>
      <c r="F1055">
        <v>0</v>
      </c>
    </row>
    <row r="1056" spans="1:6">
      <c r="A1056" t="s">
        <v>1230</v>
      </c>
      <c r="B1056" t="s">
        <v>2307</v>
      </c>
      <c r="C1056">
        <v>0</v>
      </c>
      <c r="D1056">
        <v>0</v>
      </c>
      <c r="E1056">
        <v>0</v>
      </c>
      <c r="F1056">
        <v>0</v>
      </c>
    </row>
    <row r="1057" spans="1:6">
      <c r="A1057" t="s">
        <v>1231</v>
      </c>
      <c r="B1057" t="s">
        <v>2307</v>
      </c>
      <c r="C1057" s="1">
        <v>1508</v>
      </c>
      <c r="D1057">
        <v>0</v>
      </c>
      <c r="E1057">
        <v>0</v>
      </c>
      <c r="F1057" s="1">
        <v>1508</v>
      </c>
    </row>
    <row r="1058" spans="1:6">
      <c r="A1058" t="s">
        <v>1232</v>
      </c>
      <c r="B1058" t="s">
        <v>2307</v>
      </c>
      <c r="C1058">
        <v>0</v>
      </c>
      <c r="D1058">
        <v>0</v>
      </c>
      <c r="E1058">
        <v>0</v>
      </c>
      <c r="F1058">
        <v>0</v>
      </c>
    </row>
    <row r="1059" spans="1:6">
      <c r="A1059" t="s">
        <v>1233</v>
      </c>
      <c r="B1059" t="s">
        <v>2307</v>
      </c>
      <c r="C1059">
        <v>0</v>
      </c>
      <c r="D1059">
        <v>0</v>
      </c>
      <c r="E1059" s="1">
        <v>26744.959999999999</v>
      </c>
      <c r="F1059" s="1">
        <v>26744.959999999999</v>
      </c>
    </row>
    <row r="1060" spans="1:6">
      <c r="A1060" t="s">
        <v>1234</v>
      </c>
      <c r="B1060" t="s">
        <v>2307</v>
      </c>
      <c r="C1060">
        <v>0</v>
      </c>
      <c r="D1060">
        <v>0</v>
      </c>
      <c r="E1060">
        <v>0</v>
      </c>
      <c r="F1060">
        <v>0</v>
      </c>
    </row>
    <row r="1061" spans="1:6">
      <c r="A1061" t="s">
        <v>1235</v>
      </c>
      <c r="B1061" t="s">
        <v>2307</v>
      </c>
      <c r="C1061">
        <v>0</v>
      </c>
      <c r="D1061">
        <v>0</v>
      </c>
      <c r="E1061">
        <v>0</v>
      </c>
      <c r="F1061">
        <v>0</v>
      </c>
    </row>
    <row r="1062" spans="1:6">
      <c r="A1062" t="s">
        <v>1236</v>
      </c>
      <c r="B1062" t="s">
        <v>2307</v>
      </c>
      <c r="C1062" s="1">
        <v>5822.27</v>
      </c>
      <c r="D1062" s="1">
        <v>5738.32</v>
      </c>
      <c r="E1062">
        <v>256.70999999999998</v>
      </c>
      <c r="F1062">
        <v>340.66</v>
      </c>
    </row>
    <row r="1063" spans="1:6">
      <c r="A1063" t="s">
        <v>1237</v>
      </c>
      <c r="B1063" t="s">
        <v>2307</v>
      </c>
      <c r="C1063">
        <v>60</v>
      </c>
      <c r="D1063">
        <v>0</v>
      </c>
      <c r="E1063">
        <v>0</v>
      </c>
      <c r="F1063">
        <v>60</v>
      </c>
    </row>
    <row r="1064" spans="1:6">
      <c r="A1064" t="s">
        <v>1238</v>
      </c>
      <c r="B1064" t="s">
        <v>2307</v>
      </c>
      <c r="C1064">
        <v>0</v>
      </c>
      <c r="D1064">
        <v>0</v>
      </c>
      <c r="E1064">
        <v>0</v>
      </c>
      <c r="F1064">
        <v>0</v>
      </c>
    </row>
    <row r="1065" spans="1:6">
      <c r="A1065" t="s">
        <v>1239</v>
      </c>
      <c r="B1065" t="s">
        <v>2307</v>
      </c>
      <c r="C1065">
        <v>171.21</v>
      </c>
      <c r="D1065">
        <v>0</v>
      </c>
      <c r="E1065">
        <v>0</v>
      </c>
      <c r="F1065">
        <v>171.21</v>
      </c>
    </row>
    <row r="1066" spans="1:6">
      <c r="A1066" t="s">
        <v>1240</v>
      </c>
      <c r="B1066" t="s">
        <v>2307</v>
      </c>
      <c r="C1066">
        <v>0</v>
      </c>
      <c r="D1066">
        <v>0</v>
      </c>
      <c r="E1066">
        <v>0</v>
      </c>
      <c r="F1066">
        <v>0</v>
      </c>
    </row>
    <row r="1067" spans="1:6">
      <c r="A1067" t="s">
        <v>1241</v>
      </c>
      <c r="B1067" t="s">
        <v>2307</v>
      </c>
      <c r="C1067">
        <v>0</v>
      </c>
      <c r="D1067">
        <v>0</v>
      </c>
      <c r="E1067">
        <v>0</v>
      </c>
      <c r="F1067">
        <v>0</v>
      </c>
    </row>
    <row r="1068" spans="1:6">
      <c r="A1068" t="s">
        <v>1242</v>
      </c>
      <c r="B1068" t="s">
        <v>2307</v>
      </c>
      <c r="C1068">
        <v>526</v>
      </c>
      <c r="D1068">
        <v>186</v>
      </c>
      <c r="E1068">
        <v>0</v>
      </c>
      <c r="F1068">
        <v>340</v>
      </c>
    </row>
    <row r="1069" spans="1:6">
      <c r="A1069" t="s">
        <v>1243</v>
      </c>
      <c r="B1069" t="s">
        <v>2307</v>
      </c>
      <c r="C1069" s="1">
        <v>30146.3</v>
      </c>
      <c r="D1069">
        <v>86</v>
      </c>
      <c r="E1069">
        <v>0</v>
      </c>
      <c r="F1069" s="1">
        <v>30060.3</v>
      </c>
    </row>
    <row r="1070" spans="1:6">
      <c r="A1070" t="s">
        <v>1244</v>
      </c>
      <c r="B1070" t="s">
        <v>2307</v>
      </c>
      <c r="C1070">
        <v>0</v>
      </c>
      <c r="D1070">
        <v>0</v>
      </c>
      <c r="E1070">
        <v>0</v>
      </c>
      <c r="F1070">
        <v>0</v>
      </c>
    </row>
    <row r="1071" spans="1:6">
      <c r="A1071" t="s">
        <v>1245</v>
      </c>
      <c r="B1071" t="s">
        <v>2307</v>
      </c>
      <c r="C1071">
        <v>700</v>
      </c>
      <c r="D1071">
        <v>0</v>
      </c>
      <c r="E1071">
        <v>0</v>
      </c>
      <c r="F1071">
        <v>700</v>
      </c>
    </row>
    <row r="1072" spans="1:6">
      <c r="A1072" t="s">
        <v>1246</v>
      </c>
      <c r="B1072" t="s">
        <v>2307</v>
      </c>
      <c r="C1072">
        <v>0</v>
      </c>
      <c r="D1072">
        <v>0</v>
      </c>
      <c r="E1072">
        <v>0</v>
      </c>
      <c r="F1072">
        <v>0</v>
      </c>
    </row>
    <row r="1073" spans="1:6">
      <c r="A1073" t="s">
        <v>1247</v>
      </c>
      <c r="B1073" t="s">
        <v>2307</v>
      </c>
      <c r="C1073">
        <v>870</v>
      </c>
      <c r="D1073">
        <v>0</v>
      </c>
      <c r="E1073">
        <v>0</v>
      </c>
      <c r="F1073">
        <v>870</v>
      </c>
    </row>
    <row r="1074" spans="1:6">
      <c r="A1074" t="s">
        <v>1248</v>
      </c>
      <c r="B1074" t="s">
        <v>2307</v>
      </c>
      <c r="C1074">
        <v>0</v>
      </c>
      <c r="D1074">
        <v>151</v>
      </c>
      <c r="E1074">
        <v>151</v>
      </c>
      <c r="F1074">
        <v>0</v>
      </c>
    </row>
    <row r="1075" spans="1:6">
      <c r="A1075" t="s">
        <v>1249</v>
      </c>
      <c r="B1075" t="s">
        <v>2307</v>
      </c>
      <c r="C1075">
        <v>0</v>
      </c>
      <c r="D1075">
        <v>0</v>
      </c>
      <c r="E1075">
        <v>0</v>
      </c>
      <c r="F1075">
        <v>0</v>
      </c>
    </row>
    <row r="1076" spans="1:6">
      <c r="A1076" t="s">
        <v>1250</v>
      </c>
      <c r="B1076" t="s">
        <v>2307</v>
      </c>
      <c r="C1076">
        <v>0</v>
      </c>
      <c r="D1076">
        <v>0</v>
      </c>
      <c r="E1076">
        <v>0</v>
      </c>
      <c r="F1076">
        <v>0</v>
      </c>
    </row>
    <row r="1077" spans="1:6">
      <c r="A1077" t="s">
        <v>1251</v>
      </c>
      <c r="B1077" t="s">
        <v>2307</v>
      </c>
      <c r="C1077">
        <v>81</v>
      </c>
      <c r="D1077">
        <v>0</v>
      </c>
      <c r="E1077">
        <v>0</v>
      </c>
      <c r="F1077">
        <v>81</v>
      </c>
    </row>
    <row r="1078" spans="1:6">
      <c r="A1078" t="s">
        <v>1252</v>
      </c>
      <c r="B1078" t="s">
        <v>2307</v>
      </c>
      <c r="C1078">
        <v>0</v>
      </c>
      <c r="D1078">
        <v>0</v>
      </c>
      <c r="E1078">
        <v>0</v>
      </c>
      <c r="F1078">
        <v>0</v>
      </c>
    </row>
    <row r="1079" spans="1:6">
      <c r="A1079" t="s">
        <v>1253</v>
      </c>
      <c r="B1079" t="s">
        <v>2307</v>
      </c>
      <c r="C1079">
        <v>316</v>
      </c>
      <c r="D1079">
        <v>0</v>
      </c>
      <c r="E1079">
        <v>17</v>
      </c>
      <c r="F1079">
        <v>333</v>
      </c>
    </row>
    <row r="1080" spans="1:6">
      <c r="A1080" t="s">
        <v>1254</v>
      </c>
      <c r="B1080" t="s">
        <v>2307</v>
      </c>
      <c r="C1080" s="1">
        <v>49947.68</v>
      </c>
      <c r="D1080">
        <v>0</v>
      </c>
      <c r="E1080">
        <v>0</v>
      </c>
      <c r="F1080" s="1">
        <v>49947.68</v>
      </c>
    </row>
    <row r="1081" spans="1:6">
      <c r="A1081" t="s">
        <v>1255</v>
      </c>
      <c r="B1081" t="s">
        <v>2307</v>
      </c>
      <c r="C1081">
        <v>0</v>
      </c>
      <c r="D1081">
        <v>0</v>
      </c>
      <c r="E1081">
        <v>0</v>
      </c>
      <c r="F1081">
        <v>0</v>
      </c>
    </row>
    <row r="1082" spans="1:6">
      <c r="A1082" t="s">
        <v>1256</v>
      </c>
      <c r="B1082" t="s">
        <v>2307</v>
      </c>
      <c r="C1082">
        <v>0</v>
      </c>
      <c r="D1082">
        <v>0</v>
      </c>
      <c r="E1082">
        <v>0</v>
      </c>
      <c r="F1082">
        <v>0</v>
      </c>
    </row>
    <row r="1083" spans="1:6">
      <c r="A1083" t="s">
        <v>1257</v>
      </c>
      <c r="B1083" t="s">
        <v>2307</v>
      </c>
      <c r="C1083">
        <v>264.8</v>
      </c>
      <c r="D1083">
        <v>244.4</v>
      </c>
      <c r="E1083">
        <v>193.4</v>
      </c>
      <c r="F1083">
        <v>213.8</v>
      </c>
    </row>
    <row r="1084" spans="1:6">
      <c r="A1084" t="s">
        <v>1258</v>
      </c>
      <c r="B1084" t="s">
        <v>2307</v>
      </c>
      <c r="C1084">
        <v>0</v>
      </c>
      <c r="D1084">
        <v>0</v>
      </c>
      <c r="E1084">
        <v>0</v>
      </c>
      <c r="F1084">
        <v>0</v>
      </c>
    </row>
    <row r="1085" spans="1:6">
      <c r="A1085" t="s">
        <v>1259</v>
      </c>
      <c r="B1085" t="s">
        <v>2307</v>
      </c>
      <c r="C1085">
        <v>0</v>
      </c>
      <c r="D1085">
        <v>0</v>
      </c>
      <c r="E1085">
        <v>0</v>
      </c>
      <c r="F1085">
        <v>0</v>
      </c>
    </row>
    <row r="1086" spans="1:6">
      <c r="A1086" t="s">
        <v>1260</v>
      </c>
      <c r="B1086" t="s">
        <v>2307</v>
      </c>
      <c r="C1086">
        <v>0</v>
      </c>
      <c r="D1086">
        <v>0</v>
      </c>
      <c r="E1086">
        <v>0</v>
      </c>
      <c r="F1086">
        <v>0</v>
      </c>
    </row>
    <row r="1087" spans="1:6">
      <c r="A1087" t="s">
        <v>1261</v>
      </c>
      <c r="B1087" t="s">
        <v>2307</v>
      </c>
      <c r="C1087">
        <v>0</v>
      </c>
      <c r="D1087">
        <v>0</v>
      </c>
      <c r="E1087">
        <v>0</v>
      </c>
      <c r="F1087">
        <v>0</v>
      </c>
    </row>
    <row r="1088" spans="1:6">
      <c r="A1088" t="s">
        <v>1262</v>
      </c>
      <c r="B1088" t="s">
        <v>2307</v>
      </c>
      <c r="C1088">
        <v>0</v>
      </c>
      <c r="D1088">
        <v>0</v>
      </c>
      <c r="E1088">
        <v>0</v>
      </c>
      <c r="F1088">
        <v>0</v>
      </c>
    </row>
    <row r="1089" spans="1:6">
      <c r="A1089" t="s">
        <v>1263</v>
      </c>
      <c r="B1089" t="s">
        <v>2307</v>
      </c>
      <c r="C1089">
        <v>0</v>
      </c>
      <c r="D1089">
        <v>0</v>
      </c>
      <c r="E1089">
        <v>0</v>
      </c>
      <c r="F1089">
        <v>0</v>
      </c>
    </row>
    <row r="1090" spans="1:6">
      <c r="A1090" t="s">
        <v>1264</v>
      </c>
      <c r="B1090" t="s">
        <v>2307</v>
      </c>
      <c r="C1090">
        <v>0</v>
      </c>
      <c r="D1090">
        <v>0</v>
      </c>
      <c r="E1090">
        <v>0</v>
      </c>
      <c r="F1090">
        <v>0</v>
      </c>
    </row>
    <row r="1091" spans="1:6">
      <c r="A1091" t="s">
        <v>1265</v>
      </c>
      <c r="B1091" t="s">
        <v>2307</v>
      </c>
      <c r="C1091" s="1">
        <v>4350</v>
      </c>
      <c r="D1091" s="1">
        <v>1127.4000000000001</v>
      </c>
      <c r="E1091" s="1">
        <v>3198</v>
      </c>
      <c r="F1091" s="1">
        <v>6420.6</v>
      </c>
    </row>
    <row r="1092" spans="1:6">
      <c r="A1092" t="s">
        <v>1266</v>
      </c>
      <c r="B1092" t="s">
        <v>2307</v>
      </c>
      <c r="C1092">
        <v>0</v>
      </c>
      <c r="D1092" s="1">
        <v>4500</v>
      </c>
      <c r="E1092" s="1">
        <v>4500</v>
      </c>
      <c r="F1092">
        <v>0</v>
      </c>
    </row>
    <row r="1093" spans="1:6">
      <c r="A1093" t="s">
        <v>1267</v>
      </c>
      <c r="B1093" t="s">
        <v>2307</v>
      </c>
      <c r="C1093">
        <v>0</v>
      </c>
      <c r="D1093">
        <v>0</v>
      </c>
      <c r="E1093">
        <v>0</v>
      </c>
      <c r="F1093">
        <v>0</v>
      </c>
    </row>
    <row r="1094" spans="1:6">
      <c r="A1094" t="s">
        <v>1268</v>
      </c>
      <c r="B1094" t="s">
        <v>2307</v>
      </c>
      <c r="C1094">
        <v>0</v>
      </c>
      <c r="D1094">
        <v>0</v>
      </c>
      <c r="E1094">
        <v>0</v>
      </c>
      <c r="F1094">
        <v>0</v>
      </c>
    </row>
    <row r="1095" spans="1:6">
      <c r="A1095" t="s">
        <v>1269</v>
      </c>
      <c r="B1095" t="s">
        <v>2307</v>
      </c>
      <c r="C1095">
        <v>0</v>
      </c>
      <c r="D1095">
        <v>0</v>
      </c>
      <c r="E1095">
        <v>0</v>
      </c>
      <c r="F1095">
        <v>0</v>
      </c>
    </row>
    <row r="1096" spans="1:6">
      <c r="A1096" t="s">
        <v>1270</v>
      </c>
      <c r="B1096" t="s">
        <v>2307</v>
      </c>
      <c r="C1096">
        <v>0</v>
      </c>
      <c r="D1096">
        <v>0</v>
      </c>
      <c r="E1096">
        <v>0</v>
      </c>
      <c r="F1096">
        <v>0</v>
      </c>
    </row>
    <row r="1097" spans="1:6">
      <c r="A1097" t="s">
        <v>1271</v>
      </c>
      <c r="B1097" t="s">
        <v>2307</v>
      </c>
      <c r="C1097">
        <v>209.77</v>
      </c>
      <c r="D1097" s="1">
        <v>6216.44</v>
      </c>
      <c r="E1097" s="1">
        <v>6216.44</v>
      </c>
      <c r="F1097">
        <v>209.77</v>
      </c>
    </row>
    <row r="1098" spans="1:6">
      <c r="A1098" t="s">
        <v>1272</v>
      </c>
      <c r="B1098" t="s">
        <v>2307</v>
      </c>
      <c r="C1098">
        <v>0</v>
      </c>
      <c r="D1098">
        <v>0</v>
      </c>
      <c r="E1098">
        <v>0</v>
      </c>
      <c r="F1098">
        <v>0</v>
      </c>
    </row>
    <row r="1099" spans="1:6">
      <c r="A1099" t="s">
        <v>1273</v>
      </c>
      <c r="B1099" t="s">
        <v>2307</v>
      </c>
      <c r="C1099">
        <v>0</v>
      </c>
      <c r="D1099">
        <v>0</v>
      </c>
      <c r="E1099">
        <v>0</v>
      </c>
      <c r="F1099">
        <v>0</v>
      </c>
    </row>
    <row r="1100" spans="1:6">
      <c r="A1100" t="s">
        <v>1274</v>
      </c>
      <c r="B1100" t="s">
        <v>2307</v>
      </c>
      <c r="C1100">
        <v>0</v>
      </c>
      <c r="D1100">
        <v>0</v>
      </c>
      <c r="E1100" s="1">
        <v>1856</v>
      </c>
      <c r="F1100" s="1">
        <v>1856</v>
      </c>
    </row>
    <row r="1101" spans="1:6">
      <c r="A1101" t="s">
        <v>1275</v>
      </c>
      <c r="B1101" t="s">
        <v>2307</v>
      </c>
      <c r="C1101">
        <v>0</v>
      </c>
      <c r="D1101">
        <v>0</v>
      </c>
      <c r="E1101">
        <v>0</v>
      </c>
      <c r="F1101">
        <v>0</v>
      </c>
    </row>
    <row r="1102" spans="1:6">
      <c r="A1102" t="s">
        <v>1276</v>
      </c>
      <c r="B1102" t="s">
        <v>2307</v>
      </c>
      <c r="C1102">
        <v>120</v>
      </c>
      <c r="D1102">
        <v>0</v>
      </c>
      <c r="E1102">
        <v>0</v>
      </c>
      <c r="F1102">
        <v>120</v>
      </c>
    </row>
    <row r="1103" spans="1:6">
      <c r="A1103" t="s">
        <v>1277</v>
      </c>
      <c r="B1103" t="s">
        <v>2307</v>
      </c>
      <c r="C1103">
        <v>0</v>
      </c>
      <c r="D1103">
        <v>0</v>
      </c>
      <c r="E1103">
        <v>0</v>
      </c>
      <c r="F1103">
        <v>0</v>
      </c>
    </row>
    <row r="1104" spans="1:6">
      <c r="A1104" t="s">
        <v>1278</v>
      </c>
      <c r="B1104" t="s">
        <v>2307</v>
      </c>
      <c r="C1104">
        <v>0</v>
      </c>
      <c r="D1104">
        <v>0</v>
      </c>
      <c r="E1104">
        <v>0</v>
      </c>
      <c r="F1104">
        <v>0</v>
      </c>
    </row>
    <row r="1105" spans="1:6">
      <c r="A1105" t="s">
        <v>1279</v>
      </c>
      <c r="B1105" t="s">
        <v>2307</v>
      </c>
      <c r="C1105">
        <v>0</v>
      </c>
      <c r="D1105">
        <v>0</v>
      </c>
      <c r="E1105">
        <v>0</v>
      </c>
      <c r="F1105">
        <v>0</v>
      </c>
    </row>
    <row r="1106" spans="1:6">
      <c r="A1106" t="s">
        <v>1280</v>
      </c>
      <c r="B1106" t="s">
        <v>2307</v>
      </c>
      <c r="C1106">
        <v>0</v>
      </c>
      <c r="D1106">
        <v>0</v>
      </c>
      <c r="E1106">
        <v>0</v>
      </c>
      <c r="F1106">
        <v>0</v>
      </c>
    </row>
    <row r="1107" spans="1:6">
      <c r="A1107" t="s">
        <v>1281</v>
      </c>
      <c r="B1107" t="s">
        <v>2307</v>
      </c>
      <c r="C1107">
        <v>0</v>
      </c>
      <c r="D1107">
        <v>0</v>
      </c>
      <c r="E1107">
        <v>0</v>
      </c>
      <c r="F1107">
        <v>0</v>
      </c>
    </row>
    <row r="1108" spans="1:6">
      <c r="A1108" t="s">
        <v>1282</v>
      </c>
      <c r="B1108" t="s">
        <v>2307</v>
      </c>
      <c r="C1108" s="1">
        <v>3227.99</v>
      </c>
      <c r="D1108">
        <v>0</v>
      </c>
      <c r="E1108">
        <v>0</v>
      </c>
      <c r="F1108" s="1">
        <v>3227.99</v>
      </c>
    </row>
    <row r="1109" spans="1:6">
      <c r="A1109" t="s">
        <v>1283</v>
      </c>
      <c r="B1109" t="s">
        <v>2307</v>
      </c>
      <c r="C1109">
        <v>0</v>
      </c>
      <c r="D1109">
        <v>0</v>
      </c>
      <c r="E1109">
        <v>0</v>
      </c>
      <c r="F1109">
        <v>0</v>
      </c>
    </row>
    <row r="1110" spans="1:6">
      <c r="A1110" t="s">
        <v>1284</v>
      </c>
      <c r="B1110" t="s">
        <v>2307</v>
      </c>
      <c r="C1110">
        <v>0</v>
      </c>
      <c r="D1110">
        <v>0</v>
      </c>
      <c r="E1110">
        <v>0</v>
      </c>
      <c r="F1110">
        <v>0</v>
      </c>
    </row>
    <row r="1111" spans="1:6">
      <c r="A1111" t="s">
        <v>1285</v>
      </c>
      <c r="B1111" t="s">
        <v>2307</v>
      </c>
      <c r="C1111" s="1">
        <v>48565.3</v>
      </c>
      <c r="D1111">
        <v>0</v>
      </c>
      <c r="E1111">
        <v>0</v>
      </c>
      <c r="F1111" s="1">
        <v>48565.3</v>
      </c>
    </row>
    <row r="1112" spans="1:6">
      <c r="A1112" t="s">
        <v>1286</v>
      </c>
      <c r="B1112" t="s">
        <v>2307</v>
      </c>
      <c r="C1112" s="1">
        <v>11000</v>
      </c>
      <c r="D1112" s="1">
        <v>22000</v>
      </c>
      <c r="E1112" s="1">
        <v>11000</v>
      </c>
      <c r="F1112">
        <v>0</v>
      </c>
    </row>
    <row r="1113" spans="1:6">
      <c r="A1113" t="s">
        <v>1287</v>
      </c>
      <c r="B1113" t="s">
        <v>2307</v>
      </c>
      <c r="C1113">
        <v>0</v>
      </c>
      <c r="D1113">
        <v>0</v>
      </c>
      <c r="E1113">
        <v>0</v>
      </c>
      <c r="F1113">
        <v>0</v>
      </c>
    </row>
    <row r="1114" spans="1:6">
      <c r="A1114" t="s">
        <v>1288</v>
      </c>
      <c r="B1114" t="s">
        <v>2307</v>
      </c>
      <c r="C1114">
        <v>0</v>
      </c>
      <c r="D1114">
        <v>0</v>
      </c>
      <c r="E1114">
        <v>0</v>
      </c>
      <c r="F1114">
        <v>0</v>
      </c>
    </row>
    <row r="1115" spans="1:6">
      <c r="A1115" t="s">
        <v>1289</v>
      </c>
      <c r="B1115" t="s">
        <v>2307</v>
      </c>
      <c r="C1115">
        <v>0</v>
      </c>
      <c r="D1115" s="1">
        <v>11008.98</v>
      </c>
      <c r="E1115" s="1">
        <v>11008.98</v>
      </c>
      <c r="F1115">
        <v>0</v>
      </c>
    </row>
    <row r="1116" spans="1:6">
      <c r="A1116" t="s">
        <v>1290</v>
      </c>
      <c r="B1116" t="s">
        <v>2307</v>
      </c>
      <c r="C1116">
        <v>0</v>
      </c>
      <c r="D1116">
        <v>0</v>
      </c>
      <c r="E1116">
        <v>0</v>
      </c>
      <c r="F1116">
        <v>0</v>
      </c>
    </row>
    <row r="1117" spans="1:6">
      <c r="A1117" t="s">
        <v>1291</v>
      </c>
      <c r="B1117" t="s">
        <v>2307</v>
      </c>
      <c r="C1117">
        <v>0</v>
      </c>
      <c r="D1117">
        <v>0</v>
      </c>
      <c r="E1117">
        <v>0</v>
      </c>
      <c r="F1117">
        <v>0</v>
      </c>
    </row>
    <row r="1118" spans="1:6">
      <c r="A1118" t="s">
        <v>1292</v>
      </c>
      <c r="B1118" t="s">
        <v>2307</v>
      </c>
      <c r="C1118">
        <v>0</v>
      </c>
      <c r="D1118">
        <v>0</v>
      </c>
      <c r="E1118">
        <v>0</v>
      </c>
      <c r="F1118">
        <v>0</v>
      </c>
    </row>
    <row r="1119" spans="1:6">
      <c r="A1119" t="s">
        <v>1293</v>
      </c>
      <c r="B1119" t="s">
        <v>2307</v>
      </c>
      <c r="C1119">
        <v>0</v>
      </c>
      <c r="D1119">
        <v>0</v>
      </c>
      <c r="E1119">
        <v>0</v>
      </c>
      <c r="F1119">
        <v>0</v>
      </c>
    </row>
    <row r="1120" spans="1:6">
      <c r="A1120" t="s">
        <v>1294</v>
      </c>
      <c r="B1120" t="s">
        <v>2307</v>
      </c>
      <c r="C1120">
        <v>0</v>
      </c>
      <c r="D1120">
        <v>0</v>
      </c>
      <c r="E1120">
        <v>0</v>
      </c>
      <c r="F1120">
        <v>0</v>
      </c>
    </row>
    <row r="1121" spans="1:6">
      <c r="A1121" t="s">
        <v>1295</v>
      </c>
      <c r="B1121" t="s">
        <v>2307</v>
      </c>
      <c r="C1121">
        <v>407.8</v>
      </c>
      <c r="D1121">
        <v>0</v>
      </c>
      <c r="E1121">
        <v>0</v>
      </c>
      <c r="F1121">
        <v>407.8</v>
      </c>
    </row>
    <row r="1122" spans="1:6">
      <c r="A1122" t="s">
        <v>1296</v>
      </c>
      <c r="B1122" t="s">
        <v>2307</v>
      </c>
      <c r="C1122">
        <v>637</v>
      </c>
      <c r="D1122">
        <v>0</v>
      </c>
      <c r="E1122">
        <v>477</v>
      </c>
      <c r="F1122" s="1">
        <v>1114</v>
      </c>
    </row>
    <row r="1123" spans="1:6">
      <c r="A1123" t="s">
        <v>1297</v>
      </c>
      <c r="B1123" t="s">
        <v>2307</v>
      </c>
      <c r="C1123" s="1">
        <v>1321.39</v>
      </c>
      <c r="D1123">
        <v>424.24</v>
      </c>
      <c r="E1123">
        <v>0</v>
      </c>
      <c r="F1123">
        <v>897.15</v>
      </c>
    </row>
    <row r="1124" spans="1:6">
      <c r="A1124" t="s">
        <v>1298</v>
      </c>
      <c r="B1124" t="s">
        <v>2307</v>
      </c>
      <c r="C1124">
        <v>0</v>
      </c>
      <c r="D1124">
        <v>0</v>
      </c>
      <c r="E1124">
        <v>0</v>
      </c>
      <c r="F1124">
        <v>0</v>
      </c>
    </row>
    <row r="1125" spans="1:6">
      <c r="A1125" t="s">
        <v>1299</v>
      </c>
      <c r="B1125" t="s">
        <v>2307</v>
      </c>
      <c r="C1125">
        <v>0</v>
      </c>
      <c r="D1125">
        <v>0</v>
      </c>
      <c r="E1125">
        <v>0</v>
      </c>
      <c r="F1125">
        <v>0</v>
      </c>
    </row>
    <row r="1126" spans="1:6">
      <c r="A1126" t="s">
        <v>1300</v>
      </c>
      <c r="B1126" t="s">
        <v>2307</v>
      </c>
      <c r="C1126">
        <v>0</v>
      </c>
      <c r="D1126">
        <v>0</v>
      </c>
      <c r="E1126">
        <v>0</v>
      </c>
      <c r="F1126">
        <v>0</v>
      </c>
    </row>
    <row r="1127" spans="1:6">
      <c r="A1127" t="s">
        <v>1301</v>
      </c>
      <c r="B1127" t="s">
        <v>2307</v>
      </c>
      <c r="C1127" s="1">
        <v>4733.75</v>
      </c>
      <c r="D1127">
        <v>0</v>
      </c>
      <c r="E1127">
        <v>0</v>
      </c>
      <c r="F1127" s="1">
        <v>4733.75</v>
      </c>
    </row>
    <row r="1128" spans="1:6">
      <c r="A1128" t="s">
        <v>1302</v>
      </c>
      <c r="B1128" t="s">
        <v>2307</v>
      </c>
      <c r="C1128" s="1">
        <v>3310.85</v>
      </c>
      <c r="D1128" s="1">
        <v>5844.89</v>
      </c>
      <c r="E1128" s="1">
        <v>6021.08</v>
      </c>
      <c r="F1128" s="1">
        <v>3487.04</v>
      </c>
    </row>
    <row r="1129" spans="1:6">
      <c r="A1129" t="s">
        <v>1303</v>
      </c>
      <c r="B1129" t="s">
        <v>2307</v>
      </c>
      <c r="C1129">
        <v>0</v>
      </c>
      <c r="D1129">
        <v>0</v>
      </c>
      <c r="E1129">
        <v>0</v>
      </c>
      <c r="F1129">
        <v>0</v>
      </c>
    </row>
    <row r="1130" spans="1:6">
      <c r="A1130" t="s">
        <v>1304</v>
      </c>
      <c r="B1130" t="s">
        <v>2307</v>
      </c>
      <c r="C1130">
        <v>500</v>
      </c>
      <c r="D1130">
        <v>0</v>
      </c>
      <c r="E1130">
        <v>0</v>
      </c>
      <c r="F1130">
        <v>500</v>
      </c>
    </row>
    <row r="1131" spans="1:6">
      <c r="A1131" t="s">
        <v>1305</v>
      </c>
      <c r="B1131" t="s">
        <v>2307</v>
      </c>
      <c r="C1131">
        <v>0</v>
      </c>
      <c r="D1131">
        <v>0</v>
      </c>
      <c r="E1131">
        <v>0</v>
      </c>
      <c r="F1131">
        <v>0</v>
      </c>
    </row>
    <row r="1132" spans="1:6">
      <c r="A1132" t="s">
        <v>1306</v>
      </c>
      <c r="B1132" t="s">
        <v>2307</v>
      </c>
      <c r="C1132">
        <v>0</v>
      </c>
      <c r="D1132">
        <v>0</v>
      </c>
      <c r="E1132">
        <v>0</v>
      </c>
      <c r="F1132">
        <v>0</v>
      </c>
    </row>
    <row r="1133" spans="1:6">
      <c r="A1133" t="s">
        <v>1307</v>
      </c>
      <c r="B1133" t="s">
        <v>2307</v>
      </c>
      <c r="C1133">
        <v>0</v>
      </c>
      <c r="D1133">
        <v>0</v>
      </c>
      <c r="E1133">
        <v>0</v>
      </c>
      <c r="F1133">
        <v>0</v>
      </c>
    </row>
    <row r="1134" spans="1:6">
      <c r="A1134" t="s">
        <v>1308</v>
      </c>
      <c r="B1134" t="s">
        <v>2307</v>
      </c>
      <c r="C1134">
        <v>0</v>
      </c>
      <c r="D1134">
        <v>168.21</v>
      </c>
      <c r="E1134">
        <v>168.21</v>
      </c>
      <c r="F1134">
        <v>0</v>
      </c>
    </row>
    <row r="1135" spans="1:6">
      <c r="A1135" t="s">
        <v>1309</v>
      </c>
      <c r="B1135" t="s">
        <v>2307</v>
      </c>
      <c r="C1135">
        <v>0</v>
      </c>
      <c r="D1135">
        <v>0</v>
      </c>
      <c r="E1135">
        <v>0</v>
      </c>
      <c r="F1135">
        <v>0</v>
      </c>
    </row>
    <row r="1136" spans="1:6">
      <c r="A1136" t="s">
        <v>1310</v>
      </c>
      <c r="B1136" t="s">
        <v>2307</v>
      </c>
      <c r="C1136">
        <v>0</v>
      </c>
      <c r="D1136">
        <v>0</v>
      </c>
      <c r="E1136">
        <v>0</v>
      </c>
      <c r="F1136">
        <v>0</v>
      </c>
    </row>
    <row r="1137" spans="1:6">
      <c r="A1137" t="s">
        <v>1311</v>
      </c>
      <c r="B1137" t="s">
        <v>2307</v>
      </c>
      <c r="C1137">
        <v>960.1</v>
      </c>
      <c r="D1137">
        <v>960.1</v>
      </c>
      <c r="E1137">
        <v>670.14</v>
      </c>
      <c r="F1137">
        <v>670.14</v>
      </c>
    </row>
    <row r="1138" spans="1:6">
      <c r="A1138" t="s">
        <v>1312</v>
      </c>
      <c r="B1138" t="s">
        <v>2307</v>
      </c>
      <c r="C1138">
        <v>731.15</v>
      </c>
      <c r="D1138">
        <v>0</v>
      </c>
      <c r="E1138">
        <v>0</v>
      </c>
      <c r="F1138">
        <v>731.15</v>
      </c>
    </row>
    <row r="1139" spans="1:6">
      <c r="A1139" t="s">
        <v>1313</v>
      </c>
      <c r="B1139" t="s">
        <v>2307</v>
      </c>
      <c r="C1139">
        <v>0</v>
      </c>
      <c r="D1139">
        <v>0</v>
      </c>
      <c r="E1139">
        <v>0</v>
      </c>
      <c r="F1139">
        <v>0</v>
      </c>
    </row>
    <row r="1140" spans="1:6">
      <c r="A1140" t="s">
        <v>1314</v>
      </c>
      <c r="B1140" t="s">
        <v>2307</v>
      </c>
      <c r="C1140">
        <v>0</v>
      </c>
      <c r="D1140">
        <v>0</v>
      </c>
      <c r="E1140">
        <v>0</v>
      </c>
      <c r="F1140">
        <v>0</v>
      </c>
    </row>
    <row r="1141" spans="1:6">
      <c r="A1141" t="s">
        <v>1315</v>
      </c>
      <c r="B1141" t="s">
        <v>2307</v>
      </c>
      <c r="C1141">
        <v>0</v>
      </c>
      <c r="D1141">
        <v>0</v>
      </c>
      <c r="E1141">
        <v>0</v>
      </c>
      <c r="F1141">
        <v>0</v>
      </c>
    </row>
    <row r="1142" spans="1:6">
      <c r="A1142" t="s">
        <v>1316</v>
      </c>
      <c r="B1142" t="s">
        <v>2307</v>
      </c>
      <c r="C1142">
        <v>300.02999999999997</v>
      </c>
      <c r="D1142">
        <v>0</v>
      </c>
      <c r="E1142">
        <v>0</v>
      </c>
      <c r="F1142">
        <v>300.02999999999997</v>
      </c>
    </row>
    <row r="1143" spans="1:6">
      <c r="A1143" t="s">
        <v>1317</v>
      </c>
      <c r="B1143" t="s">
        <v>2307</v>
      </c>
      <c r="C1143">
        <v>0</v>
      </c>
      <c r="D1143">
        <v>0</v>
      </c>
      <c r="E1143">
        <v>0</v>
      </c>
      <c r="F1143">
        <v>0</v>
      </c>
    </row>
    <row r="1144" spans="1:6">
      <c r="A1144" t="s">
        <v>1318</v>
      </c>
      <c r="B1144" t="s">
        <v>2307</v>
      </c>
      <c r="C1144">
        <v>0</v>
      </c>
      <c r="D1144">
        <v>0</v>
      </c>
      <c r="E1144">
        <v>0</v>
      </c>
      <c r="F1144">
        <v>0</v>
      </c>
    </row>
    <row r="1145" spans="1:6">
      <c r="A1145" t="s">
        <v>1319</v>
      </c>
      <c r="B1145" t="s">
        <v>2307</v>
      </c>
      <c r="C1145">
        <v>0</v>
      </c>
      <c r="D1145">
        <v>0</v>
      </c>
      <c r="E1145">
        <v>0</v>
      </c>
      <c r="F1145">
        <v>0</v>
      </c>
    </row>
    <row r="1146" spans="1:6">
      <c r="A1146" t="s">
        <v>1320</v>
      </c>
      <c r="B1146" t="s">
        <v>2307</v>
      </c>
      <c r="C1146">
        <v>0</v>
      </c>
      <c r="D1146">
        <v>0</v>
      </c>
      <c r="E1146">
        <v>0</v>
      </c>
      <c r="F1146">
        <v>0</v>
      </c>
    </row>
    <row r="1147" spans="1:6">
      <c r="A1147" t="s">
        <v>1321</v>
      </c>
      <c r="B1147" t="s">
        <v>2307</v>
      </c>
      <c r="C1147">
        <v>0</v>
      </c>
      <c r="D1147">
        <v>0</v>
      </c>
      <c r="E1147">
        <v>0</v>
      </c>
      <c r="F1147">
        <v>0</v>
      </c>
    </row>
    <row r="1148" spans="1:6">
      <c r="A1148" t="s">
        <v>1322</v>
      </c>
      <c r="B1148" t="s">
        <v>2307</v>
      </c>
      <c r="C1148">
        <v>0</v>
      </c>
      <c r="D1148">
        <v>0</v>
      </c>
      <c r="E1148">
        <v>0</v>
      </c>
      <c r="F1148">
        <v>0</v>
      </c>
    </row>
    <row r="1149" spans="1:6">
      <c r="A1149" t="s">
        <v>1323</v>
      </c>
      <c r="B1149" t="s">
        <v>2307</v>
      </c>
      <c r="C1149">
        <v>0</v>
      </c>
      <c r="D1149">
        <v>0</v>
      </c>
      <c r="E1149">
        <v>0</v>
      </c>
      <c r="F1149">
        <v>0</v>
      </c>
    </row>
    <row r="1150" spans="1:6">
      <c r="A1150" t="s">
        <v>1324</v>
      </c>
      <c r="B1150" t="s">
        <v>2307</v>
      </c>
      <c r="C1150">
        <v>0</v>
      </c>
      <c r="D1150">
        <v>0</v>
      </c>
      <c r="E1150">
        <v>0</v>
      </c>
      <c r="F1150">
        <v>0</v>
      </c>
    </row>
    <row r="1151" spans="1:6">
      <c r="A1151" t="s">
        <v>1325</v>
      </c>
      <c r="B1151" t="s">
        <v>2307</v>
      </c>
      <c r="C1151">
        <v>0</v>
      </c>
      <c r="D1151">
        <v>0</v>
      </c>
      <c r="E1151">
        <v>0</v>
      </c>
      <c r="F1151">
        <v>0</v>
      </c>
    </row>
    <row r="1152" spans="1:6">
      <c r="A1152" t="s">
        <v>1326</v>
      </c>
      <c r="B1152" t="s">
        <v>2307</v>
      </c>
      <c r="C1152">
        <v>0</v>
      </c>
      <c r="D1152">
        <v>0</v>
      </c>
      <c r="E1152">
        <v>0</v>
      </c>
      <c r="F1152">
        <v>0</v>
      </c>
    </row>
    <row r="1153" spans="1:6">
      <c r="A1153" t="s">
        <v>1327</v>
      </c>
      <c r="B1153" t="s">
        <v>2307</v>
      </c>
      <c r="C1153">
        <v>0</v>
      </c>
      <c r="D1153">
        <v>0</v>
      </c>
      <c r="E1153">
        <v>0</v>
      </c>
      <c r="F1153">
        <v>0</v>
      </c>
    </row>
    <row r="1154" spans="1:6">
      <c r="A1154" t="s">
        <v>1328</v>
      </c>
      <c r="B1154" t="s">
        <v>2307</v>
      </c>
      <c r="C1154">
        <v>0</v>
      </c>
      <c r="D1154">
        <v>0</v>
      </c>
      <c r="E1154">
        <v>0</v>
      </c>
      <c r="F1154">
        <v>0</v>
      </c>
    </row>
    <row r="1155" spans="1:6">
      <c r="A1155" t="s">
        <v>1329</v>
      </c>
      <c r="B1155" t="s">
        <v>2307</v>
      </c>
      <c r="C1155">
        <v>0</v>
      </c>
      <c r="D1155">
        <v>0</v>
      </c>
      <c r="E1155">
        <v>0</v>
      </c>
      <c r="F1155">
        <v>0</v>
      </c>
    </row>
    <row r="1156" spans="1:6">
      <c r="A1156" t="s">
        <v>1330</v>
      </c>
      <c r="B1156" t="s">
        <v>2307</v>
      </c>
      <c r="C1156">
        <v>0</v>
      </c>
      <c r="D1156">
        <v>0</v>
      </c>
      <c r="E1156">
        <v>0</v>
      </c>
      <c r="F1156">
        <v>0</v>
      </c>
    </row>
    <row r="1157" spans="1:6">
      <c r="A1157" t="s">
        <v>1331</v>
      </c>
      <c r="B1157" t="s">
        <v>2307</v>
      </c>
      <c r="C1157">
        <v>0</v>
      </c>
      <c r="D1157">
        <v>0</v>
      </c>
      <c r="E1157">
        <v>0</v>
      </c>
      <c r="F1157">
        <v>0</v>
      </c>
    </row>
    <row r="1158" spans="1:6">
      <c r="A1158" t="s">
        <v>1332</v>
      </c>
      <c r="B1158" t="s">
        <v>2307</v>
      </c>
      <c r="C1158">
        <v>0</v>
      </c>
      <c r="D1158">
        <v>0</v>
      </c>
      <c r="E1158">
        <v>0</v>
      </c>
      <c r="F1158">
        <v>0</v>
      </c>
    </row>
    <row r="1159" spans="1:6">
      <c r="A1159" t="s">
        <v>1333</v>
      </c>
      <c r="B1159" t="s">
        <v>2307</v>
      </c>
      <c r="C1159">
        <v>0</v>
      </c>
      <c r="D1159">
        <v>0</v>
      </c>
      <c r="E1159">
        <v>0</v>
      </c>
      <c r="F1159">
        <v>0</v>
      </c>
    </row>
    <row r="1160" spans="1:6">
      <c r="A1160" t="s">
        <v>1334</v>
      </c>
      <c r="B1160" t="s">
        <v>2307</v>
      </c>
      <c r="C1160">
        <v>830.12</v>
      </c>
      <c r="D1160">
        <v>0</v>
      </c>
      <c r="E1160">
        <v>0</v>
      </c>
      <c r="F1160">
        <v>830.12</v>
      </c>
    </row>
    <row r="1161" spans="1:6">
      <c r="A1161" t="s">
        <v>1335</v>
      </c>
      <c r="B1161" t="s">
        <v>2307</v>
      </c>
      <c r="C1161">
        <v>500.01</v>
      </c>
      <c r="D1161">
        <v>0</v>
      </c>
      <c r="E1161">
        <v>0</v>
      </c>
      <c r="F1161">
        <v>500.01</v>
      </c>
    </row>
    <row r="1162" spans="1:6">
      <c r="A1162" t="s">
        <v>1336</v>
      </c>
      <c r="B1162" t="s">
        <v>2307</v>
      </c>
      <c r="C1162">
        <v>0</v>
      </c>
      <c r="D1162">
        <v>0</v>
      </c>
      <c r="E1162">
        <v>0</v>
      </c>
      <c r="F1162">
        <v>0</v>
      </c>
    </row>
    <row r="1163" spans="1:6">
      <c r="A1163" t="s">
        <v>1337</v>
      </c>
      <c r="B1163" t="s">
        <v>2307</v>
      </c>
      <c r="C1163">
        <v>0</v>
      </c>
      <c r="D1163">
        <v>0</v>
      </c>
      <c r="E1163">
        <v>0</v>
      </c>
      <c r="F1163">
        <v>0</v>
      </c>
    </row>
    <row r="1164" spans="1:6">
      <c r="A1164" t="s">
        <v>1338</v>
      </c>
      <c r="B1164" t="s">
        <v>2307</v>
      </c>
      <c r="C1164">
        <v>0</v>
      </c>
      <c r="D1164">
        <v>0</v>
      </c>
      <c r="E1164">
        <v>0</v>
      </c>
      <c r="F1164">
        <v>0</v>
      </c>
    </row>
    <row r="1165" spans="1:6">
      <c r="A1165" t="s">
        <v>1339</v>
      </c>
      <c r="B1165" t="s">
        <v>2307</v>
      </c>
      <c r="C1165">
        <v>0</v>
      </c>
      <c r="D1165">
        <v>0</v>
      </c>
      <c r="E1165">
        <v>0</v>
      </c>
      <c r="F1165">
        <v>0</v>
      </c>
    </row>
    <row r="1166" spans="1:6">
      <c r="A1166" t="s">
        <v>1340</v>
      </c>
      <c r="B1166" t="s">
        <v>2307</v>
      </c>
      <c r="C1166">
        <v>0</v>
      </c>
      <c r="D1166">
        <v>0</v>
      </c>
      <c r="E1166">
        <v>0</v>
      </c>
      <c r="F1166">
        <v>0</v>
      </c>
    </row>
    <row r="1167" spans="1:6">
      <c r="A1167" t="s">
        <v>1341</v>
      </c>
      <c r="B1167" t="s">
        <v>2307</v>
      </c>
      <c r="C1167">
        <v>0</v>
      </c>
      <c r="D1167">
        <v>0</v>
      </c>
      <c r="E1167">
        <v>0</v>
      </c>
      <c r="F1167">
        <v>0</v>
      </c>
    </row>
    <row r="1168" spans="1:6">
      <c r="A1168" t="s">
        <v>1342</v>
      </c>
      <c r="B1168" t="s">
        <v>2307</v>
      </c>
      <c r="C1168">
        <v>0</v>
      </c>
      <c r="D1168">
        <v>0</v>
      </c>
      <c r="E1168">
        <v>0</v>
      </c>
      <c r="F1168">
        <v>0</v>
      </c>
    </row>
    <row r="1169" spans="1:6">
      <c r="A1169" t="s">
        <v>1343</v>
      </c>
      <c r="B1169" t="s">
        <v>2307</v>
      </c>
      <c r="C1169">
        <v>0</v>
      </c>
      <c r="D1169">
        <v>0</v>
      </c>
      <c r="E1169">
        <v>0</v>
      </c>
      <c r="F1169">
        <v>0</v>
      </c>
    </row>
    <row r="1170" spans="1:6">
      <c r="A1170" t="s">
        <v>1344</v>
      </c>
      <c r="B1170" t="s">
        <v>2307</v>
      </c>
      <c r="C1170">
        <v>0</v>
      </c>
      <c r="D1170">
        <v>0</v>
      </c>
      <c r="E1170">
        <v>0</v>
      </c>
      <c r="F1170">
        <v>0</v>
      </c>
    </row>
    <row r="1171" spans="1:6">
      <c r="A1171" t="s">
        <v>1345</v>
      </c>
      <c r="B1171" t="s">
        <v>2307</v>
      </c>
      <c r="C1171" s="1">
        <v>9047.9599999999991</v>
      </c>
      <c r="D1171">
        <v>0</v>
      </c>
      <c r="E1171">
        <v>0</v>
      </c>
      <c r="F1171" s="1">
        <v>9047.9599999999991</v>
      </c>
    </row>
    <row r="1172" spans="1:6">
      <c r="A1172" t="s">
        <v>1346</v>
      </c>
      <c r="B1172" t="s">
        <v>2307</v>
      </c>
      <c r="C1172">
        <v>0</v>
      </c>
      <c r="D1172">
        <v>0</v>
      </c>
      <c r="E1172">
        <v>0</v>
      </c>
      <c r="F1172">
        <v>0</v>
      </c>
    </row>
    <row r="1173" spans="1:6">
      <c r="A1173" t="s">
        <v>1347</v>
      </c>
      <c r="B1173" t="s">
        <v>2307</v>
      </c>
      <c r="C1173">
        <v>0</v>
      </c>
      <c r="D1173">
        <v>0</v>
      </c>
      <c r="E1173">
        <v>0</v>
      </c>
      <c r="F1173">
        <v>0</v>
      </c>
    </row>
    <row r="1174" spans="1:6">
      <c r="A1174" t="s">
        <v>1348</v>
      </c>
      <c r="B1174" t="s">
        <v>2307</v>
      </c>
      <c r="C1174">
        <v>0</v>
      </c>
      <c r="D1174">
        <v>0</v>
      </c>
      <c r="E1174">
        <v>0</v>
      </c>
      <c r="F1174">
        <v>0</v>
      </c>
    </row>
    <row r="1175" spans="1:6">
      <c r="A1175" t="s">
        <v>1349</v>
      </c>
      <c r="B1175" t="s">
        <v>2307</v>
      </c>
      <c r="C1175">
        <v>0</v>
      </c>
      <c r="D1175">
        <v>0</v>
      </c>
      <c r="E1175">
        <v>0</v>
      </c>
      <c r="F1175">
        <v>0</v>
      </c>
    </row>
    <row r="1176" spans="1:6">
      <c r="A1176" t="s">
        <v>1350</v>
      </c>
      <c r="B1176" t="s">
        <v>2307</v>
      </c>
      <c r="C1176">
        <v>0</v>
      </c>
      <c r="D1176">
        <v>0</v>
      </c>
      <c r="E1176">
        <v>0</v>
      </c>
      <c r="F1176">
        <v>0</v>
      </c>
    </row>
    <row r="1177" spans="1:6">
      <c r="A1177" t="s">
        <v>1351</v>
      </c>
      <c r="B1177" t="s">
        <v>2307</v>
      </c>
      <c r="C1177">
        <v>300</v>
      </c>
      <c r="D1177">
        <v>0</v>
      </c>
      <c r="E1177">
        <v>0</v>
      </c>
      <c r="F1177">
        <v>300</v>
      </c>
    </row>
    <row r="1178" spans="1:6">
      <c r="A1178" t="s">
        <v>1352</v>
      </c>
      <c r="B1178" t="s">
        <v>2307</v>
      </c>
      <c r="C1178">
        <v>0</v>
      </c>
      <c r="D1178">
        <v>0</v>
      </c>
      <c r="E1178">
        <v>0</v>
      </c>
      <c r="F1178">
        <v>0</v>
      </c>
    </row>
    <row r="1179" spans="1:6">
      <c r="A1179" t="s">
        <v>1353</v>
      </c>
      <c r="B1179" t="s">
        <v>2307</v>
      </c>
      <c r="C1179">
        <v>0</v>
      </c>
      <c r="D1179">
        <v>0</v>
      </c>
      <c r="E1179">
        <v>0</v>
      </c>
      <c r="F1179">
        <v>0</v>
      </c>
    </row>
    <row r="1180" spans="1:6">
      <c r="A1180" t="s">
        <v>1354</v>
      </c>
      <c r="B1180" t="s">
        <v>2307</v>
      </c>
      <c r="C1180">
        <v>0</v>
      </c>
      <c r="D1180">
        <v>0</v>
      </c>
      <c r="E1180">
        <v>0</v>
      </c>
      <c r="F1180">
        <v>0</v>
      </c>
    </row>
    <row r="1181" spans="1:6">
      <c r="A1181" t="s">
        <v>1355</v>
      </c>
      <c r="B1181" t="s">
        <v>2307</v>
      </c>
      <c r="C1181">
        <v>0</v>
      </c>
      <c r="D1181">
        <v>0</v>
      </c>
      <c r="E1181">
        <v>0</v>
      </c>
      <c r="F1181">
        <v>0</v>
      </c>
    </row>
    <row r="1182" spans="1:6">
      <c r="A1182" t="s">
        <v>1356</v>
      </c>
      <c r="B1182" t="s">
        <v>2307</v>
      </c>
      <c r="C1182">
        <v>0</v>
      </c>
      <c r="D1182">
        <v>0</v>
      </c>
      <c r="E1182">
        <v>0</v>
      </c>
      <c r="F1182">
        <v>0</v>
      </c>
    </row>
    <row r="1183" spans="1:6">
      <c r="A1183" t="s">
        <v>1357</v>
      </c>
      <c r="B1183" t="s">
        <v>2307</v>
      </c>
      <c r="C1183">
        <v>0</v>
      </c>
      <c r="D1183">
        <v>0</v>
      </c>
      <c r="E1183">
        <v>0</v>
      </c>
      <c r="F1183">
        <v>0</v>
      </c>
    </row>
    <row r="1184" spans="1:6">
      <c r="A1184" t="s">
        <v>1358</v>
      </c>
      <c r="B1184" t="s">
        <v>2307</v>
      </c>
      <c r="C1184">
        <v>0</v>
      </c>
      <c r="D1184" s="1">
        <v>2195</v>
      </c>
      <c r="E1184" s="1">
        <v>2195</v>
      </c>
      <c r="F1184">
        <v>0</v>
      </c>
    </row>
    <row r="1185" spans="1:6">
      <c r="A1185" t="s">
        <v>1359</v>
      </c>
      <c r="B1185" t="s">
        <v>2307</v>
      </c>
      <c r="C1185">
        <v>0</v>
      </c>
      <c r="D1185">
        <v>0</v>
      </c>
      <c r="E1185">
        <v>0</v>
      </c>
      <c r="F1185">
        <v>0</v>
      </c>
    </row>
    <row r="1186" spans="1:6">
      <c r="A1186" t="s">
        <v>1360</v>
      </c>
      <c r="B1186" t="s">
        <v>2307</v>
      </c>
      <c r="C1186">
        <v>0</v>
      </c>
      <c r="D1186">
        <v>0</v>
      </c>
      <c r="E1186">
        <v>0</v>
      </c>
      <c r="F1186">
        <v>0</v>
      </c>
    </row>
    <row r="1187" spans="1:6">
      <c r="A1187" t="s">
        <v>1361</v>
      </c>
      <c r="B1187" t="s">
        <v>2307</v>
      </c>
      <c r="C1187">
        <v>300</v>
      </c>
      <c r="D1187">
        <v>0</v>
      </c>
      <c r="E1187">
        <v>0</v>
      </c>
      <c r="F1187">
        <v>300</v>
      </c>
    </row>
    <row r="1188" spans="1:6">
      <c r="A1188" t="s">
        <v>1362</v>
      </c>
      <c r="B1188" t="s">
        <v>2307</v>
      </c>
      <c r="C1188">
        <v>303.05</v>
      </c>
      <c r="D1188">
        <v>0</v>
      </c>
      <c r="E1188">
        <v>0</v>
      </c>
      <c r="F1188">
        <v>303.05</v>
      </c>
    </row>
    <row r="1189" spans="1:6">
      <c r="A1189" t="s">
        <v>1363</v>
      </c>
      <c r="B1189" t="s">
        <v>2307</v>
      </c>
      <c r="C1189">
        <v>0</v>
      </c>
      <c r="D1189">
        <v>0</v>
      </c>
      <c r="E1189">
        <v>0</v>
      </c>
      <c r="F1189">
        <v>0</v>
      </c>
    </row>
    <row r="1190" spans="1:6">
      <c r="A1190" t="s">
        <v>1364</v>
      </c>
      <c r="B1190" t="s">
        <v>2307</v>
      </c>
      <c r="C1190">
        <v>0</v>
      </c>
      <c r="D1190">
        <v>0</v>
      </c>
      <c r="E1190">
        <v>0</v>
      </c>
      <c r="F1190">
        <v>0</v>
      </c>
    </row>
    <row r="1191" spans="1:6">
      <c r="A1191" t="s">
        <v>1365</v>
      </c>
      <c r="B1191" t="s">
        <v>2307</v>
      </c>
      <c r="C1191">
        <v>0</v>
      </c>
      <c r="D1191">
        <v>0</v>
      </c>
      <c r="E1191">
        <v>0</v>
      </c>
      <c r="F1191">
        <v>0</v>
      </c>
    </row>
    <row r="1192" spans="1:6">
      <c r="A1192" t="s">
        <v>1366</v>
      </c>
      <c r="B1192" t="s">
        <v>2307</v>
      </c>
      <c r="C1192">
        <v>0</v>
      </c>
      <c r="D1192">
        <v>0</v>
      </c>
      <c r="E1192">
        <v>0</v>
      </c>
      <c r="F1192">
        <v>0</v>
      </c>
    </row>
    <row r="1193" spans="1:6">
      <c r="A1193" t="s">
        <v>1367</v>
      </c>
      <c r="B1193" t="s">
        <v>2307</v>
      </c>
      <c r="C1193">
        <v>130.47</v>
      </c>
      <c r="D1193">
        <v>288.24</v>
      </c>
      <c r="E1193">
        <v>157.77000000000001</v>
      </c>
      <c r="F1193">
        <v>0</v>
      </c>
    </row>
    <row r="1194" spans="1:6">
      <c r="A1194" t="s">
        <v>1368</v>
      </c>
      <c r="B1194" t="s">
        <v>2307</v>
      </c>
      <c r="C1194">
        <v>0</v>
      </c>
      <c r="D1194">
        <v>0</v>
      </c>
      <c r="E1194">
        <v>0</v>
      </c>
      <c r="F1194">
        <v>0</v>
      </c>
    </row>
    <row r="1195" spans="1:6">
      <c r="A1195" t="s">
        <v>1369</v>
      </c>
      <c r="B1195" t="s">
        <v>2307</v>
      </c>
      <c r="C1195">
        <v>0</v>
      </c>
      <c r="D1195">
        <v>0</v>
      </c>
      <c r="E1195">
        <v>0</v>
      </c>
      <c r="F1195">
        <v>0</v>
      </c>
    </row>
    <row r="1196" spans="1:6">
      <c r="A1196" t="s">
        <v>1370</v>
      </c>
      <c r="B1196" t="s">
        <v>2307</v>
      </c>
      <c r="C1196">
        <v>0</v>
      </c>
      <c r="D1196">
        <v>895.16</v>
      </c>
      <c r="E1196" s="1">
        <v>2803.25</v>
      </c>
      <c r="F1196" s="1">
        <v>1908.09</v>
      </c>
    </row>
    <row r="1197" spans="1:6">
      <c r="A1197" t="s">
        <v>1371</v>
      </c>
      <c r="B1197" t="s">
        <v>2307</v>
      </c>
      <c r="C1197">
        <v>0</v>
      </c>
      <c r="D1197">
        <v>0</v>
      </c>
      <c r="E1197">
        <v>0</v>
      </c>
      <c r="F1197">
        <v>0</v>
      </c>
    </row>
    <row r="1198" spans="1:6">
      <c r="A1198" t="s">
        <v>1372</v>
      </c>
      <c r="B1198" t="s">
        <v>2307</v>
      </c>
      <c r="C1198">
        <v>600.01</v>
      </c>
      <c r="D1198">
        <v>0</v>
      </c>
      <c r="E1198">
        <v>0</v>
      </c>
      <c r="F1198">
        <v>600.01</v>
      </c>
    </row>
    <row r="1199" spans="1:6">
      <c r="A1199" t="s">
        <v>1373</v>
      </c>
      <c r="B1199" t="s">
        <v>2307</v>
      </c>
      <c r="C1199">
        <v>0</v>
      </c>
      <c r="D1199">
        <v>0</v>
      </c>
      <c r="E1199">
        <v>0</v>
      </c>
      <c r="F1199">
        <v>0</v>
      </c>
    </row>
    <row r="1200" spans="1:6">
      <c r="A1200" t="s">
        <v>1374</v>
      </c>
      <c r="B1200" t="s">
        <v>2307</v>
      </c>
      <c r="C1200">
        <v>0</v>
      </c>
      <c r="D1200">
        <v>0</v>
      </c>
      <c r="E1200">
        <v>0</v>
      </c>
      <c r="F1200">
        <v>0</v>
      </c>
    </row>
    <row r="1201" spans="1:6">
      <c r="A1201" t="s">
        <v>1375</v>
      </c>
      <c r="B1201" t="s">
        <v>2307</v>
      </c>
      <c r="C1201">
        <v>0</v>
      </c>
      <c r="D1201">
        <v>0</v>
      </c>
      <c r="E1201">
        <v>0</v>
      </c>
      <c r="F1201">
        <v>0</v>
      </c>
    </row>
    <row r="1202" spans="1:6">
      <c r="A1202" t="s">
        <v>1376</v>
      </c>
      <c r="B1202" t="s">
        <v>2307</v>
      </c>
      <c r="C1202">
        <v>0</v>
      </c>
      <c r="D1202">
        <v>0</v>
      </c>
      <c r="E1202">
        <v>0</v>
      </c>
      <c r="F1202">
        <v>0</v>
      </c>
    </row>
    <row r="1203" spans="1:6">
      <c r="A1203" t="s">
        <v>1377</v>
      </c>
      <c r="B1203" t="s">
        <v>2307</v>
      </c>
      <c r="C1203">
        <v>0</v>
      </c>
      <c r="D1203">
        <v>0</v>
      </c>
      <c r="E1203">
        <v>0</v>
      </c>
      <c r="F1203">
        <v>0</v>
      </c>
    </row>
    <row r="1204" spans="1:6">
      <c r="A1204" t="s">
        <v>1378</v>
      </c>
      <c r="B1204" t="s">
        <v>2307</v>
      </c>
      <c r="C1204">
        <v>0</v>
      </c>
      <c r="D1204">
        <v>0</v>
      </c>
      <c r="E1204">
        <v>0</v>
      </c>
      <c r="F1204">
        <v>0</v>
      </c>
    </row>
    <row r="1205" spans="1:6">
      <c r="A1205" t="s">
        <v>1379</v>
      </c>
      <c r="B1205" t="s">
        <v>2307</v>
      </c>
      <c r="C1205">
        <v>0</v>
      </c>
      <c r="D1205">
        <v>0</v>
      </c>
      <c r="E1205">
        <v>0</v>
      </c>
      <c r="F1205">
        <v>0</v>
      </c>
    </row>
    <row r="1206" spans="1:6">
      <c r="A1206" t="s">
        <v>1380</v>
      </c>
      <c r="B1206" t="s">
        <v>2307</v>
      </c>
      <c r="C1206">
        <v>0</v>
      </c>
      <c r="D1206">
        <v>0</v>
      </c>
      <c r="E1206">
        <v>0</v>
      </c>
      <c r="F1206">
        <v>0</v>
      </c>
    </row>
    <row r="1207" spans="1:6">
      <c r="A1207" t="s">
        <v>1381</v>
      </c>
      <c r="B1207" t="s">
        <v>2307</v>
      </c>
      <c r="C1207">
        <v>0</v>
      </c>
      <c r="D1207">
        <v>0</v>
      </c>
      <c r="E1207">
        <v>0</v>
      </c>
      <c r="F1207">
        <v>0</v>
      </c>
    </row>
    <row r="1208" spans="1:6">
      <c r="A1208" t="s">
        <v>1382</v>
      </c>
      <c r="B1208" t="s">
        <v>2307</v>
      </c>
      <c r="C1208">
        <v>0</v>
      </c>
      <c r="D1208">
        <v>0</v>
      </c>
      <c r="E1208">
        <v>0</v>
      </c>
      <c r="F1208">
        <v>0</v>
      </c>
    </row>
    <row r="1209" spans="1:6">
      <c r="A1209" t="s">
        <v>1383</v>
      </c>
      <c r="B1209" t="s">
        <v>2307</v>
      </c>
      <c r="C1209">
        <v>0</v>
      </c>
      <c r="D1209">
        <v>0</v>
      </c>
      <c r="E1209">
        <v>0</v>
      </c>
      <c r="F1209">
        <v>0</v>
      </c>
    </row>
    <row r="1210" spans="1:6">
      <c r="A1210" t="s">
        <v>1384</v>
      </c>
      <c r="B1210" t="s">
        <v>2307</v>
      </c>
      <c r="C1210">
        <v>29.99</v>
      </c>
      <c r="D1210">
        <v>29.99</v>
      </c>
      <c r="E1210">
        <v>0</v>
      </c>
      <c r="F1210">
        <v>0</v>
      </c>
    </row>
    <row r="1211" spans="1:6">
      <c r="A1211" t="s">
        <v>1385</v>
      </c>
      <c r="B1211" t="s">
        <v>2307</v>
      </c>
      <c r="C1211">
        <v>0</v>
      </c>
      <c r="D1211">
        <v>0</v>
      </c>
      <c r="E1211">
        <v>0</v>
      </c>
      <c r="F1211">
        <v>0</v>
      </c>
    </row>
    <row r="1212" spans="1:6">
      <c r="A1212" t="s">
        <v>1386</v>
      </c>
      <c r="B1212" t="s">
        <v>2307</v>
      </c>
      <c r="C1212">
        <v>0</v>
      </c>
      <c r="D1212">
        <v>0</v>
      </c>
      <c r="E1212">
        <v>0</v>
      </c>
      <c r="F1212">
        <v>0</v>
      </c>
    </row>
    <row r="1213" spans="1:6">
      <c r="A1213" t="s">
        <v>1387</v>
      </c>
      <c r="B1213" t="s">
        <v>2307</v>
      </c>
      <c r="C1213">
        <v>0</v>
      </c>
      <c r="D1213">
        <v>0</v>
      </c>
      <c r="E1213">
        <v>0</v>
      </c>
      <c r="F1213">
        <v>0</v>
      </c>
    </row>
    <row r="1214" spans="1:6">
      <c r="A1214" t="s">
        <v>1388</v>
      </c>
      <c r="B1214" t="s">
        <v>2307</v>
      </c>
      <c r="C1214">
        <v>0</v>
      </c>
      <c r="D1214">
        <v>0</v>
      </c>
      <c r="E1214">
        <v>0</v>
      </c>
      <c r="F1214">
        <v>0</v>
      </c>
    </row>
    <row r="1215" spans="1:6">
      <c r="A1215" t="s">
        <v>1389</v>
      </c>
      <c r="B1215" t="s">
        <v>2307</v>
      </c>
      <c r="C1215" s="1">
        <v>69391.759999999995</v>
      </c>
      <c r="D1215" s="1">
        <v>69391.759999999995</v>
      </c>
      <c r="E1215">
        <v>0</v>
      </c>
      <c r="F1215">
        <v>0</v>
      </c>
    </row>
    <row r="1216" spans="1:6">
      <c r="A1216" t="s">
        <v>1390</v>
      </c>
      <c r="B1216" t="s">
        <v>2307</v>
      </c>
      <c r="C1216">
        <v>0</v>
      </c>
      <c r="D1216">
        <v>0</v>
      </c>
      <c r="E1216">
        <v>0</v>
      </c>
      <c r="F1216">
        <v>0</v>
      </c>
    </row>
    <row r="1217" spans="1:6">
      <c r="A1217" t="s">
        <v>1391</v>
      </c>
      <c r="B1217" t="s">
        <v>2307</v>
      </c>
      <c r="C1217" s="1">
        <v>69391.759999999995</v>
      </c>
      <c r="D1217" s="1">
        <v>69391.759999999995</v>
      </c>
      <c r="E1217">
        <v>0</v>
      </c>
      <c r="F1217">
        <v>0</v>
      </c>
    </row>
    <row r="1218" spans="1:6">
      <c r="A1218" t="s">
        <v>1392</v>
      </c>
      <c r="B1218" t="s">
        <v>2307</v>
      </c>
      <c r="C1218">
        <v>0</v>
      </c>
      <c r="D1218">
        <v>0</v>
      </c>
      <c r="E1218">
        <v>0</v>
      </c>
      <c r="F1218">
        <v>0</v>
      </c>
    </row>
    <row r="1219" spans="1:6">
      <c r="A1219" t="s">
        <v>1393</v>
      </c>
      <c r="B1219" t="s">
        <v>2307</v>
      </c>
      <c r="C1219">
        <v>0</v>
      </c>
      <c r="D1219">
        <v>0</v>
      </c>
      <c r="E1219">
        <v>0</v>
      </c>
      <c r="F1219">
        <v>0</v>
      </c>
    </row>
    <row r="1220" spans="1:6">
      <c r="A1220" t="s">
        <v>1394</v>
      </c>
      <c r="B1220" t="s">
        <v>2307</v>
      </c>
      <c r="C1220">
        <v>0</v>
      </c>
      <c r="D1220">
        <v>0</v>
      </c>
      <c r="E1220">
        <v>0</v>
      </c>
      <c r="F1220">
        <v>0</v>
      </c>
    </row>
    <row r="1221" spans="1:6">
      <c r="A1221" t="s">
        <v>1395</v>
      </c>
      <c r="B1221" t="s">
        <v>2307</v>
      </c>
      <c r="C1221" s="1">
        <v>2903.99</v>
      </c>
      <c r="D1221" s="1">
        <v>54583.58</v>
      </c>
      <c r="E1221" s="1">
        <v>51679.59</v>
      </c>
      <c r="F1221">
        <v>0</v>
      </c>
    </row>
    <row r="1222" spans="1:6">
      <c r="A1222" t="s">
        <v>1396</v>
      </c>
      <c r="B1222" t="s">
        <v>2307</v>
      </c>
      <c r="C1222">
        <v>0</v>
      </c>
      <c r="D1222" s="1">
        <v>51679.59</v>
      </c>
      <c r="E1222" s="1">
        <v>51679.59</v>
      </c>
      <c r="F1222">
        <v>0</v>
      </c>
    </row>
    <row r="1223" spans="1:6">
      <c r="A1223" t="s">
        <v>1397</v>
      </c>
      <c r="B1223" t="s">
        <v>2307</v>
      </c>
      <c r="C1223" s="1">
        <v>2903.99</v>
      </c>
      <c r="D1223" s="1">
        <v>2903.99</v>
      </c>
      <c r="E1223">
        <v>0</v>
      </c>
      <c r="F1223">
        <v>0</v>
      </c>
    </row>
    <row r="1224" spans="1:6">
      <c r="A1224" t="s">
        <v>1398</v>
      </c>
      <c r="B1224" t="s">
        <v>2307</v>
      </c>
      <c r="C1224">
        <v>0</v>
      </c>
      <c r="D1224">
        <v>0</v>
      </c>
      <c r="E1224">
        <v>0</v>
      </c>
      <c r="F1224">
        <v>0</v>
      </c>
    </row>
    <row r="1225" spans="1:6">
      <c r="A1225" t="s">
        <v>1399</v>
      </c>
      <c r="B1225" t="s">
        <v>2307</v>
      </c>
      <c r="C1225">
        <v>0</v>
      </c>
      <c r="D1225">
        <v>0</v>
      </c>
      <c r="E1225">
        <v>0</v>
      </c>
      <c r="F1225">
        <v>0</v>
      </c>
    </row>
    <row r="1226" spans="1:6">
      <c r="A1226" t="s">
        <v>1400</v>
      </c>
      <c r="B1226" t="s">
        <v>2307</v>
      </c>
      <c r="C1226">
        <v>0</v>
      </c>
      <c r="D1226">
        <v>0</v>
      </c>
      <c r="E1226">
        <v>0</v>
      </c>
      <c r="F1226">
        <v>0</v>
      </c>
    </row>
    <row r="1227" spans="1:6">
      <c r="A1227" t="s">
        <v>1401</v>
      </c>
      <c r="B1227" t="s">
        <v>2307</v>
      </c>
      <c r="C1227" s="1">
        <v>23320.34</v>
      </c>
      <c r="D1227" s="1">
        <v>24087.14</v>
      </c>
      <c r="E1227">
        <v>766.8</v>
      </c>
      <c r="F1227">
        <v>0</v>
      </c>
    </row>
    <row r="1228" spans="1:6">
      <c r="A1228" t="s">
        <v>1402</v>
      </c>
      <c r="B1228" t="s">
        <v>2307</v>
      </c>
      <c r="C1228">
        <v>991.84</v>
      </c>
      <c r="D1228">
        <v>991.84</v>
      </c>
      <c r="E1228">
        <v>0</v>
      </c>
      <c r="F1228">
        <v>0</v>
      </c>
    </row>
    <row r="1229" spans="1:6">
      <c r="A1229" t="s">
        <v>1403</v>
      </c>
      <c r="B1229" t="s">
        <v>2307</v>
      </c>
      <c r="C1229" s="1">
        <v>22328.5</v>
      </c>
      <c r="D1229" s="1">
        <v>23095.3</v>
      </c>
      <c r="E1229">
        <v>766.8</v>
      </c>
      <c r="F1229">
        <v>0</v>
      </c>
    </row>
    <row r="1230" spans="1:6">
      <c r="A1230" t="s">
        <v>1404</v>
      </c>
      <c r="B1230" t="s">
        <v>2307</v>
      </c>
      <c r="C1230">
        <v>729.9</v>
      </c>
      <c r="D1230" s="1">
        <v>3666.34</v>
      </c>
      <c r="E1230" s="1">
        <v>2936.44</v>
      </c>
      <c r="F1230">
        <v>0</v>
      </c>
    </row>
    <row r="1231" spans="1:6">
      <c r="A1231" t="s">
        <v>1405</v>
      </c>
      <c r="B1231" t="s">
        <v>2307</v>
      </c>
      <c r="C1231">
        <v>0</v>
      </c>
      <c r="D1231">
        <v>121.8</v>
      </c>
      <c r="E1231">
        <v>121.8</v>
      </c>
      <c r="F1231">
        <v>0</v>
      </c>
    </row>
    <row r="1232" spans="1:6">
      <c r="A1232" t="s">
        <v>1406</v>
      </c>
      <c r="B1232" t="s">
        <v>2307</v>
      </c>
      <c r="C1232">
        <v>729.9</v>
      </c>
      <c r="D1232" s="1">
        <v>3544.54</v>
      </c>
      <c r="E1232" s="1">
        <v>2814.64</v>
      </c>
      <c r="F1232">
        <v>0</v>
      </c>
    </row>
    <row r="1233" spans="1:6">
      <c r="A1233" t="s">
        <v>1407</v>
      </c>
      <c r="B1233" t="s">
        <v>2307</v>
      </c>
      <c r="C1233">
        <v>0</v>
      </c>
      <c r="D1233">
        <v>0</v>
      </c>
      <c r="E1233">
        <v>0</v>
      </c>
      <c r="F1233">
        <v>0</v>
      </c>
    </row>
    <row r="1234" spans="1:6">
      <c r="A1234" t="s">
        <v>1408</v>
      </c>
      <c r="B1234" t="s">
        <v>2307</v>
      </c>
      <c r="C1234">
        <v>0</v>
      </c>
      <c r="D1234">
        <v>0</v>
      </c>
      <c r="E1234">
        <v>0</v>
      </c>
      <c r="F1234">
        <v>0</v>
      </c>
    </row>
    <row r="1235" spans="1:6">
      <c r="A1235" t="s">
        <v>1409</v>
      </c>
      <c r="B1235" t="s">
        <v>2307</v>
      </c>
      <c r="C1235">
        <v>0</v>
      </c>
      <c r="D1235">
        <v>0</v>
      </c>
      <c r="E1235">
        <v>0</v>
      </c>
      <c r="F1235">
        <v>0</v>
      </c>
    </row>
    <row r="1236" spans="1:6">
      <c r="A1236" t="s">
        <v>1410</v>
      </c>
      <c r="B1236" t="s">
        <v>2307</v>
      </c>
      <c r="C1236" s="1">
        <v>207660.78</v>
      </c>
      <c r="D1236" s="1">
        <v>218408.45</v>
      </c>
      <c r="E1236" s="1">
        <v>11682.48</v>
      </c>
      <c r="F1236">
        <v>934.8</v>
      </c>
    </row>
    <row r="1237" spans="1:6">
      <c r="A1237" t="s">
        <v>1411</v>
      </c>
      <c r="B1237" t="s">
        <v>2307</v>
      </c>
      <c r="C1237">
        <v>38.950000000000003</v>
      </c>
      <c r="D1237">
        <v>484.74</v>
      </c>
      <c r="E1237">
        <v>484.74</v>
      </c>
      <c r="F1237">
        <v>38.950000000000003</v>
      </c>
    </row>
    <row r="1238" spans="1:6">
      <c r="A1238" t="s">
        <v>1412</v>
      </c>
      <c r="B1238" t="s">
        <v>2307</v>
      </c>
      <c r="C1238" s="1">
        <v>207621.83</v>
      </c>
      <c r="D1238" s="1">
        <v>217923.71</v>
      </c>
      <c r="E1238" s="1">
        <v>11197.74</v>
      </c>
      <c r="F1238">
        <v>895.86</v>
      </c>
    </row>
    <row r="1239" spans="1:6">
      <c r="A1239" t="s">
        <v>1413</v>
      </c>
      <c r="B1239" t="s">
        <v>2307</v>
      </c>
      <c r="C1239">
        <v>0</v>
      </c>
      <c r="D1239">
        <v>0</v>
      </c>
      <c r="E1239">
        <v>0</v>
      </c>
      <c r="F1239">
        <v>0</v>
      </c>
    </row>
    <row r="1240" spans="1:6">
      <c r="A1240" t="s">
        <v>1414</v>
      </c>
      <c r="B1240" t="s">
        <v>2307</v>
      </c>
      <c r="C1240">
        <v>0</v>
      </c>
      <c r="D1240">
        <v>0</v>
      </c>
      <c r="E1240">
        <v>0</v>
      </c>
      <c r="F1240">
        <v>0</v>
      </c>
    </row>
    <row r="1241" spans="1:6">
      <c r="A1241" t="s">
        <v>1415</v>
      </c>
      <c r="B1241" t="s">
        <v>2307</v>
      </c>
      <c r="C1241">
        <v>0</v>
      </c>
      <c r="D1241">
        <v>0</v>
      </c>
      <c r="E1241">
        <v>0</v>
      </c>
      <c r="F1241">
        <v>0</v>
      </c>
    </row>
    <row r="1242" spans="1:6">
      <c r="A1242" t="s">
        <v>1416</v>
      </c>
      <c r="B1242" t="s">
        <v>2307</v>
      </c>
      <c r="C1242">
        <v>0</v>
      </c>
      <c r="D1242">
        <v>0</v>
      </c>
      <c r="E1242">
        <v>0</v>
      </c>
      <c r="F1242">
        <v>0</v>
      </c>
    </row>
    <row r="1243" spans="1:6">
      <c r="A1243" t="s">
        <v>1417</v>
      </c>
      <c r="B1243" t="s">
        <v>2307</v>
      </c>
      <c r="C1243">
        <v>0</v>
      </c>
      <c r="D1243">
        <v>0</v>
      </c>
      <c r="E1243">
        <v>0</v>
      </c>
      <c r="F1243">
        <v>0</v>
      </c>
    </row>
    <row r="1244" spans="1:6">
      <c r="A1244" t="s">
        <v>1418</v>
      </c>
      <c r="B1244" t="s">
        <v>2307</v>
      </c>
      <c r="C1244">
        <v>0</v>
      </c>
      <c r="D1244">
        <v>0</v>
      </c>
      <c r="E1244">
        <v>0</v>
      </c>
      <c r="F1244">
        <v>0</v>
      </c>
    </row>
    <row r="1245" spans="1:6">
      <c r="A1245" t="s">
        <v>1419</v>
      </c>
      <c r="B1245" t="s">
        <v>2307</v>
      </c>
      <c r="C1245" s="1">
        <v>25163.119999999999</v>
      </c>
      <c r="D1245" s="1">
        <v>40912.32</v>
      </c>
      <c r="E1245" s="1">
        <v>15749.2</v>
      </c>
      <c r="F1245">
        <v>0</v>
      </c>
    </row>
    <row r="1246" spans="1:6">
      <c r="A1246" t="s">
        <v>1420</v>
      </c>
      <c r="B1246" t="s">
        <v>2307</v>
      </c>
      <c r="C1246">
        <v>170.52</v>
      </c>
      <c r="D1246">
        <v>823.81</v>
      </c>
      <c r="E1246">
        <v>653.29</v>
      </c>
      <c r="F1246">
        <v>0</v>
      </c>
    </row>
    <row r="1247" spans="1:6">
      <c r="A1247" t="s">
        <v>1421</v>
      </c>
      <c r="B1247" t="s">
        <v>2307</v>
      </c>
      <c r="C1247" s="1">
        <v>24992.6</v>
      </c>
      <c r="D1247" s="1">
        <v>40088.51</v>
      </c>
      <c r="E1247" s="1">
        <v>15095.91</v>
      </c>
      <c r="F1247">
        <v>0</v>
      </c>
    </row>
    <row r="1248" spans="1:6">
      <c r="A1248" t="s">
        <v>1422</v>
      </c>
      <c r="B1248" t="s">
        <v>2307</v>
      </c>
      <c r="C1248">
        <v>0</v>
      </c>
      <c r="D1248" s="1">
        <v>34084.78</v>
      </c>
      <c r="E1248" s="1">
        <v>34084.78</v>
      </c>
      <c r="F1248">
        <v>0</v>
      </c>
    </row>
    <row r="1249" spans="1:6">
      <c r="A1249" t="s">
        <v>1423</v>
      </c>
      <c r="B1249" t="s">
        <v>2307</v>
      </c>
      <c r="C1249">
        <v>0</v>
      </c>
      <c r="D1249" s="1">
        <v>1435.59</v>
      </c>
      <c r="E1249" s="1">
        <v>1435.59</v>
      </c>
      <c r="F1249">
        <v>0</v>
      </c>
    </row>
    <row r="1250" spans="1:6">
      <c r="A1250" t="s">
        <v>1424</v>
      </c>
      <c r="B1250" t="s">
        <v>2307</v>
      </c>
      <c r="C1250">
        <v>0</v>
      </c>
      <c r="D1250" s="1">
        <v>32649.19</v>
      </c>
      <c r="E1250" s="1">
        <v>32649.19</v>
      </c>
      <c r="F1250">
        <v>0</v>
      </c>
    </row>
    <row r="1251" spans="1:6">
      <c r="A1251" t="s">
        <v>1425</v>
      </c>
      <c r="B1251" t="s">
        <v>2307</v>
      </c>
      <c r="C1251" s="1">
        <v>10091.469999999999</v>
      </c>
      <c r="D1251">
        <v>0</v>
      </c>
      <c r="E1251" s="1">
        <v>2801.44</v>
      </c>
      <c r="F1251" s="1">
        <v>12892.91</v>
      </c>
    </row>
    <row r="1252" spans="1:6">
      <c r="A1252" t="s">
        <v>1426</v>
      </c>
      <c r="B1252" t="s">
        <v>2307</v>
      </c>
      <c r="C1252">
        <v>537.20000000000005</v>
      </c>
      <c r="D1252">
        <v>0</v>
      </c>
      <c r="E1252">
        <v>0</v>
      </c>
      <c r="F1252">
        <v>537.20000000000005</v>
      </c>
    </row>
    <row r="1253" spans="1:6">
      <c r="A1253" t="s">
        <v>1427</v>
      </c>
      <c r="B1253" t="s">
        <v>2307</v>
      </c>
      <c r="C1253" s="1">
        <v>9554.27</v>
      </c>
      <c r="D1253">
        <v>0</v>
      </c>
      <c r="E1253" s="1">
        <v>2801.44</v>
      </c>
      <c r="F1253" s="1">
        <v>12355.71</v>
      </c>
    </row>
    <row r="1254" spans="1:6">
      <c r="A1254" t="s">
        <v>1428</v>
      </c>
      <c r="B1254" t="s">
        <v>2307</v>
      </c>
      <c r="C1254">
        <v>0</v>
      </c>
      <c r="D1254" s="1">
        <v>33973.089999999997</v>
      </c>
      <c r="E1254" s="1">
        <v>33973.089999999997</v>
      </c>
      <c r="F1254">
        <v>0</v>
      </c>
    </row>
    <row r="1255" spans="1:6">
      <c r="A1255" t="s">
        <v>1429</v>
      </c>
      <c r="B1255" t="s">
        <v>2307</v>
      </c>
      <c r="C1255">
        <v>0</v>
      </c>
      <c r="D1255" s="1">
        <v>1379.73</v>
      </c>
      <c r="E1255" s="1">
        <v>1379.73</v>
      </c>
      <c r="F1255">
        <v>0</v>
      </c>
    </row>
    <row r="1256" spans="1:6">
      <c r="A1256" t="s">
        <v>1430</v>
      </c>
      <c r="B1256" t="s">
        <v>2307</v>
      </c>
      <c r="C1256">
        <v>0</v>
      </c>
      <c r="D1256" s="1">
        <v>32593.360000000001</v>
      </c>
      <c r="E1256" s="1">
        <v>32593.360000000001</v>
      </c>
      <c r="F1256">
        <v>0</v>
      </c>
    </row>
    <row r="1257" spans="1:6">
      <c r="A1257" t="s">
        <v>1431</v>
      </c>
      <c r="B1257" t="s">
        <v>2307</v>
      </c>
      <c r="C1257" s="1">
        <v>3637158.78</v>
      </c>
      <c r="D1257" s="1">
        <v>1678142.69</v>
      </c>
      <c r="E1257" s="1">
        <v>1108427.6299999999</v>
      </c>
      <c r="F1257" s="1">
        <v>3067443.72</v>
      </c>
    </row>
    <row r="1258" spans="1:6">
      <c r="A1258" t="s">
        <v>1432</v>
      </c>
      <c r="B1258" t="s">
        <v>2307</v>
      </c>
      <c r="C1258" s="1">
        <v>187472.51</v>
      </c>
      <c r="D1258" s="1">
        <v>70318.14</v>
      </c>
      <c r="E1258" s="1">
        <v>10654.72</v>
      </c>
      <c r="F1258" s="1">
        <v>127809.09</v>
      </c>
    </row>
    <row r="1259" spans="1:6">
      <c r="A1259" t="s">
        <v>1433</v>
      </c>
      <c r="B1259" t="s">
        <v>2307</v>
      </c>
      <c r="C1259" s="1">
        <v>3449686.27</v>
      </c>
      <c r="D1259" s="1">
        <v>1607824.55</v>
      </c>
      <c r="E1259" s="1">
        <v>1097772.9099999999</v>
      </c>
      <c r="F1259" s="1">
        <v>2939634.63</v>
      </c>
    </row>
    <row r="1260" spans="1:6">
      <c r="A1260" t="s">
        <v>1434</v>
      </c>
      <c r="B1260" t="s">
        <v>2307</v>
      </c>
      <c r="C1260">
        <v>0</v>
      </c>
      <c r="D1260">
        <v>0</v>
      </c>
      <c r="E1260">
        <v>0</v>
      </c>
      <c r="F1260">
        <v>0</v>
      </c>
    </row>
    <row r="1261" spans="1:6">
      <c r="A1261" t="s">
        <v>1435</v>
      </c>
      <c r="B1261" t="s">
        <v>2307</v>
      </c>
      <c r="C1261">
        <v>0</v>
      </c>
      <c r="D1261">
        <v>0</v>
      </c>
      <c r="E1261">
        <v>0</v>
      </c>
      <c r="F1261">
        <v>0</v>
      </c>
    </row>
    <row r="1262" spans="1:6">
      <c r="A1262" t="s">
        <v>1436</v>
      </c>
      <c r="B1262" t="s">
        <v>2307</v>
      </c>
      <c r="C1262">
        <v>0</v>
      </c>
      <c r="D1262">
        <v>0</v>
      </c>
      <c r="E1262">
        <v>0</v>
      </c>
      <c r="F1262">
        <v>0</v>
      </c>
    </row>
    <row r="1263" spans="1:6">
      <c r="A1263" t="s">
        <v>1437</v>
      </c>
      <c r="B1263" t="s">
        <v>2307</v>
      </c>
      <c r="C1263">
        <v>0</v>
      </c>
      <c r="D1263">
        <v>0</v>
      </c>
      <c r="E1263">
        <v>0</v>
      </c>
      <c r="F1263">
        <v>0</v>
      </c>
    </row>
    <row r="1264" spans="1:6">
      <c r="A1264" t="s">
        <v>1438</v>
      </c>
      <c r="B1264" t="s">
        <v>2307</v>
      </c>
      <c r="C1264">
        <v>0</v>
      </c>
      <c r="D1264">
        <v>0</v>
      </c>
      <c r="E1264">
        <v>0</v>
      </c>
      <c r="F1264">
        <v>0</v>
      </c>
    </row>
    <row r="1265" spans="1:6">
      <c r="A1265" t="s">
        <v>1439</v>
      </c>
      <c r="B1265" t="s">
        <v>2307</v>
      </c>
      <c r="C1265">
        <v>0</v>
      </c>
      <c r="D1265">
        <v>0</v>
      </c>
      <c r="E1265">
        <v>0</v>
      </c>
      <c r="F1265">
        <v>0</v>
      </c>
    </row>
    <row r="1266" spans="1:6">
      <c r="A1266" t="s">
        <v>1440</v>
      </c>
      <c r="B1266" t="s">
        <v>2307</v>
      </c>
      <c r="C1266" s="1">
        <v>6200.54</v>
      </c>
      <c r="D1266" s="1">
        <v>6200.54</v>
      </c>
      <c r="E1266">
        <v>0</v>
      </c>
      <c r="F1266">
        <v>0</v>
      </c>
    </row>
    <row r="1267" spans="1:6">
      <c r="A1267" t="s">
        <v>1441</v>
      </c>
      <c r="B1267" t="s">
        <v>2307</v>
      </c>
      <c r="C1267">
        <v>0</v>
      </c>
      <c r="D1267">
        <v>0</v>
      </c>
      <c r="E1267">
        <v>0</v>
      </c>
      <c r="F1267">
        <v>0</v>
      </c>
    </row>
    <row r="1268" spans="1:6">
      <c r="A1268" t="s">
        <v>1442</v>
      </c>
      <c r="B1268" t="s">
        <v>2307</v>
      </c>
      <c r="C1268" s="1">
        <v>6200.54</v>
      </c>
      <c r="D1268" s="1">
        <v>6200.54</v>
      </c>
      <c r="E1268">
        <v>0</v>
      </c>
      <c r="F1268">
        <v>0</v>
      </c>
    </row>
    <row r="1269" spans="1:6">
      <c r="A1269" t="s">
        <v>1443</v>
      </c>
      <c r="B1269" t="s">
        <v>2307</v>
      </c>
      <c r="C1269" s="1">
        <v>5121.58</v>
      </c>
      <c r="D1269">
        <v>0</v>
      </c>
      <c r="E1269" s="1">
        <v>1866.32</v>
      </c>
      <c r="F1269" s="1">
        <v>6987.9</v>
      </c>
    </row>
    <row r="1270" spans="1:6">
      <c r="A1270" t="s">
        <v>1444</v>
      </c>
      <c r="B1270" t="s">
        <v>2307</v>
      </c>
      <c r="C1270">
        <v>291.16000000000003</v>
      </c>
      <c r="D1270">
        <v>0</v>
      </c>
      <c r="E1270">
        <v>0</v>
      </c>
      <c r="F1270">
        <v>291.16000000000003</v>
      </c>
    </row>
    <row r="1271" spans="1:6">
      <c r="A1271" t="s">
        <v>1445</v>
      </c>
      <c r="B1271" t="s">
        <v>2307</v>
      </c>
      <c r="C1271" s="1">
        <v>4830.42</v>
      </c>
      <c r="D1271">
        <v>0</v>
      </c>
      <c r="E1271" s="1">
        <v>1866.32</v>
      </c>
      <c r="F1271" s="1">
        <v>6696.74</v>
      </c>
    </row>
    <row r="1272" spans="1:6">
      <c r="A1272" t="s">
        <v>1446</v>
      </c>
      <c r="B1272" t="s">
        <v>2307</v>
      </c>
      <c r="C1272" s="1">
        <v>151398.49</v>
      </c>
      <c r="D1272" s="1">
        <v>215722.97</v>
      </c>
      <c r="E1272" s="1">
        <v>180837.53</v>
      </c>
      <c r="F1272" s="1">
        <v>116513.05</v>
      </c>
    </row>
    <row r="1273" spans="1:6">
      <c r="A1273" t="s">
        <v>1447</v>
      </c>
      <c r="B1273" t="s">
        <v>2307</v>
      </c>
      <c r="C1273" s="1">
        <v>4854.67</v>
      </c>
      <c r="D1273" s="1">
        <v>7497.63</v>
      </c>
      <c r="E1273" s="1">
        <v>7497.63</v>
      </c>
      <c r="F1273" s="1">
        <v>4854.67</v>
      </c>
    </row>
    <row r="1274" spans="1:6">
      <c r="A1274" t="s">
        <v>1448</v>
      </c>
      <c r="B1274" t="s">
        <v>2307</v>
      </c>
      <c r="C1274" s="1">
        <v>146543.82</v>
      </c>
      <c r="D1274" s="1">
        <v>208225.34</v>
      </c>
      <c r="E1274" s="1">
        <v>173339.9</v>
      </c>
      <c r="F1274" s="1">
        <v>111658.38</v>
      </c>
    </row>
    <row r="1275" spans="1:6">
      <c r="A1275" t="s">
        <v>1449</v>
      </c>
      <c r="B1275" t="s">
        <v>2307</v>
      </c>
      <c r="C1275">
        <v>0</v>
      </c>
      <c r="D1275" s="1">
        <v>63155.040000000001</v>
      </c>
      <c r="E1275" s="1">
        <v>879559.52</v>
      </c>
      <c r="F1275" s="1">
        <v>816404.47999999998</v>
      </c>
    </row>
    <row r="1276" spans="1:6">
      <c r="A1276" t="s">
        <v>1450</v>
      </c>
      <c r="B1276" t="s">
        <v>2307</v>
      </c>
      <c r="C1276" s="1">
        <v>4492.43</v>
      </c>
      <c r="D1276" s="1">
        <v>2625.38</v>
      </c>
      <c r="E1276" s="1">
        <v>32149.52</v>
      </c>
      <c r="F1276" s="1">
        <v>34016.57</v>
      </c>
    </row>
    <row r="1277" spans="1:6">
      <c r="A1277" t="s">
        <v>1451</v>
      </c>
      <c r="B1277" t="s">
        <v>2307</v>
      </c>
      <c r="C1277" s="1">
        <v>-4492.43</v>
      </c>
      <c r="D1277" s="1">
        <v>60529.66</v>
      </c>
      <c r="E1277" s="1">
        <v>847410</v>
      </c>
      <c r="F1277" s="1">
        <v>782387.91</v>
      </c>
    </row>
    <row r="1278" spans="1:6">
      <c r="A1278" t="s">
        <v>1452</v>
      </c>
      <c r="B1278" t="s">
        <v>2307</v>
      </c>
      <c r="C1278" s="1">
        <v>13115.04</v>
      </c>
      <c r="D1278" s="1">
        <v>15411.1</v>
      </c>
      <c r="E1278" s="1">
        <v>2296.06</v>
      </c>
      <c r="F1278">
        <v>0</v>
      </c>
    </row>
    <row r="1279" spans="1:6">
      <c r="A1279" t="s">
        <v>1453</v>
      </c>
      <c r="B1279" t="s">
        <v>2307</v>
      </c>
      <c r="C1279">
        <v>0</v>
      </c>
      <c r="D1279">
        <v>95.49</v>
      </c>
      <c r="E1279">
        <v>95.49</v>
      </c>
      <c r="F1279">
        <v>0</v>
      </c>
    </row>
    <row r="1280" spans="1:6">
      <c r="A1280" t="s">
        <v>1454</v>
      </c>
      <c r="B1280" t="s">
        <v>2307</v>
      </c>
      <c r="C1280" s="1">
        <v>13115.04</v>
      </c>
      <c r="D1280" s="1">
        <v>15315.61</v>
      </c>
      <c r="E1280" s="1">
        <v>2200.5700000000002</v>
      </c>
      <c r="F1280">
        <v>0</v>
      </c>
    </row>
    <row r="1281" spans="1:6">
      <c r="A1281" t="s">
        <v>1455</v>
      </c>
      <c r="B1281" t="s">
        <v>2307</v>
      </c>
      <c r="C1281" s="1">
        <v>182843.27</v>
      </c>
      <c r="D1281" s="1">
        <v>453360.52</v>
      </c>
      <c r="E1281" s="1">
        <v>282100.95</v>
      </c>
      <c r="F1281" s="1">
        <v>11583.7</v>
      </c>
    </row>
    <row r="1282" spans="1:6">
      <c r="A1282" t="s">
        <v>1456</v>
      </c>
      <c r="B1282" t="s">
        <v>2307</v>
      </c>
      <c r="C1282" s="1">
        <v>1414.2</v>
      </c>
      <c r="D1282" s="1">
        <v>12639.75</v>
      </c>
      <c r="E1282" s="1">
        <v>11708.2</v>
      </c>
      <c r="F1282">
        <v>482.65</v>
      </c>
    </row>
    <row r="1283" spans="1:6">
      <c r="A1283" t="s">
        <v>1457</v>
      </c>
      <c r="B1283" t="s">
        <v>2307</v>
      </c>
      <c r="C1283" s="1">
        <v>181429.07</v>
      </c>
      <c r="D1283" s="1">
        <v>440720.77</v>
      </c>
      <c r="E1283" s="1">
        <v>270392.75</v>
      </c>
      <c r="F1283" s="1">
        <v>11101.05</v>
      </c>
    </row>
    <row r="1284" spans="1:6">
      <c r="A1284" t="s">
        <v>1458</v>
      </c>
      <c r="B1284" t="s">
        <v>2307</v>
      </c>
      <c r="C1284">
        <v>0</v>
      </c>
      <c r="D1284">
        <v>0</v>
      </c>
      <c r="E1284">
        <v>0</v>
      </c>
      <c r="F1284">
        <v>0</v>
      </c>
    </row>
    <row r="1285" spans="1:6">
      <c r="A1285" t="s">
        <v>1459</v>
      </c>
      <c r="B1285" t="s">
        <v>2307</v>
      </c>
      <c r="C1285">
        <v>0</v>
      </c>
      <c r="D1285">
        <v>0</v>
      </c>
      <c r="E1285">
        <v>0</v>
      </c>
      <c r="F1285">
        <v>0</v>
      </c>
    </row>
    <row r="1286" spans="1:6">
      <c r="A1286" t="s">
        <v>1460</v>
      </c>
      <c r="B1286" t="s">
        <v>2307</v>
      </c>
      <c r="C1286">
        <v>0</v>
      </c>
      <c r="D1286">
        <v>0</v>
      </c>
      <c r="E1286">
        <v>0</v>
      </c>
      <c r="F1286">
        <v>0</v>
      </c>
    </row>
    <row r="1287" spans="1:6">
      <c r="A1287" t="s">
        <v>1461</v>
      </c>
      <c r="B1287" t="s">
        <v>2307</v>
      </c>
      <c r="C1287">
        <v>0</v>
      </c>
      <c r="D1287">
        <v>0</v>
      </c>
      <c r="E1287">
        <v>0</v>
      </c>
      <c r="F1287">
        <v>0</v>
      </c>
    </row>
    <row r="1288" spans="1:6">
      <c r="A1288" t="s">
        <v>1462</v>
      </c>
      <c r="B1288" t="s">
        <v>2307</v>
      </c>
      <c r="C1288">
        <v>0</v>
      </c>
      <c r="D1288">
        <v>0</v>
      </c>
      <c r="E1288">
        <v>0</v>
      </c>
      <c r="F1288">
        <v>0</v>
      </c>
    </row>
    <row r="1289" spans="1:6">
      <c r="A1289" t="s">
        <v>1463</v>
      </c>
      <c r="B1289" t="s">
        <v>2307</v>
      </c>
      <c r="C1289">
        <v>0</v>
      </c>
      <c r="D1289">
        <v>0</v>
      </c>
      <c r="E1289">
        <v>0</v>
      </c>
      <c r="F1289">
        <v>0</v>
      </c>
    </row>
    <row r="1290" spans="1:6">
      <c r="A1290" t="s">
        <v>1464</v>
      </c>
      <c r="B1290" t="s">
        <v>2307</v>
      </c>
      <c r="C1290">
        <v>0</v>
      </c>
      <c r="D1290">
        <v>0</v>
      </c>
      <c r="E1290">
        <v>0</v>
      </c>
      <c r="F1290">
        <v>0</v>
      </c>
    </row>
    <row r="1291" spans="1:6">
      <c r="A1291" t="s">
        <v>1465</v>
      </c>
      <c r="B1291" t="s">
        <v>2307</v>
      </c>
      <c r="C1291">
        <v>0</v>
      </c>
      <c r="D1291">
        <v>0</v>
      </c>
      <c r="E1291">
        <v>0</v>
      </c>
      <c r="F1291">
        <v>0</v>
      </c>
    </row>
    <row r="1292" spans="1:6">
      <c r="A1292" t="s">
        <v>1466</v>
      </c>
      <c r="B1292" t="s">
        <v>2307</v>
      </c>
      <c r="C1292">
        <v>0</v>
      </c>
      <c r="D1292">
        <v>0</v>
      </c>
      <c r="E1292">
        <v>0</v>
      </c>
      <c r="F1292">
        <v>0</v>
      </c>
    </row>
    <row r="1293" spans="1:6">
      <c r="A1293" t="s">
        <v>1467</v>
      </c>
      <c r="B1293" t="s">
        <v>2307</v>
      </c>
      <c r="C1293">
        <v>0</v>
      </c>
      <c r="D1293">
        <v>0</v>
      </c>
      <c r="E1293">
        <v>0</v>
      </c>
      <c r="F1293">
        <v>0</v>
      </c>
    </row>
    <row r="1294" spans="1:6">
      <c r="A1294" t="s">
        <v>1468</v>
      </c>
      <c r="B1294" t="s">
        <v>2307</v>
      </c>
      <c r="C1294">
        <v>0</v>
      </c>
      <c r="D1294">
        <v>0</v>
      </c>
      <c r="E1294">
        <v>0</v>
      </c>
      <c r="F1294">
        <v>0</v>
      </c>
    </row>
    <row r="1295" spans="1:6">
      <c r="A1295" t="s">
        <v>1469</v>
      </c>
      <c r="B1295" t="s">
        <v>2307</v>
      </c>
      <c r="C1295">
        <v>0</v>
      </c>
      <c r="D1295">
        <v>0</v>
      </c>
      <c r="E1295">
        <v>0</v>
      </c>
      <c r="F1295">
        <v>0</v>
      </c>
    </row>
    <row r="1296" spans="1:6">
      <c r="A1296" t="s">
        <v>1470</v>
      </c>
      <c r="B1296" t="s">
        <v>2307</v>
      </c>
      <c r="C1296">
        <v>0</v>
      </c>
      <c r="D1296">
        <v>0</v>
      </c>
      <c r="E1296">
        <v>0</v>
      </c>
      <c r="F1296">
        <v>0</v>
      </c>
    </row>
    <row r="1297" spans="1:6">
      <c r="A1297" t="s">
        <v>1471</v>
      </c>
      <c r="B1297" t="s">
        <v>2307</v>
      </c>
      <c r="C1297">
        <v>0</v>
      </c>
      <c r="D1297">
        <v>0</v>
      </c>
      <c r="E1297">
        <v>0</v>
      </c>
      <c r="F1297">
        <v>0</v>
      </c>
    </row>
    <row r="1298" spans="1:6">
      <c r="A1298" t="s">
        <v>1472</v>
      </c>
      <c r="B1298" t="s">
        <v>2307</v>
      </c>
      <c r="C1298">
        <v>0</v>
      </c>
      <c r="D1298">
        <v>0</v>
      </c>
      <c r="E1298">
        <v>0</v>
      </c>
      <c r="F1298">
        <v>0</v>
      </c>
    </row>
    <row r="1299" spans="1:6">
      <c r="A1299" t="s">
        <v>1473</v>
      </c>
      <c r="B1299" t="s">
        <v>2307</v>
      </c>
      <c r="C1299" s="1">
        <v>7310.43</v>
      </c>
      <c r="D1299">
        <v>0</v>
      </c>
      <c r="E1299" s="1">
        <v>1982.93</v>
      </c>
      <c r="F1299" s="1">
        <v>9293.36</v>
      </c>
    </row>
    <row r="1300" spans="1:6">
      <c r="A1300" t="s">
        <v>1474</v>
      </c>
      <c r="B1300" t="s">
        <v>2307</v>
      </c>
      <c r="C1300">
        <v>387.22</v>
      </c>
      <c r="D1300">
        <v>0</v>
      </c>
      <c r="E1300">
        <v>0</v>
      </c>
      <c r="F1300">
        <v>387.22</v>
      </c>
    </row>
    <row r="1301" spans="1:6">
      <c r="A1301" t="s">
        <v>1475</v>
      </c>
      <c r="B1301" t="s">
        <v>2307</v>
      </c>
      <c r="C1301" s="1">
        <v>6923.21</v>
      </c>
      <c r="D1301">
        <v>0</v>
      </c>
      <c r="E1301" s="1">
        <v>1982.93</v>
      </c>
      <c r="F1301" s="1">
        <v>8906.14</v>
      </c>
    </row>
    <row r="1302" spans="1:6">
      <c r="A1302" t="s">
        <v>1476</v>
      </c>
      <c r="B1302" t="s">
        <v>2307</v>
      </c>
      <c r="C1302">
        <v>0</v>
      </c>
      <c r="D1302">
        <v>0</v>
      </c>
      <c r="E1302">
        <v>0</v>
      </c>
      <c r="F1302">
        <v>0</v>
      </c>
    </row>
    <row r="1303" spans="1:6">
      <c r="A1303" t="s">
        <v>1477</v>
      </c>
      <c r="B1303" t="s">
        <v>2307</v>
      </c>
      <c r="C1303">
        <v>0</v>
      </c>
      <c r="D1303">
        <v>0</v>
      </c>
      <c r="E1303">
        <v>0</v>
      </c>
      <c r="F1303">
        <v>0</v>
      </c>
    </row>
    <row r="1304" spans="1:6">
      <c r="A1304" t="s">
        <v>1478</v>
      </c>
      <c r="B1304" t="s">
        <v>2307</v>
      </c>
      <c r="C1304">
        <v>0</v>
      </c>
      <c r="D1304">
        <v>0</v>
      </c>
      <c r="E1304">
        <v>0</v>
      </c>
      <c r="F1304">
        <v>0</v>
      </c>
    </row>
    <row r="1305" spans="1:6">
      <c r="A1305" t="s">
        <v>1479</v>
      </c>
      <c r="B1305" t="s">
        <v>2307</v>
      </c>
      <c r="C1305">
        <v>0</v>
      </c>
      <c r="D1305">
        <v>0</v>
      </c>
      <c r="E1305">
        <v>0</v>
      </c>
      <c r="F1305">
        <v>0</v>
      </c>
    </row>
    <row r="1306" spans="1:6">
      <c r="A1306" t="s">
        <v>1480</v>
      </c>
      <c r="B1306" t="s">
        <v>2307</v>
      </c>
      <c r="C1306">
        <v>0</v>
      </c>
      <c r="D1306">
        <v>0</v>
      </c>
      <c r="E1306">
        <v>0</v>
      </c>
      <c r="F1306">
        <v>0</v>
      </c>
    </row>
    <row r="1307" spans="1:6">
      <c r="A1307" t="s">
        <v>1481</v>
      </c>
      <c r="B1307" t="s">
        <v>2307</v>
      </c>
      <c r="C1307">
        <v>0</v>
      </c>
      <c r="D1307">
        <v>0</v>
      </c>
      <c r="E1307">
        <v>0</v>
      </c>
      <c r="F1307">
        <v>0</v>
      </c>
    </row>
    <row r="1308" spans="1:6">
      <c r="A1308" t="s">
        <v>1482</v>
      </c>
      <c r="B1308" t="s">
        <v>1483</v>
      </c>
      <c r="C1308">
        <v>0</v>
      </c>
      <c r="D1308" s="1">
        <v>941883.04</v>
      </c>
      <c r="E1308" s="1">
        <v>941883.04</v>
      </c>
      <c r="F1308">
        <v>0</v>
      </c>
    </row>
    <row r="1309" spans="1:6">
      <c r="A1309" t="s">
        <v>1484</v>
      </c>
      <c r="B1309" t="s">
        <v>2308</v>
      </c>
      <c r="C1309">
        <v>0</v>
      </c>
      <c r="D1309">
        <v>0</v>
      </c>
      <c r="E1309">
        <v>0</v>
      </c>
      <c r="F1309">
        <v>0</v>
      </c>
    </row>
    <row r="1310" spans="1:6">
      <c r="A1310" t="s">
        <v>1485</v>
      </c>
      <c r="B1310" t="s">
        <v>2308</v>
      </c>
      <c r="C1310">
        <v>0</v>
      </c>
      <c r="D1310">
        <v>0</v>
      </c>
      <c r="E1310">
        <v>0</v>
      </c>
      <c r="F1310">
        <v>0</v>
      </c>
    </row>
    <row r="1311" spans="1:6">
      <c r="A1311" t="s">
        <v>1486</v>
      </c>
      <c r="B1311" t="s">
        <v>2308</v>
      </c>
      <c r="C1311">
        <v>0</v>
      </c>
      <c r="D1311">
        <v>0</v>
      </c>
      <c r="E1311">
        <v>0</v>
      </c>
      <c r="F1311">
        <v>0</v>
      </c>
    </row>
    <row r="1312" spans="1:6">
      <c r="A1312" t="s">
        <v>1487</v>
      </c>
      <c r="B1312" t="s">
        <v>2308</v>
      </c>
      <c r="C1312">
        <v>0</v>
      </c>
      <c r="D1312">
        <v>0</v>
      </c>
      <c r="E1312">
        <v>0</v>
      </c>
      <c r="F1312">
        <v>0</v>
      </c>
    </row>
    <row r="1313" spans="1:6">
      <c r="A1313" t="s">
        <v>1488</v>
      </c>
      <c r="B1313" t="s">
        <v>2308</v>
      </c>
      <c r="C1313">
        <v>0</v>
      </c>
      <c r="D1313" s="1">
        <v>28489.16</v>
      </c>
      <c r="E1313" s="1">
        <v>28489.16</v>
      </c>
      <c r="F1313">
        <v>0</v>
      </c>
    </row>
    <row r="1314" spans="1:6">
      <c r="A1314" t="s">
        <v>1489</v>
      </c>
      <c r="B1314" t="s">
        <v>2308</v>
      </c>
      <c r="C1314">
        <v>0</v>
      </c>
      <c r="D1314" s="1">
        <v>656356.06000000006</v>
      </c>
      <c r="E1314" s="1">
        <v>656356.06000000006</v>
      </c>
      <c r="F1314">
        <v>0</v>
      </c>
    </row>
    <row r="1315" spans="1:6">
      <c r="A1315" t="s">
        <v>1490</v>
      </c>
      <c r="B1315" t="s">
        <v>2308</v>
      </c>
      <c r="C1315">
        <v>0</v>
      </c>
      <c r="D1315" s="1">
        <v>10709.82</v>
      </c>
      <c r="E1315" s="1">
        <v>10709.82</v>
      </c>
      <c r="F1315">
        <v>0</v>
      </c>
    </row>
    <row r="1316" spans="1:6">
      <c r="A1316" t="s">
        <v>1491</v>
      </c>
      <c r="B1316" t="s">
        <v>2308</v>
      </c>
      <c r="C1316">
        <v>0</v>
      </c>
      <c r="D1316" s="1">
        <v>246328</v>
      </c>
      <c r="E1316" s="1">
        <v>246328</v>
      </c>
      <c r="F1316">
        <v>0</v>
      </c>
    </row>
    <row r="1317" spans="1:6">
      <c r="A1317" t="s">
        <v>1492</v>
      </c>
      <c r="B1317" t="s">
        <v>2308</v>
      </c>
      <c r="C1317">
        <v>0</v>
      </c>
      <c r="D1317">
        <v>0</v>
      </c>
      <c r="E1317">
        <v>0</v>
      </c>
      <c r="F1317">
        <v>0</v>
      </c>
    </row>
    <row r="1318" spans="1:6">
      <c r="A1318" t="s">
        <v>1493</v>
      </c>
      <c r="B1318" t="s">
        <v>2308</v>
      </c>
      <c r="C1318">
        <v>0</v>
      </c>
      <c r="D1318">
        <v>0</v>
      </c>
      <c r="E1318">
        <v>0</v>
      </c>
      <c r="F1318">
        <v>0</v>
      </c>
    </row>
    <row r="1319" spans="1:6">
      <c r="A1319" t="s">
        <v>1494</v>
      </c>
      <c r="B1319" t="s">
        <v>2308</v>
      </c>
      <c r="C1319">
        <v>0</v>
      </c>
      <c r="D1319">
        <v>0</v>
      </c>
      <c r="E1319">
        <v>0</v>
      </c>
      <c r="F1319">
        <v>0</v>
      </c>
    </row>
    <row r="1320" spans="1:6">
      <c r="A1320" t="s">
        <v>1495</v>
      </c>
      <c r="B1320" t="s">
        <v>2308</v>
      </c>
      <c r="C1320">
        <v>0</v>
      </c>
      <c r="D1320">
        <v>0</v>
      </c>
      <c r="E1320">
        <v>0</v>
      </c>
      <c r="F1320">
        <v>0</v>
      </c>
    </row>
    <row r="1321" spans="1:6">
      <c r="A1321" t="s">
        <v>1496</v>
      </c>
      <c r="B1321" t="s">
        <v>2308</v>
      </c>
      <c r="C1321">
        <v>0</v>
      </c>
      <c r="D1321">
        <v>0</v>
      </c>
      <c r="E1321">
        <v>0</v>
      </c>
      <c r="F1321">
        <v>0</v>
      </c>
    </row>
    <row r="1322" spans="1:6">
      <c r="A1322" t="s">
        <v>1497</v>
      </c>
      <c r="B1322" t="s">
        <v>2308</v>
      </c>
      <c r="C1322">
        <v>0</v>
      </c>
      <c r="D1322">
        <v>0</v>
      </c>
      <c r="E1322">
        <v>0</v>
      </c>
      <c r="F1322">
        <v>0</v>
      </c>
    </row>
    <row r="1323" spans="1:6">
      <c r="A1323" t="s">
        <v>1498</v>
      </c>
      <c r="B1323" t="s">
        <v>1499</v>
      </c>
      <c r="C1323" s="1">
        <v>2711181.9</v>
      </c>
      <c r="D1323" s="1">
        <v>56478.84</v>
      </c>
      <c r="E1323" s="1">
        <v>77021.460000000006</v>
      </c>
      <c r="F1323" s="1">
        <v>2731724.52</v>
      </c>
    </row>
    <row r="1324" spans="1:6">
      <c r="A1324" t="s">
        <v>1500</v>
      </c>
      <c r="B1324" t="s">
        <v>1501</v>
      </c>
      <c r="C1324" s="1">
        <v>2711181.9</v>
      </c>
      <c r="D1324" s="1">
        <v>56064.84</v>
      </c>
      <c r="E1324" s="1">
        <v>76607.460000000006</v>
      </c>
      <c r="F1324" s="1">
        <v>2731724.52</v>
      </c>
    </row>
    <row r="1325" spans="1:6">
      <c r="A1325" t="s">
        <v>1502</v>
      </c>
      <c r="B1325" t="s">
        <v>2309</v>
      </c>
      <c r="C1325" s="1">
        <v>15314.79</v>
      </c>
      <c r="D1325">
        <v>829.14</v>
      </c>
      <c r="E1325" s="1">
        <v>3839</v>
      </c>
      <c r="F1325" s="1">
        <v>18324.650000000001</v>
      </c>
    </row>
    <row r="1326" spans="1:6">
      <c r="A1326" t="s">
        <v>1503</v>
      </c>
      <c r="B1326" t="s">
        <v>2309</v>
      </c>
      <c r="C1326">
        <v>0</v>
      </c>
      <c r="D1326">
        <v>0</v>
      </c>
      <c r="E1326" s="1">
        <v>1720</v>
      </c>
      <c r="F1326" s="1">
        <v>1720</v>
      </c>
    </row>
    <row r="1327" spans="1:6">
      <c r="A1327" t="s">
        <v>1504</v>
      </c>
      <c r="B1327" t="s">
        <v>2309</v>
      </c>
      <c r="C1327">
        <v>0</v>
      </c>
      <c r="D1327">
        <v>0</v>
      </c>
      <c r="E1327">
        <v>0</v>
      </c>
      <c r="F1327">
        <v>0</v>
      </c>
    </row>
    <row r="1328" spans="1:6">
      <c r="A1328" t="s">
        <v>1505</v>
      </c>
      <c r="B1328" t="s">
        <v>2309</v>
      </c>
      <c r="C1328">
        <v>117.11</v>
      </c>
      <c r="D1328">
        <v>0</v>
      </c>
      <c r="E1328">
        <v>0</v>
      </c>
      <c r="F1328">
        <v>117.11</v>
      </c>
    </row>
    <row r="1329" spans="1:6">
      <c r="A1329" t="s">
        <v>1506</v>
      </c>
      <c r="B1329" t="s">
        <v>2309</v>
      </c>
      <c r="C1329" s="1">
        <v>31803.71</v>
      </c>
      <c r="D1329">
        <v>0</v>
      </c>
      <c r="E1329">
        <v>0</v>
      </c>
      <c r="F1329" s="1">
        <v>31803.71</v>
      </c>
    </row>
    <row r="1330" spans="1:6">
      <c r="A1330" t="s">
        <v>1507</v>
      </c>
      <c r="B1330" t="s">
        <v>2309</v>
      </c>
      <c r="C1330">
        <v>0</v>
      </c>
      <c r="D1330">
        <v>0</v>
      </c>
      <c r="E1330">
        <v>0</v>
      </c>
      <c r="F1330">
        <v>0</v>
      </c>
    </row>
    <row r="1331" spans="1:6">
      <c r="A1331" t="s">
        <v>1508</v>
      </c>
      <c r="B1331" t="s">
        <v>2309</v>
      </c>
      <c r="C1331">
        <v>0</v>
      </c>
      <c r="D1331">
        <v>0</v>
      </c>
      <c r="E1331">
        <v>0</v>
      </c>
      <c r="F1331">
        <v>0</v>
      </c>
    </row>
    <row r="1332" spans="1:6">
      <c r="A1332" t="s">
        <v>1509</v>
      </c>
      <c r="B1332" t="s">
        <v>2309</v>
      </c>
      <c r="C1332">
        <v>0</v>
      </c>
      <c r="D1332">
        <v>0</v>
      </c>
      <c r="E1332">
        <v>0</v>
      </c>
      <c r="F1332">
        <v>0</v>
      </c>
    </row>
    <row r="1333" spans="1:6">
      <c r="A1333" t="s">
        <v>1510</v>
      </c>
      <c r="B1333" t="s">
        <v>2309</v>
      </c>
      <c r="C1333" s="1">
        <v>9298.49</v>
      </c>
      <c r="D1333">
        <v>0</v>
      </c>
      <c r="E1333">
        <v>0</v>
      </c>
      <c r="F1333" s="1">
        <v>9298.49</v>
      </c>
    </row>
    <row r="1334" spans="1:6">
      <c r="A1334" t="s">
        <v>1511</v>
      </c>
      <c r="B1334" t="s">
        <v>2309</v>
      </c>
      <c r="C1334" s="1">
        <v>493376.66</v>
      </c>
      <c r="D1334" s="1">
        <v>33204.81</v>
      </c>
      <c r="E1334" s="1">
        <v>29112.92</v>
      </c>
      <c r="F1334" s="1">
        <v>489284.77</v>
      </c>
    </row>
    <row r="1335" spans="1:6">
      <c r="A1335" t="s">
        <v>1512</v>
      </c>
      <c r="B1335" t="s">
        <v>2309</v>
      </c>
      <c r="C1335">
        <v>0</v>
      </c>
      <c r="D1335">
        <v>0</v>
      </c>
      <c r="E1335">
        <v>0</v>
      </c>
      <c r="F1335">
        <v>0</v>
      </c>
    </row>
    <row r="1336" spans="1:6">
      <c r="A1336" t="s">
        <v>1513</v>
      </c>
      <c r="B1336" t="s">
        <v>2309</v>
      </c>
      <c r="C1336" s="1">
        <v>1731</v>
      </c>
      <c r="D1336">
        <v>0</v>
      </c>
      <c r="E1336">
        <v>0</v>
      </c>
      <c r="F1336" s="1">
        <v>1731</v>
      </c>
    </row>
    <row r="1337" spans="1:6">
      <c r="A1337" t="s">
        <v>1514</v>
      </c>
      <c r="B1337" t="s">
        <v>2309</v>
      </c>
      <c r="C1337">
        <v>488.3</v>
      </c>
      <c r="D1337">
        <v>812.74</v>
      </c>
      <c r="E1337">
        <v>324.44</v>
      </c>
      <c r="F1337">
        <v>0</v>
      </c>
    </row>
    <row r="1338" spans="1:6">
      <c r="A1338" t="s">
        <v>1515</v>
      </c>
      <c r="B1338" t="s">
        <v>2309</v>
      </c>
      <c r="C1338">
        <v>0</v>
      </c>
      <c r="D1338">
        <v>0</v>
      </c>
      <c r="E1338">
        <v>0</v>
      </c>
      <c r="F1338">
        <v>0</v>
      </c>
    </row>
    <row r="1339" spans="1:6">
      <c r="A1339" t="s">
        <v>1516</v>
      </c>
      <c r="B1339" t="s">
        <v>2309</v>
      </c>
      <c r="C1339" s="1">
        <v>66552.240000000005</v>
      </c>
      <c r="D1339">
        <v>0</v>
      </c>
      <c r="E1339" s="1">
        <v>19495.47</v>
      </c>
      <c r="F1339" s="1">
        <v>86047.71</v>
      </c>
    </row>
    <row r="1340" spans="1:6">
      <c r="A1340" t="s">
        <v>1517</v>
      </c>
      <c r="B1340" t="s">
        <v>2309</v>
      </c>
      <c r="C1340">
        <v>0</v>
      </c>
      <c r="D1340">
        <v>0</v>
      </c>
      <c r="E1340">
        <v>0</v>
      </c>
      <c r="F1340">
        <v>0</v>
      </c>
    </row>
    <row r="1341" spans="1:6">
      <c r="A1341" t="s">
        <v>1518</v>
      </c>
      <c r="B1341" t="s">
        <v>2309</v>
      </c>
      <c r="C1341" s="1">
        <v>4764.83</v>
      </c>
      <c r="D1341" s="1">
        <v>4764.83</v>
      </c>
      <c r="E1341">
        <v>0</v>
      </c>
      <c r="F1341">
        <v>0</v>
      </c>
    </row>
    <row r="1342" spans="1:6">
      <c r="A1342" t="s">
        <v>1519</v>
      </c>
      <c r="B1342" t="s">
        <v>2309</v>
      </c>
      <c r="C1342" s="1">
        <v>1053</v>
      </c>
      <c r="D1342">
        <v>591</v>
      </c>
      <c r="E1342">
        <v>0</v>
      </c>
      <c r="F1342">
        <v>462</v>
      </c>
    </row>
    <row r="1343" spans="1:6">
      <c r="A1343" t="s">
        <v>1520</v>
      </c>
      <c r="B1343" t="s">
        <v>2309</v>
      </c>
      <c r="C1343">
        <v>0</v>
      </c>
      <c r="D1343">
        <v>0</v>
      </c>
      <c r="E1343">
        <v>0</v>
      </c>
      <c r="F1343">
        <v>0</v>
      </c>
    </row>
    <row r="1344" spans="1:6">
      <c r="A1344" t="s">
        <v>1521</v>
      </c>
      <c r="B1344" t="s">
        <v>2309</v>
      </c>
      <c r="C1344" s="1">
        <v>32860.43</v>
      </c>
      <c r="D1344" s="1">
        <v>12363.9</v>
      </c>
      <c r="E1344" s="1">
        <v>8734.01</v>
      </c>
      <c r="F1344" s="1">
        <v>29230.54</v>
      </c>
    </row>
    <row r="1345" spans="1:6">
      <c r="A1345" t="s">
        <v>1522</v>
      </c>
      <c r="B1345" t="s">
        <v>2309</v>
      </c>
      <c r="C1345" s="1">
        <v>5000</v>
      </c>
      <c r="D1345">
        <v>0</v>
      </c>
      <c r="E1345">
        <v>0</v>
      </c>
      <c r="F1345" s="1">
        <v>5000</v>
      </c>
    </row>
    <row r="1346" spans="1:6">
      <c r="A1346" t="s">
        <v>1523</v>
      </c>
      <c r="B1346" t="s">
        <v>2309</v>
      </c>
      <c r="C1346">
        <v>0</v>
      </c>
      <c r="D1346">
        <v>0</v>
      </c>
      <c r="E1346">
        <v>0</v>
      </c>
      <c r="F1346">
        <v>0</v>
      </c>
    </row>
    <row r="1347" spans="1:6">
      <c r="A1347" t="s">
        <v>1524</v>
      </c>
      <c r="B1347" t="s">
        <v>2309</v>
      </c>
      <c r="C1347">
        <v>0</v>
      </c>
      <c r="D1347">
        <v>0</v>
      </c>
      <c r="E1347" s="1">
        <v>9883.2000000000007</v>
      </c>
      <c r="F1347" s="1">
        <v>9883.2000000000007</v>
      </c>
    </row>
    <row r="1348" spans="1:6">
      <c r="A1348" t="s">
        <v>1525</v>
      </c>
      <c r="B1348" t="s">
        <v>2309</v>
      </c>
      <c r="C1348" s="1">
        <v>13993.68</v>
      </c>
      <c r="D1348" s="1">
        <v>3498.42</v>
      </c>
      <c r="E1348" s="1">
        <v>3498.42</v>
      </c>
      <c r="F1348" s="1">
        <v>13993.68</v>
      </c>
    </row>
    <row r="1349" spans="1:6">
      <c r="A1349" t="s">
        <v>1526</v>
      </c>
      <c r="B1349" t="s">
        <v>2309</v>
      </c>
      <c r="C1349">
        <v>0</v>
      </c>
      <c r="D1349">
        <v>0</v>
      </c>
      <c r="E1349">
        <v>0</v>
      </c>
      <c r="F1349">
        <v>0</v>
      </c>
    </row>
    <row r="1350" spans="1:6">
      <c r="A1350" t="s">
        <v>1527</v>
      </c>
      <c r="B1350" t="s">
        <v>2309</v>
      </c>
      <c r="C1350">
        <v>0</v>
      </c>
      <c r="D1350">
        <v>0</v>
      </c>
      <c r="E1350">
        <v>0</v>
      </c>
      <c r="F1350">
        <v>0</v>
      </c>
    </row>
    <row r="1351" spans="1:6">
      <c r="A1351" t="s">
        <v>1528</v>
      </c>
      <c r="B1351" t="s">
        <v>2309</v>
      </c>
      <c r="C1351">
        <v>0</v>
      </c>
      <c r="D1351">
        <v>0</v>
      </c>
      <c r="E1351">
        <v>0</v>
      </c>
      <c r="F1351">
        <v>0</v>
      </c>
    </row>
    <row r="1352" spans="1:6">
      <c r="A1352" t="s">
        <v>1529</v>
      </c>
      <c r="B1352" t="s">
        <v>2309</v>
      </c>
      <c r="C1352" s="1">
        <v>2034827.66</v>
      </c>
      <c r="D1352">
        <v>0</v>
      </c>
      <c r="E1352">
        <v>0</v>
      </c>
      <c r="F1352" s="1">
        <v>2034827.66</v>
      </c>
    </row>
    <row r="1353" spans="1:6">
      <c r="A1353" t="s">
        <v>1530</v>
      </c>
      <c r="B1353" t="s">
        <v>1531</v>
      </c>
      <c r="C1353">
        <v>0</v>
      </c>
      <c r="D1353">
        <v>414</v>
      </c>
      <c r="E1353">
        <v>414</v>
      </c>
      <c r="F1353">
        <v>0</v>
      </c>
    </row>
    <row r="1354" spans="1:6">
      <c r="A1354" t="s">
        <v>1532</v>
      </c>
      <c r="B1354" t="s">
        <v>2310</v>
      </c>
      <c r="C1354">
        <v>0</v>
      </c>
      <c r="D1354">
        <v>0</v>
      </c>
      <c r="E1354">
        <v>0</v>
      </c>
      <c r="F1354">
        <v>0</v>
      </c>
    </row>
    <row r="1355" spans="1:6">
      <c r="A1355" t="s">
        <v>1533</v>
      </c>
      <c r="B1355" t="s">
        <v>2310</v>
      </c>
      <c r="C1355">
        <v>0</v>
      </c>
      <c r="D1355">
        <v>0</v>
      </c>
      <c r="E1355">
        <v>0</v>
      </c>
      <c r="F1355">
        <v>0</v>
      </c>
    </row>
    <row r="1356" spans="1:6">
      <c r="A1356" t="s">
        <v>1534</v>
      </c>
      <c r="B1356" t="s">
        <v>2310</v>
      </c>
      <c r="C1356">
        <v>0</v>
      </c>
      <c r="D1356">
        <v>0</v>
      </c>
      <c r="E1356">
        <v>0</v>
      </c>
      <c r="F1356">
        <v>0</v>
      </c>
    </row>
    <row r="1357" spans="1:6">
      <c r="A1357" t="s">
        <v>1535</v>
      </c>
      <c r="B1357" t="s">
        <v>2310</v>
      </c>
      <c r="C1357">
        <v>0</v>
      </c>
      <c r="D1357">
        <v>0</v>
      </c>
      <c r="E1357">
        <v>0</v>
      </c>
      <c r="F1357">
        <v>0</v>
      </c>
    </row>
    <row r="1358" spans="1:6">
      <c r="A1358" t="s">
        <v>1536</v>
      </c>
      <c r="B1358" t="s">
        <v>2310</v>
      </c>
      <c r="C1358">
        <v>0</v>
      </c>
      <c r="D1358">
        <v>17.25</v>
      </c>
      <c r="E1358">
        <v>17.25</v>
      </c>
      <c r="F1358">
        <v>0</v>
      </c>
    </row>
    <row r="1359" spans="1:6">
      <c r="A1359" t="s">
        <v>1537</v>
      </c>
      <c r="B1359" t="s">
        <v>2310</v>
      </c>
      <c r="C1359">
        <v>0</v>
      </c>
      <c r="D1359">
        <v>396.75</v>
      </c>
      <c r="E1359">
        <v>396.75</v>
      </c>
      <c r="F1359">
        <v>0</v>
      </c>
    </row>
    <row r="1360" spans="1:6">
      <c r="A1360" t="s">
        <v>1538</v>
      </c>
      <c r="B1360" t="s">
        <v>2310</v>
      </c>
      <c r="C1360">
        <v>0</v>
      </c>
      <c r="D1360">
        <v>0</v>
      </c>
      <c r="E1360">
        <v>0</v>
      </c>
      <c r="F1360">
        <v>0</v>
      </c>
    </row>
    <row r="1361" spans="1:6">
      <c r="A1361" t="s">
        <v>1539</v>
      </c>
      <c r="B1361" t="s">
        <v>2310</v>
      </c>
      <c r="C1361">
        <v>0</v>
      </c>
      <c r="D1361">
        <v>0</v>
      </c>
      <c r="E1361">
        <v>0</v>
      </c>
      <c r="F1361">
        <v>0</v>
      </c>
    </row>
    <row r="1362" spans="1:6">
      <c r="A1362" t="s">
        <v>1540</v>
      </c>
      <c r="B1362" t="s">
        <v>2310</v>
      </c>
      <c r="C1362">
        <v>0</v>
      </c>
      <c r="D1362">
        <v>0</v>
      </c>
      <c r="E1362">
        <v>0</v>
      </c>
      <c r="F1362">
        <v>0</v>
      </c>
    </row>
    <row r="1363" spans="1:6">
      <c r="A1363" t="s">
        <v>1541</v>
      </c>
      <c r="B1363" t="s">
        <v>2310</v>
      </c>
      <c r="C1363">
        <v>0</v>
      </c>
      <c r="D1363">
        <v>0</v>
      </c>
      <c r="E1363">
        <v>0</v>
      </c>
      <c r="F1363">
        <v>0</v>
      </c>
    </row>
    <row r="1364" spans="1:6">
      <c r="A1364" t="s">
        <v>1542</v>
      </c>
      <c r="B1364" t="s">
        <v>1543</v>
      </c>
      <c r="C1364">
        <v>0</v>
      </c>
      <c r="D1364">
        <v>0</v>
      </c>
      <c r="E1364">
        <v>0</v>
      </c>
      <c r="F1364">
        <v>0</v>
      </c>
    </row>
    <row r="1365" spans="1:6">
      <c r="A1365" t="s">
        <v>1544</v>
      </c>
      <c r="B1365" t="s">
        <v>2311</v>
      </c>
      <c r="C1365">
        <v>0</v>
      </c>
      <c r="D1365">
        <v>0</v>
      </c>
      <c r="E1365">
        <v>0</v>
      </c>
      <c r="F1365">
        <v>0</v>
      </c>
    </row>
    <row r="1366" spans="1:6">
      <c r="A1366" t="s">
        <v>1545</v>
      </c>
      <c r="B1366" t="s">
        <v>2311</v>
      </c>
      <c r="C1366">
        <v>0</v>
      </c>
      <c r="D1366">
        <v>0</v>
      </c>
      <c r="E1366">
        <v>0</v>
      </c>
      <c r="F1366">
        <v>0</v>
      </c>
    </row>
    <row r="1367" spans="1:6">
      <c r="A1367" t="s">
        <v>1546</v>
      </c>
      <c r="B1367" t="s">
        <v>1547</v>
      </c>
      <c r="C1367" s="1">
        <v>427618.71</v>
      </c>
      <c r="D1367" s="1">
        <v>404118.77</v>
      </c>
      <c r="E1367" s="1">
        <v>221105.13</v>
      </c>
      <c r="F1367" s="1">
        <v>244605.07</v>
      </c>
    </row>
    <row r="1368" spans="1:6">
      <c r="A1368" t="s">
        <v>1548</v>
      </c>
      <c r="B1368" t="s">
        <v>1549</v>
      </c>
      <c r="C1368">
        <v>0</v>
      </c>
      <c r="D1368">
        <v>0</v>
      </c>
      <c r="E1368">
        <v>0</v>
      </c>
      <c r="F1368">
        <v>0</v>
      </c>
    </row>
    <row r="1369" spans="1:6">
      <c r="A1369" t="s">
        <v>1550</v>
      </c>
      <c r="B1369" t="s">
        <v>1551</v>
      </c>
      <c r="C1369" s="1">
        <v>114234.93</v>
      </c>
      <c r="D1369" s="1">
        <v>114234.93</v>
      </c>
      <c r="E1369">
        <v>0</v>
      </c>
      <c r="F1369">
        <v>0</v>
      </c>
    </row>
    <row r="1370" spans="1:6">
      <c r="A1370" t="s">
        <v>1552</v>
      </c>
      <c r="B1370" t="s">
        <v>1553</v>
      </c>
      <c r="C1370" s="1">
        <v>1153.8900000000001</v>
      </c>
      <c r="D1370" s="1">
        <v>2307.7800000000002</v>
      </c>
      <c r="E1370" s="1">
        <v>3461.67</v>
      </c>
      <c r="F1370" s="1">
        <v>2307.7800000000002</v>
      </c>
    </row>
    <row r="1371" spans="1:6">
      <c r="A1371" t="s">
        <v>1554</v>
      </c>
      <c r="B1371" t="s">
        <v>1555</v>
      </c>
      <c r="C1371">
        <v>0</v>
      </c>
      <c r="D1371">
        <v>0</v>
      </c>
      <c r="E1371" s="1">
        <v>2307.7800000000002</v>
      </c>
      <c r="F1371" s="1">
        <v>2307.7800000000002</v>
      </c>
    </row>
    <row r="1372" spans="1:6">
      <c r="A1372" t="s">
        <v>1556</v>
      </c>
      <c r="B1372" t="s">
        <v>1557</v>
      </c>
      <c r="C1372" s="1">
        <v>1153.8900000000001</v>
      </c>
      <c r="D1372" s="1">
        <v>2307.7800000000002</v>
      </c>
      <c r="E1372" s="1">
        <v>1153.8900000000001</v>
      </c>
      <c r="F1372">
        <v>0</v>
      </c>
    </row>
    <row r="1373" spans="1:6">
      <c r="A1373" t="s">
        <v>1558</v>
      </c>
      <c r="B1373" t="s">
        <v>1559</v>
      </c>
      <c r="C1373" s="1">
        <v>73132.08</v>
      </c>
      <c r="D1373" s="1">
        <v>73132</v>
      </c>
      <c r="E1373">
        <v>0</v>
      </c>
      <c r="F1373">
        <v>0.08</v>
      </c>
    </row>
    <row r="1374" spans="1:6">
      <c r="A1374" t="s">
        <v>1560</v>
      </c>
      <c r="B1374" t="s">
        <v>1561</v>
      </c>
      <c r="C1374" s="1">
        <v>73132.08</v>
      </c>
      <c r="D1374" s="1">
        <v>73132</v>
      </c>
      <c r="E1374">
        <v>0</v>
      </c>
      <c r="F1374">
        <v>0.08</v>
      </c>
    </row>
    <row r="1375" spans="1:6">
      <c r="A1375" t="s">
        <v>1562</v>
      </c>
      <c r="B1375" t="s">
        <v>1563</v>
      </c>
      <c r="C1375">
        <v>0</v>
      </c>
      <c r="D1375">
        <v>0</v>
      </c>
      <c r="E1375">
        <v>0</v>
      </c>
      <c r="F1375">
        <v>0</v>
      </c>
    </row>
    <row r="1376" spans="1:6">
      <c r="A1376" t="s">
        <v>1564</v>
      </c>
      <c r="B1376" t="s">
        <v>1565</v>
      </c>
      <c r="C1376">
        <v>0</v>
      </c>
      <c r="D1376">
        <v>0</v>
      </c>
      <c r="E1376">
        <v>0</v>
      </c>
      <c r="F1376">
        <v>0</v>
      </c>
    </row>
    <row r="1377" spans="1:6">
      <c r="A1377" t="s">
        <v>1566</v>
      </c>
      <c r="B1377" t="s">
        <v>1567</v>
      </c>
      <c r="C1377" s="1">
        <v>85003.35</v>
      </c>
      <c r="D1377" s="1">
        <v>57438</v>
      </c>
      <c r="E1377" s="1">
        <v>25688.2</v>
      </c>
      <c r="F1377" s="1">
        <v>53253.55</v>
      </c>
    </row>
    <row r="1378" spans="1:6">
      <c r="A1378" t="s">
        <v>1568</v>
      </c>
      <c r="B1378" t="s">
        <v>1569</v>
      </c>
      <c r="C1378" s="1">
        <v>66190.8</v>
      </c>
      <c r="D1378" s="1">
        <v>69102.399999999994</v>
      </c>
      <c r="E1378" s="1">
        <v>7053.6</v>
      </c>
      <c r="F1378" s="1">
        <v>4142</v>
      </c>
    </row>
    <row r="1379" spans="1:6">
      <c r="A1379" t="s">
        <v>1570</v>
      </c>
      <c r="B1379" t="s">
        <v>1571</v>
      </c>
      <c r="C1379" s="1">
        <v>64959.6</v>
      </c>
      <c r="D1379" s="1">
        <v>64960</v>
      </c>
      <c r="E1379" s="1">
        <v>4142.3999999999996</v>
      </c>
      <c r="F1379" s="1">
        <v>4142</v>
      </c>
    </row>
    <row r="1380" spans="1:6">
      <c r="A1380" t="s">
        <v>1572</v>
      </c>
      <c r="B1380" t="s">
        <v>1573</v>
      </c>
      <c r="C1380" s="1">
        <v>1231.2</v>
      </c>
      <c r="D1380" s="1">
        <v>4142.3999999999996</v>
      </c>
      <c r="E1380" s="1">
        <v>2911.2</v>
      </c>
      <c r="F1380">
        <v>0</v>
      </c>
    </row>
    <row r="1381" spans="1:6">
      <c r="A1381" t="s">
        <v>1574</v>
      </c>
      <c r="B1381" t="s">
        <v>1575</v>
      </c>
      <c r="C1381" s="1">
        <v>87903.66</v>
      </c>
      <c r="D1381" s="1">
        <v>87903.66</v>
      </c>
      <c r="E1381" s="1">
        <v>184901.66</v>
      </c>
      <c r="F1381" s="1">
        <v>184901.66</v>
      </c>
    </row>
    <row r="1382" spans="1:6">
      <c r="A1382" t="s">
        <v>1576</v>
      </c>
      <c r="B1382" t="s">
        <v>1577</v>
      </c>
      <c r="C1382" s="1">
        <v>70301.66</v>
      </c>
      <c r="D1382" s="1">
        <v>70301.66</v>
      </c>
      <c r="E1382" s="1">
        <v>66369.679999999993</v>
      </c>
      <c r="F1382" s="1">
        <v>66369.679999999993</v>
      </c>
    </row>
    <row r="1383" spans="1:6">
      <c r="A1383" t="s">
        <v>1578</v>
      </c>
      <c r="B1383" t="s">
        <v>1579</v>
      </c>
      <c r="C1383">
        <v>0</v>
      </c>
      <c r="D1383">
        <v>0</v>
      </c>
      <c r="E1383" s="1">
        <v>57684.03</v>
      </c>
      <c r="F1383" s="1">
        <v>57684.03</v>
      </c>
    </row>
    <row r="1384" spans="1:6">
      <c r="A1384" t="s">
        <v>1580</v>
      </c>
      <c r="B1384" t="s">
        <v>1581</v>
      </c>
      <c r="C1384">
        <v>0</v>
      </c>
      <c r="D1384">
        <v>0</v>
      </c>
      <c r="E1384" s="1">
        <v>56003.95</v>
      </c>
      <c r="F1384" s="1">
        <v>56003.95</v>
      </c>
    </row>
    <row r="1385" spans="1:6">
      <c r="A1385" t="s">
        <v>1582</v>
      </c>
      <c r="B1385" t="s">
        <v>1583</v>
      </c>
      <c r="C1385" s="1">
        <v>17602</v>
      </c>
      <c r="D1385" s="1">
        <v>17602</v>
      </c>
      <c r="E1385" s="1">
        <v>4844</v>
      </c>
      <c r="F1385" s="1">
        <v>4844</v>
      </c>
    </row>
    <row r="1386" spans="1:6">
      <c r="A1386" t="s">
        <v>1584</v>
      </c>
      <c r="B1386" t="s">
        <v>1585</v>
      </c>
      <c r="C1386">
        <v>0</v>
      </c>
      <c r="D1386">
        <v>0</v>
      </c>
      <c r="E1386">
        <v>0</v>
      </c>
      <c r="F1386">
        <v>0</v>
      </c>
    </row>
    <row r="1387" spans="1:6">
      <c r="A1387" t="s">
        <v>1586</v>
      </c>
      <c r="B1387" t="s">
        <v>1587</v>
      </c>
      <c r="C1387">
        <v>0</v>
      </c>
      <c r="D1387">
        <v>0</v>
      </c>
      <c r="E1387">
        <v>0</v>
      </c>
      <c r="F1387">
        <v>0</v>
      </c>
    </row>
    <row r="1388" spans="1:6">
      <c r="A1388" t="s">
        <v>1588</v>
      </c>
      <c r="B1388" t="s">
        <v>1589</v>
      </c>
      <c r="C1388">
        <v>0</v>
      </c>
      <c r="D1388">
        <v>0</v>
      </c>
      <c r="E1388">
        <v>0</v>
      </c>
      <c r="F1388">
        <v>0</v>
      </c>
    </row>
    <row r="1389" spans="1:6">
      <c r="A1389" t="s">
        <v>1590</v>
      </c>
      <c r="B1389" t="s">
        <v>1591</v>
      </c>
      <c r="C1389">
        <v>0</v>
      </c>
      <c r="D1389">
        <v>0</v>
      </c>
      <c r="E1389">
        <v>0</v>
      </c>
      <c r="F1389">
        <v>0</v>
      </c>
    </row>
    <row r="1390" spans="1:6">
      <c r="A1390" t="s">
        <v>1592</v>
      </c>
      <c r="B1390" t="s">
        <v>1593</v>
      </c>
      <c r="C1390">
        <v>0</v>
      </c>
      <c r="D1390">
        <v>0</v>
      </c>
      <c r="E1390">
        <v>0</v>
      </c>
      <c r="F1390">
        <v>0</v>
      </c>
    </row>
    <row r="1391" spans="1:6">
      <c r="A1391" t="s">
        <v>1594</v>
      </c>
      <c r="B1391" t="s">
        <v>1595</v>
      </c>
      <c r="C1391" s="1">
        <v>1248984.8700000001</v>
      </c>
      <c r="D1391" s="1">
        <v>345351.43</v>
      </c>
      <c r="E1391" s="1">
        <v>717200.57</v>
      </c>
      <c r="F1391" s="1">
        <v>1620834.01</v>
      </c>
    </row>
    <row r="1392" spans="1:6">
      <c r="A1392" t="s">
        <v>1596</v>
      </c>
      <c r="B1392" t="s">
        <v>1597</v>
      </c>
      <c r="C1392">
        <v>0</v>
      </c>
      <c r="D1392" s="1">
        <v>172495.28</v>
      </c>
      <c r="E1392" s="1">
        <v>172495.28</v>
      </c>
      <c r="F1392">
        <v>0</v>
      </c>
    </row>
    <row r="1393" spans="1:6">
      <c r="A1393" t="s">
        <v>1598</v>
      </c>
      <c r="B1393" t="s">
        <v>1599</v>
      </c>
      <c r="C1393" s="1">
        <v>1248984.8700000001</v>
      </c>
      <c r="D1393" s="1">
        <v>172856.15</v>
      </c>
      <c r="E1393" s="1">
        <v>544705.28000000003</v>
      </c>
      <c r="F1393" s="1">
        <v>1620834.01</v>
      </c>
    </row>
    <row r="1394" spans="1:6">
      <c r="A1394" t="s">
        <v>1600</v>
      </c>
      <c r="B1394" t="s">
        <v>1601</v>
      </c>
      <c r="C1394" s="1">
        <v>5680.55</v>
      </c>
      <c r="D1394" s="1">
        <v>766243.5</v>
      </c>
      <c r="E1394" s="1">
        <v>763863.3</v>
      </c>
      <c r="F1394" s="1">
        <v>3300.35</v>
      </c>
    </row>
    <row r="1395" spans="1:6">
      <c r="A1395" t="s">
        <v>1602</v>
      </c>
      <c r="B1395" t="s">
        <v>1603</v>
      </c>
      <c r="C1395" s="1">
        <v>5680.55</v>
      </c>
      <c r="D1395" s="1">
        <v>766243.5</v>
      </c>
      <c r="E1395" s="1">
        <v>763863.3</v>
      </c>
      <c r="F1395" s="1">
        <v>3300.35</v>
      </c>
    </row>
    <row r="1396" spans="1:6">
      <c r="A1396" t="s">
        <v>1604</v>
      </c>
      <c r="B1396" t="s">
        <v>1605</v>
      </c>
      <c r="C1396">
        <v>0</v>
      </c>
      <c r="D1396">
        <v>0</v>
      </c>
      <c r="E1396">
        <v>0</v>
      </c>
      <c r="F1396">
        <v>0</v>
      </c>
    </row>
    <row r="1397" spans="1:6">
      <c r="A1397" t="s">
        <v>1606</v>
      </c>
      <c r="B1397" t="s">
        <v>1607</v>
      </c>
      <c r="C1397" s="1">
        <v>726438</v>
      </c>
      <c r="D1397">
        <v>0</v>
      </c>
      <c r="E1397">
        <v>0</v>
      </c>
      <c r="F1397" s="1">
        <v>726438</v>
      </c>
    </row>
    <row r="1398" spans="1:6">
      <c r="A1398" t="s">
        <v>1608</v>
      </c>
      <c r="B1398" t="s">
        <v>1609</v>
      </c>
      <c r="C1398" s="1">
        <v>726438</v>
      </c>
      <c r="D1398">
        <v>0</v>
      </c>
      <c r="E1398">
        <v>0</v>
      </c>
      <c r="F1398" s="1">
        <v>726438</v>
      </c>
    </row>
    <row r="1399" spans="1:6">
      <c r="A1399" t="s">
        <v>1610</v>
      </c>
      <c r="B1399" t="s">
        <v>1611</v>
      </c>
      <c r="C1399" s="1">
        <v>1038151.74</v>
      </c>
      <c r="D1399">
        <v>0</v>
      </c>
      <c r="E1399" s="1">
        <v>3231.92</v>
      </c>
      <c r="F1399" s="1">
        <v>1041383.66</v>
      </c>
    </row>
    <row r="1400" spans="1:6">
      <c r="A1400" t="s">
        <v>1612</v>
      </c>
      <c r="B1400" t="s">
        <v>1613</v>
      </c>
      <c r="C1400" s="1">
        <v>1038151.74</v>
      </c>
      <c r="D1400">
        <v>0</v>
      </c>
      <c r="E1400" s="1">
        <v>3231.92</v>
      </c>
      <c r="F1400" s="1">
        <v>1041383.66</v>
      </c>
    </row>
    <row r="1401" spans="1:6">
      <c r="A1401" t="s">
        <v>1614</v>
      </c>
      <c r="B1401" t="s">
        <v>2312</v>
      </c>
      <c r="C1401">
        <v>0</v>
      </c>
      <c r="D1401">
        <v>0</v>
      </c>
      <c r="E1401">
        <v>0</v>
      </c>
      <c r="F1401">
        <v>0</v>
      </c>
    </row>
    <row r="1402" spans="1:6">
      <c r="A1402" t="s">
        <v>1615</v>
      </c>
      <c r="B1402" t="s">
        <v>2312</v>
      </c>
      <c r="C1402" s="1">
        <v>11277.75</v>
      </c>
      <c r="D1402">
        <v>0</v>
      </c>
      <c r="E1402">
        <v>0</v>
      </c>
      <c r="F1402" s="1">
        <v>11277.75</v>
      </c>
    </row>
    <row r="1403" spans="1:6">
      <c r="A1403" t="s">
        <v>1616</v>
      </c>
      <c r="B1403" t="s">
        <v>2312</v>
      </c>
      <c r="C1403">
        <v>0</v>
      </c>
      <c r="D1403">
        <v>0</v>
      </c>
      <c r="E1403">
        <v>0</v>
      </c>
      <c r="F1403">
        <v>0</v>
      </c>
    </row>
    <row r="1404" spans="1:6">
      <c r="A1404" t="s">
        <v>1617</v>
      </c>
      <c r="B1404" t="s">
        <v>2312</v>
      </c>
      <c r="C1404" s="1">
        <v>11151.79</v>
      </c>
      <c r="D1404">
        <v>0</v>
      </c>
      <c r="E1404">
        <v>0</v>
      </c>
      <c r="F1404" s="1">
        <v>11151.79</v>
      </c>
    </row>
    <row r="1405" spans="1:6">
      <c r="A1405" t="s">
        <v>1618</v>
      </c>
      <c r="B1405" t="s">
        <v>2312</v>
      </c>
      <c r="C1405">
        <v>0</v>
      </c>
      <c r="D1405">
        <v>0</v>
      </c>
      <c r="E1405">
        <v>0</v>
      </c>
      <c r="F1405">
        <v>0</v>
      </c>
    </row>
    <row r="1406" spans="1:6">
      <c r="A1406" t="s">
        <v>1619</v>
      </c>
      <c r="B1406" t="s">
        <v>2312</v>
      </c>
      <c r="C1406" s="1">
        <v>848520</v>
      </c>
      <c r="D1406">
        <v>0</v>
      </c>
      <c r="E1406">
        <v>0</v>
      </c>
      <c r="F1406" s="1">
        <v>848520</v>
      </c>
    </row>
    <row r="1407" spans="1:6">
      <c r="A1407" t="s">
        <v>1620</v>
      </c>
      <c r="B1407" t="s">
        <v>2312</v>
      </c>
      <c r="C1407">
        <v>0</v>
      </c>
      <c r="D1407">
        <v>0</v>
      </c>
      <c r="E1407">
        <v>0</v>
      </c>
      <c r="F1407">
        <v>0</v>
      </c>
    </row>
    <row r="1408" spans="1:6">
      <c r="A1408" t="s">
        <v>1621</v>
      </c>
      <c r="B1408" t="s">
        <v>2312</v>
      </c>
      <c r="C1408" s="1">
        <v>11500</v>
      </c>
      <c r="D1408">
        <v>0</v>
      </c>
      <c r="E1408">
        <v>0</v>
      </c>
      <c r="F1408" s="1">
        <v>11500</v>
      </c>
    </row>
    <row r="1409" spans="1:6">
      <c r="A1409" t="s">
        <v>1622</v>
      </c>
      <c r="B1409" t="s">
        <v>2312</v>
      </c>
      <c r="C1409" s="1">
        <v>155702.19</v>
      </c>
      <c r="D1409">
        <v>0</v>
      </c>
      <c r="E1409" s="1">
        <v>3231.92</v>
      </c>
      <c r="F1409" s="1">
        <v>158934.12</v>
      </c>
    </row>
    <row r="1410" spans="1:6">
      <c r="A1410" t="s">
        <v>1623</v>
      </c>
      <c r="B1410" t="s">
        <v>1624</v>
      </c>
      <c r="C1410">
        <v>0</v>
      </c>
      <c r="D1410">
        <v>0</v>
      </c>
      <c r="E1410">
        <v>0</v>
      </c>
      <c r="F1410">
        <v>0</v>
      </c>
    </row>
    <row r="1411" spans="1:6">
      <c r="A1411" t="s">
        <v>1625</v>
      </c>
      <c r="B1411" t="s">
        <v>2313</v>
      </c>
      <c r="C1411">
        <v>0</v>
      </c>
      <c r="D1411">
        <v>0</v>
      </c>
      <c r="E1411">
        <v>0</v>
      </c>
      <c r="F1411">
        <v>0</v>
      </c>
    </row>
    <row r="1412" spans="1:6">
      <c r="A1412" t="s">
        <v>1626</v>
      </c>
      <c r="B1412" t="s">
        <v>2313</v>
      </c>
      <c r="C1412">
        <v>0</v>
      </c>
      <c r="D1412">
        <v>0</v>
      </c>
      <c r="E1412">
        <v>0</v>
      </c>
      <c r="F1412">
        <v>0</v>
      </c>
    </row>
    <row r="1413" spans="1:6">
      <c r="A1413" t="s">
        <v>1627</v>
      </c>
      <c r="B1413" t="s">
        <v>2313</v>
      </c>
      <c r="C1413">
        <v>0</v>
      </c>
      <c r="D1413">
        <v>0</v>
      </c>
      <c r="E1413">
        <v>0</v>
      </c>
      <c r="F1413">
        <v>0</v>
      </c>
    </row>
    <row r="1414" spans="1:6">
      <c r="A1414" t="s">
        <v>1628</v>
      </c>
      <c r="B1414" t="s">
        <v>2313</v>
      </c>
      <c r="C1414">
        <v>0</v>
      </c>
      <c r="D1414">
        <v>0</v>
      </c>
      <c r="E1414">
        <v>0</v>
      </c>
      <c r="F1414">
        <v>0</v>
      </c>
    </row>
    <row r="1415" spans="1:6">
      <c r="A1415" t="s">
        <v>1629</v>
      </c>
      <c r="B1415" t="s">
        <v>1630</v>
      </c>
      <c r="C1415">
        <v>0</v>
      </c>
      <c r="D1415">
        <v>0</v>
      </c>
      <c r="E1415">
        <v>0</v>
      </c>
      <c r="F1415">
        <v>0</v>
      </c>
    </row>
    <row r="1416" spans="1:6">
      <c r="A1416" t="s">
        <v>1631</v>
      </c>
      <c r="B1416" t="s">
        <v>2314</v>
      </c>
      <c r="C1416">
        <v>0</v>
      </c>
      <c r="D1416">
        <v>0</v>
      </c>
      <c r="E1416">
        <v>0</v>
      </c>
      <c r="F1416">
        <v>0</v>
      </c>
    </row>
    <row r="1417" spans="1:6">
      <c r="A1417" t="s">
        <v>1632</v>
      </c>
      <c r="B1417" t="s">
        <v>1633</v>
      </c>
      <c r="C1417">
        <v>0</v>
      </c>
      <c r="D1417">
        <v>0</v>
      </c>
      <c r="E1417">
        <v>0</v>
      </c>
      <c r="F1417">
        <v>0</v>
      </c>
    </row>
    <row r="1418" spans="1:6">
      <c r="A1418" t="s">
        <v>1634</v>
      </c>
      <c r="B1418" t="s">
        <v>1635</v>
      </c>
      <c r="C1418">
        <v>0</v>
      </c>
      <c r="D1418">
        <v>0</v>
      </c>
      <c r="E1418">
        <v>0</v>
      </c>
      <c r="F1418">
        <v>0</v>
      </c>
    </row>
    <row r="1419" spans="1:6">
      <c r="A1419" t="s">
        <v>1636</v>
      </c>
      <c r="B1419" t="s">
        <v>2314</v>
      </c>
      <c r="C1419">
        <v>0</v>
      </c>
      <c r="D1419">
        <v>0</v>
      </c>
      <c r="E1419">
        <v>0</v>
      </c>
      <c r="F1419">
        <v>0</v>
      </c>
    </row>
    <row r="1420" spans="1:6">
      <c r="A1420" t="s">
        <v>1638</v>
      </c>
      <c r="B1420" t="s">
        <v>1639</v>
      </c>
      <c r="C1420">
        <v>0</v>
      </c>
      <c r="D1420">
        <v>0</v>
      </c>
      <c r="E1420">
        <v>0</v>
      </c>
      <c r="F1420">
        <v>0</v>
      </c>
    </row>
    <row r="1421" spans="1:6">
      <c r="A1421" t="s">
        <v>1640</v>
      </c>
      <c r="B1421" t="s">
        <v>2314</v>
      </c>
      <c r="C1421">
        <v>0</v>
      </c>
      <c r="D1421">
        <v>0</v>
      </c>
      <c r="E1421">
        <v>0</v>
      </c>
      <c r="F1421">
        <v>0</v>
      </c>
    </row>
    <row r="1422" spans="1:6">
      <c r="A1422" t="s">
        <v>1641</v>
      </c>
      <c r="B1422" t="s">
        <v>1642</v>
      </c>
      <c r="C1422">
        <v>0</v>
      </c>
      <c r="D1422">
        <v>0</v>
      </c>
      <c r="E1422">
        <v>0</v>
      </c>
      <c r="F1422">
        <v>0</v>
      </c>
    </row>
    <row r="1423" spans="1:6">
      <c r="A1423" t="s">
        <v>1643</v>
      </c>
      <c r="B1423" t="s">
        <v>1644</v>
      </c>
      <c r="C1423">
        <v>0</v>
      </c>
      <c r="D1423">
        <v>0</v>
      </c>
      <c r="E1423">
        <v>0</v>
      </c>
      <c r="F1423">
        <v>0</v>
      </c>
    </row>
    <row r="1424" spans="1:6">
      <c r="A1424" t="s">
        <v>1645</v>
      </c>
      <c r="B1424" t="s">
        <v>2314</v>
      </c>
      <c r="C1424">
        <v>0</v>
      </c>
      <c r="D1424">
        <v>0</v>
      </c>
      <c r="E1424">
        <v>0</v>
      </c>
      <c r="F1424">
        <v>0</v>
      </c>
    </row>
    <row r="1425" spans="1:6">
      <c r="A1425" t="s">
        <v>1646</v>
      </c>
      <c r="B1425" t="s">
        <v>1647</v>
      </c>
      <c r="C1425">
        <v>0</v>
      </c>
      <c r="D1425">
        <v>0</v>
      </c>
      <c r="E1425">
        <v>0</v>
      </c>
      <c r="F1425">
        <v>0</v>
      </c>
    </row>
    <row r="1426" spans="1:6">
      <c r="A1426" t="s">
        <v>1648</v>
      </c>
      <c r="B1426" t="s">
        <v>2314</v>
      </c>
      <c r="C1426">
        <v>0</v>
      </c>
      <c r="D1426">
        <v>0</v>
      </c>
      <c r="E1426">
        <v>0</v>
      </c>
      <c r="F1426">
        <v>0</v>
      </c>
    </row>
    <row r="1427" spans="1:6">
      <c r="A1427" t="s">
        <v>1649</v>
      </c>
      <c r="B1427" t="s">
        <v>1650</v>
      </c>
      <c r="C1427">
        <v>0</v>
      </c>
      <c r="D1427">
        <v>0</v>
      </c>
      <c r="E1427">
        <v>0</v>
      </c>
      <c r="F1427">
        <v>0</v>
      </c>
    </row>
    <row r="1428" spans="1:6">
      <c r="A1428" t="s">
        <v>1651</v>
      </c>
      <c r="B1428" t="s">
        <v>1652</v>
      </c>
      <c r="C1428">
        <v>0</v>
      </c>
      <c r="D1428">
        <v>0</v>
      </c>
      <c r="E1428">
        <v>0</v>
      </c>
      <c r="F1428">
        <v>0</v>
      </c>
    </row>
    <row r="1429" spans="1:6">
      <c r="A1429" t="s">
        <v>1653</v>
      </c>
      <c r="B1429" t="s">
        <v>1637</v>
      </c>
      <c r="C1429">
        <v>0</v>
      </c>
      <c r="D1429">
        <v>0</v>
      </c>
      <c r="E1429">
        <v>0</v>
      </c>
      <c r="F1429">
        <v>0</v>
      </c>
    </row>
    <row r="1430" spans="1:6">
      <c r="A1430" t="s">
        <v>1654</v>
      </c>
      <c r="B1430" t="s">
        <v>1655</v>
      </c>
      <c r="C1430">
        <v>0</v>
      </c>
      <c r="D1430">
        <v>0</v>
      </c>
      <c r="E1430">
        <v>0</v>
      </c>
      <c r="F1430">
        <v>0</v>
      </c>
    </row>
    <row r="1431" spans="1:6">
      <c r="A1431" t="s">
        <v>1656</v>
      </c>
      <c r="B1431" t="s">
        <v>1637</v>
      </c>
      <c r="C1431">
        <v>0</v>
      </c>
      <c r="D1431">
        <v>0</v>
      </c>
      <c r="E1431">
        <v>0</v>
      </c>
      <c r="F1431">
        <v>0</v>
      </c>
    </row>
    <row r="1432" spans="1:6">
      <c r="A1432" t="s">
        <v>1657</v>
      </c>
      <c r="B1432" t="s">
        <v>1658</v>
      </c>
      <c r="C1432">
        <v>0</v>
      </c>
      <c r="D1432">
        <v>0</v>
      </c>
      <c r="E1432">
        <v>0</v>
      </c>
      <c r="F1432">
        <v>0</v>
      </c>
    </row>
    <row r="1433" spans="1:6">
      <c r="A1433" t="s">
        <v>1659</v>
      </c>
      <c r="B1433" t="s">
        <v>1660</v>
      </c>
      <c r="C1433">
        <v>0</v>
      </c>
      <c r="D1433">
        <v>0</v>
      </c>
      <c r="E1433">
        <v>0</v>
      </c>
      <c r="F1433">
        <v>0</v>
      </c>
    </row>
    <row r="1434" spans="1:6">
      <c r="A1434" t="s">
        <v>1661</v>
      </c>
      <c r="B1434" t="s">
        <v>1662</v>
      </c>
      <c r="C1434">
        <v>0</v>
      </c>
      <c r="D1434">
        <v>0</v>
      </c>
      <c r="E1434">
        <v>0</v>
      </c>
      <c r="F1434">
        <v>0</v>
      </c>
    </row>
    <row r="1435" spans="1:6">
      <c r="A1435" t="s">
        <v>1663</v>
      </c>
      <c r="B1435" t="s">
        <v>1664</v>
      </c>
      <c r="C1435" s="1">
        <v>38311.800000000003</v>
      </c>
      <c r="D1435" s="1">
        <v>29568.55</v>
      </c>
      <c r="E1435" s="1">
        <v>65380.07</v>
      </c>
      <c r="F1435" s="1">
        <v>74123.320000000007</v>
      </c>
    </row>
    <row r="1436" spans="1:6">
      <c r="A1436" t="s">
        <v>1665</v>
      </c>
      <c r="B1436" t="s">
        <v>1666</v>
      </c>
      <c r="C1436" s="1">
        <v>21884.13</v>
      </c>
      <c r="D1436" s="1">
        <v>21740.25</v>
      </c>
      <c r="E1436" s="1">
        <v>18456.599999999999</v>
      </c>
      <c r="F1436" s="1">
        <v>18600.48</v>
      </c>
    </row>
    <row r="1437" spans="1:6">
      <c r="A1437" t="s">
        <v>1667</v>
      </c>
      <c r="B1437" t="s">
        <v>1668</v>
      </c>
      <c r="C1437">
        <v>0</v>
      </c>
      <c r="D1437">
        <v>0</v>
      </c>
      <c r="E1437" s="1">
        <v>12600.91</v>
      </c>
      <c r="F1437" s="1">
        <v>12600.91</v>
      </c>
    </row>
    <row r="1438" spans="1:6">
      <c r="A1438" t="s">
        <v>1669</v>
      </c>
      <c r="B1438" t="s">
        <v>1670</v>
      </c>
      <c r="C1438" s="1">
        <v>16427.669999999998</v>
      </c>
      <c r="D1438">
        <v>0</v>
      </c>
      <c r="E1438" s="1">
        <v>26494.26</v>
      </c>
      <c r="F1438" s="1">
        <v>42921.93</v>
      </c>
    </row>
    <row r="1439" spans="1:6">
      <c r="A1439" t="s">
        <v>1671</v>
      </c>
      <c r="B1439" t="s">
        <v>1672</v>
      </c>
      <c r="C1439">
        <v>0</v>
      </c>
      <c r="D1439">
        <v>0</v>
      </c>
      <c r="E1439">
        <v>0</v>
      </c>
      <c r="F1439">
        <v>0</v>
      </c>
    </row>
    <row r="1440" spans="1:6">
      <c r="A1440" t="s">
        <v>1673</v>
      </c>
      <c r="B1440" t="s">
        <v>1674</v>
      </c>
      <c r="C1440">
        <v>0</v>
      </c>
      <c r="D1440" s="1">
        <v>7828.3</v>
      </c>
      <c r="E1440" s="1">
        <v>7828.3</v>
      </c>
      <c r="F1440">
        <v>0</v>
      </c>
    </row>
    <row r="1441" spans="1:6">
      <c r="A1441" t="s">
        <v>1675</v>
      </c>
      <c r="B1441" t="s">
        <v>1676</v>
      </c>
      <c r="C1441">
        <v>0</v>
      </c>
      <c r="D1441">
        <v>0</v>
      </c>
      <c r="E1441">
        <v>0</v>
      </c>
      <c r="F1441">
        <v>0</v>
      </c>
    </row>
    <row r="1442" spans="1:6">
      <c r="A1442" t="s">
        <v>1677</v>
      </c>
      <c r="B1442" t="s">
        <v>1678</v>
      </c>
      <c r="C1442">
        <v>0</v>
      </c>
      <c r="D1442">
        <v>0</v>
      </c>
      <c r="E1442">
        <v>0</v>
      </c>
      <c r="F1442">
        <v>0</v>
      </c>
    </row>
    <row r="1443" spans="1:6">
      <c r="A1443" t="s">
        <v>1679</v>
      </c>
      <c r="B1443" t="s">
        <v>1633</v>
      </c>
      <c r="C1443">
        <v>0</v>
      </c>
      <c r="D1443">
        <v>0</v>
      </c>
      <c r="E1443">
        <v>0</v>
      </c>
      <c r="F1443">
        <v>0</v>
      </c>
    </row>
    <row r="1444" spans="1:6">
      <c r="A1444" t="s">
        <v>1680</v>
      </c>
      <c r="B1444" t="s">
        <v>1635</v>
      </c>
      <c r="C1444">
        <v>0</v>
      </c>
      <c r="D1444">
        <v>0</v>
      </c>
      <c r="E1444">
        <v>0</v>
      </c>
      <c r="F1444">
        <v>0</v>
      </c>
    </row>
    <row r="1445" spans="1:6">
      <c r="A1445" t="s">
        <v>1681</v>
      </c>
      <c r="B1445" t="s">
        <v>1637</v>
      </c>
      <c r="C1445">
        <v>0</v>
      </c>
      <c r="D1445">
        <v>0</v>
      </c>
      <c r="E1445">
        <v>0</v>
      </c>
      <c r="F1445">
        <v>0</v>
      </c>
    </row>
    <row r="1446" spans="1:6">
      <c r="A1446" t="s">
        <v>1682</v>
      </c>
      <c r="B1446" t="s">
        <v>1639</v>
      </c>
      <c r="C1446">
        <v>0</v>
      </c>
      <c r="D1446">
        <v>0</v>
      </c>
      <c r="E1446">
        <v>0</v>
      </c>
      <c r="F1446">
        <v>0</v>
      </c>
    </row>
    <row r="1447" spans="1:6">
      <c r="A1447" t="s">
        <v>1683</v>
      </c>
      <c r="B1447" t="s">
        <v>1637</v>
      </c>
      <c r="C1447">
        <v>0</v>
      </c>
      <c r="D1447">
        <v>0</v>
      </c>
      <c r="E1447">
        <v>0</v>
      </c>
      <c r="F1447">
        <v>0</v>
      </c>
    </row>
    <row r="1448" spans="1:6">
      <c r="A1448" t="s">
        <v>1684</v>
      </c>
      <c r="B1448" t="s">
        <v>1642</v>
      </c>
      <c r="C1448">
        <v>0</v>
      </c>
      <c r="D1448">
        <v>0</v>
      </c>
      <c r="E1448">
        <v>0</v>
      </c>
      <c r="F1448">
        <v>0</v>
      </c>
    </row>
    <row r="1449" spans="1:6">
      <c r="A1449" t="s">
        <v>1685</v>
      </c>
      <c r="B1449" t="s">
        <v>1644</v>
      </c>
      <c r="C1449">
        <v>0</v>
      </c>
      <c r="D1449">
        <v>0</v>
      </c>
      <c r="E1449">
        <v>0</v>
      </c>
      <c r="F1449">
        <v>0</v>
      </c>
    </row>
    <row r="1450" spans="1:6">
      <c r="A1450" t="s">
        <v>1686</v>
      </c>
      <c r="B1450" t="s">
        <v>1637</v>
      </c>
      <c r="C1450">
        <v>0</v>
      </c>
      <c r="D1450">
        <v>0</v>
      </c>
      <c r="E1450">
        <v>0</v>
      </c>
      <c r="F1450">
        <v>0</v>
      </c>
    </row>
    <row r="1451" spans="1:6">
      <c r="A1451" t="s">
        <v>1687</v>
      </c>
      <c r="B1451" t="s">
        <v>1647</v>
      </c>
      <c r="C1451">
        <v>0</v>
      </c>
      <c r="D1451">
        <v>0</v>
      </c>
      <c r="E1451">
        <v>0</v>
      </c>
      <c r="F1451">
        <v>0</v>
      </c>
    </row>
    <row r="1452" spans="1:6">
      <c r="A1452" t="s">
        <v>1688</v>
      </c>
      <c r="B1452" t="s">
        <v>1637</v>
      </c>
      <c r="C1452">
        <v>0</v>
      </c>
      <c r="D1452">
        <v>0</v>
      </c>
      <c r="E1452">
        <v>0</v>
      </c>
      <c r="F1452">
        <v>0</v>
      </c>
    </row>
    <row r="1453" spans="1:6">
      <c r="A1453" t="s">
        <v>1689</v>
      </c>
      <c r="B1453" t="s">
        <v>1650</v>
      </c>
      <c r="C1453">
        <v>0</v>
      </c>
      <c r="D1453">
        <v>0</v>
      </c>
      <c r="E1453">
        <v>0</v>
      </c>
      <c r="F1453">
        <v>0</v>
      </c>
    </row>
    <row r="1454" spans="1:6">
      <c r="A1454" t="s">
        <v>1690</v>
      </c>
      <c r="B1454" t="s">
        <v>1652</v>
      </c>
      <c r="C1454">
        <v>0</v>
      </c>
      <c r="D1454">
        <v>0</v>
      </c>
      <c r="E1454">
        <v>0</v>
      </c>
      <c r="F1454">
        <v>0</v>
      </c>
    </row>
    <row r="1455" spans="1:6">
      <c r="A1455" t="s">
        <v>1691</v>
      </c>
      <c r="B1455" t="s">
        <v>1637</v>
      </c>
      <c r="C1455">
        <v>0</v>
      </c>
      <c r="D1455">
        <v>0</v>
      </c>
      <c r="E1455">
        <v>0</v>
      </c>
      <c r="F1455">
        <v>0</v>
      </c>
    </row>
    <row r="1456" spans="1:6">
      <c r="A1456" t="s">
        <v>1692</v>
      </c>
      <c r="B1456" t="s">
        <v>1655</v>
      </c>
      <c r="C1456">
        <v>0</v>
      </c>
      <c r="D1456">
        <v>0</v>
      </c>
      <c r="E1456">
        <v>0</v>
      </c>
      <c r="F1456">
        <v>0</v>
      </c>
    </row>
    <row r="1457" spans="1:6">
      <c r="A1457" t="s">
        <v>1693</v>
      </c>
      <c r="B1457" t="s">
        <v>1637</v>
      </c>
      <c r="C1457">
        <v>0</v>
      </c>
      <c r="D1457">
        <v>0</v>
      </c>
      <c r="E1457">
        <v>0</v>
      </c>
      <c r="F1457">
        <v>0</v>
      </c>
    </row>
    <row r="1458" spans="1:6">
      <c r="A1458" t="s">
        <v>1694</v>
      </c>
      <c r="B1458" t="s">
        <v>1695</v>
      </c>
      <c r="C1458">
        <v>0</v>
      </c>
      <c r="D1458">
        <v>0</v>
      </c>
      <c r="E1458">
        <v>0</v>
      </c>
      <c r="F1458">
        <v>0</v>
      </c>
    </row>
    <row r="1459" spans="1:6">
      <c r="A1459" t="s">
        <v>1696</v>
      </c>
      <c r="B1459" t="s">
        <v>1697</v>
      </c>
      <c r="C1459">
        <v>0</v>
      </c>
      <c r="D1459">
        <v>0</v>
      </c>
      <c r="E1459">
        <v>0</v>
      </c>
      <c r="F1459">
        <v>0</v>
      </c>
    </row>
    <row r="1460" spans="1:6">
      <c r="A1460" t="s">
        <v>1698</v>
      </c>
      <c r="B1460" t="s">
        <v>524</v>
      </c>
      <c r="C1460">
        <v>0</v>
      </c>
      <c r="D1460">
        <v>0</v>
      </c>
      <c r="E1460">
        <v>0</v>
      </c>
      <c r="F1460">
        <v>0</v>
      </c>
    </row>
    <row r="1461" spans="1:6">
      <c r="A1461" t="s">
        <v>1699</v>
      </c>
      <c r="B1461" t="s">
        <v>1700</v>
      </c>
      <c r="C1461">
        <v>0</v>
      </c>
      <c r="D1461">
        <v>0</v>
      </c>
      <c r="E1461">
        <v>0</v>
      </c>
      <c r="F1461">
        <v>0</v>
      </c>
    </row>
    <row r="1462" spans="1:6">
      <c r="A1462" t="s">
        <v>1701</v>
      </c>
      <c r="B1462" t="s">
        <v>524</v>
      </c>
      <c r="C1462">
        <v>0</v>
      </c>
      <c r="D1462">
        <v>0</v>
      </c>
      <c r="E1462">
        <v>0</v>
      </c>
      <c r="F1462">
        <v>0</v>
      </c>
    </row>
    <row r="1463" spans="1:6">
      <c r="A1463" t="s">
        <v>1702</v>
      </c>
      <c r="B1463" t="s">
        <v>1703</v>
      </c>
      <c r="C1463" s="1">
        <v>1441921.49</v>
      </c>
      <c r="D1463">
        <v>0</v>
      </c>
      <c r="E1463">
        <v>0</v>
      </c>
      <c r="F1463" s="1">
        <v>1441921.49</v>
      </c>
    </row>
    <row r="1464" spans="1:6">
      <c r="A1464" t="s">
        <v>1704</v>
      </c>
      <c r="B1464" t="s">
        <v>1705</v>
      </c>
      <c r="C1464" s="1">
        <v>1441921.49</v>
      </c>
      <c r="D1464">
        <v>0</v>
      </c>
      <c r="E1464">
        <v>0</v>
      </c>
      <c r="F1464" s="1">
        <v>1441921.49</v>
      </c>
    </row>
    <row r="1465" spans="1:6">
      <c r="A1465" t="s">
        <v>1706</v>
      </c>
      <c r="B1465" t="s">
        <v>1707</v>
      </c>
      <c r="C1465" s="1">
        <v>50000</v>
      </c>
      <c r="D1465">
        <v>0</v>
      </c>
      <c r="E1465">
        <v>0</v>
      </c>
      <c r="F1465" s="1">
        <v>50000</v>
      </c>
    </row>
    <row r="1466" spans="1:6">
      <c r="A1466" t="s">
        <v>1708</v>
      </c>
      <c r="B1466" t="s">
        <v>1709</v>
      </c>
      <c r="C1466" s="1">
        <v>50000</v>
      </c>
      <c r="D1466">
        <v>0</v>
      </c>
      <c r="E1466">
        <v>0</v>
      </c>
      <c r="F1466" s="1">
        <v>50000</v>
      </c>
    </row>
    <row r="1467" spans="1:6">
      <c r="A1467" t="s">
        <v>1710</v>
      </c>
      <c r="B1467" t="s">
        <v>1711</v>
      </c>
      <c r="C1467" s="1">
        <v>50000</v>
      </c>
      <c r="D1467">
        <v>0</v>
      </c>
      <c r="E1467">
        <v>0</v>
      </c>
      <c r="F1467" s="1">
        <v>50000</v>
      </c>
    </row>
    <row r="1468" spans="1:6">
      <c r="A1468" t="s">
        <v>1712</v>
      </c>
      <c r="B1468" t="s">
        <v>1713</v>
      </c>
      <c r="C1468">
        <v>0</v>
      </c>
      <c r="D1468">
        <v>0</v>
      </c>
      <c r="E1468">
        <v>0</v>
      </c>
      <c r="F1468">
        <v>0</v>
      </c>
    </row>
    <row r="1469" spans="1:6">
      <c r="A1469" t="s">
        <v>1714</v>
      </c>
      <c r="B1469" t="s">
        <v>1711</v>
      </c>
      <c r="C1469">
        <v>0</v>
      </c>
      <c r="D1469">
        <v>0</v>
      </c>
      <c r="E1469">
        <v>0</v>
      </c>
      <c r="F1469">
        <v>0</v>
      </c>
    </row>
    <row r="1470" spans="1:6">
      <c r="A1470" t="s">
        <v>1715</v>
      </c>
      <c r="B1470" t="s">
        <v>1716</v>
      </c>
      <c r="C1470">
        <v>0</v>
      </c>
      <c r="D1470">
        <v>0</v>
      </c>
      <c r="E1470">
        <v>0</v>
      </c>
      <c r="F1470">
        <v>0</v>
      </c>
    </row>
    <row r="1471" spans="1:6">
      <c r="A1471" t="s">
        <v>1717</v>
      </c>
      <c r="B1471" t="s">
        <v>1718</v>
      </c>
      <c r="C1471">
        <v>0</v>
      </c>
      <c r="D1471">
        <v>0</v>
      </c>
      <c r="E1471">
        <v>0</v>
      </c>
      <c r="F1471">
        <v>0</v>
      </c>
    </row>
    <row r="1472" spans="1:6">
      <c r="A1472" t="s">
        <v>1719</v>
      </c>
      <c r="B1472" t="s">
        <v>1711</v>
      </c>
      <c r="C1472">
        <v>0</v>
      </c>
      <c r="D1472">
        <v>0</v>
      </c>
      <c r="E1472">
        <v>0</v>
      </c>
      <c r="F1472">
        <v>0</v>
      </c>
    </row>
    <row r="1473" spans="1:6">
      <c r="A1473" t="s">
        <v>1720</v>
      </c>
      <c r="B1473" t="s">
        <v>1721</v>
      </c>
      <c r="C1473">
        <v>0</v>
      </c>
      <c r="D1473">
        <v>0</v>
      </c>
      <c r="E1473">
        <v>0</v>
      </c>
      <c r="F1473">
        <v>0</v>
      </c>
    </row>
    <row r="1474" spans="1:6">
      <c r="A1474" t="s">
        <v>1722</v>
      </c>
      <c r="B1474" t="s">
        <v>1718</v>
      </c>
      <c r="C1474">
        <v>0</v>
      </c>
      <c r="D1474">
        <v>0</v>
      </c>
      <c r="E1474">
        <v>0</v>
      </c>
      <c r="F1474">
        <v>0</v>
      </c>
    </row>
    <row r="1475" spans="1:6">
      <c r="A1475" t="s">
        <v>1723</v>
      </c>
      <c r="B1475" t="s">
        <v>1711</v>
      </c>
      <c r="C1475">
        <v>0</v>
      </c>
      <c r="D1475">
        <v>0</v>
      </c>
      <c r="E1475">
        <v>0</v>
      </c>
      <c r="F1475">
        <v>0</v>
      </c>
    </row>
    <row r="1476" spans="1:6">
      <c r="A1476" t="s">
        <v>1724</v>
      </c>
      <c r="B1476" t="s">
        <v>1725</v>
      </c>
      <c r="C1476" s="1">
        <v>13338033.74</v>
      </c>
      <c r="D1476">
        <v>0</v>
      </c>
      <c r="E1476">
        <v>0</v>
      </c>
      <c r="F1476" s="1">
        <v>13338033.74</v>
      </c>
    </row>
    <row r="1477" spans="1:6">
      <c r="A1477" t="s">
        <v>1726</v>
      </c>
      <c r="B1477" t="s">
        <v>1727</v>
      </c>
      <c r="C1477" s="1">
        <v>13338033.74</v>
      </c>
      <c r="D1477">
        <v>0</v>
      </c>
      <c r="E1477">
        <v>0</v>
      </c>
      <c r="F1477" s="1">
        <v>13338033.74</v>
      </c>
    </row>
    <row r="1478" spans="1:6">
      <c r="A1478" t="s">
        <v>1728</v>
      </c>
      <c r="B1478" t="s">
        <v>1729</v>
      </c>
      <c r="C1478" s="1">
        <v>11946112.25</v>
      </c>
      <c r="D1478">
        <v>0</v>
      </c>
      <c r="E1478">
        <v>0</v>
      </c>
      <c r="F1478" s="1">
        <v>11946112.25</v>
      </c>
    </row>
    <row r="1479" spans="1:6">
      <c r="A1479" t="s">
        <v>1730</v>
      </c>
      <c r="B1479" t="s">
        <v>1731</v>
      </c>
      <c r="C1479" s="1">
        <v>7763416.5800000001</v>
      </c>
      <c r="D1479">
        <v>0</v>
      </c>
      <c r="E1479">
        <v>0</v>
      </c>
      <c r="F1479" s="1">
        <v>7763416.5800000001</v>
      </c>
    </row>
    <row r="1480" spans="1:6">
      <c r="A1480" t="s">
        <v>1732</v>
      </c>
      <c r="B1480" t="s">
        <v>1733</v>
      </c>
      <c r="C1480" s="1">
        <v>4182695.67</v>
      </c>
      <c r="D1480">
        <v>0</v>
      </c>
      <c r="E1480">
        <v>0</v>
      </c>
      <c r="F1480" s="1">
        <v>4182695.67</v>
      </c>
    </row>
    <row r="1481" spans="1:6">
      <c r="A1481" t="s">
        <v>1734</v>
      </c>
      <c r="B1481" t="s">
        <v>1735</v>
      </c>
      <c r="C1481">
        <v>0</v>
      </c>
      <c r="D1481">
        <v>0</v>
      </c>
      <c r="E1481">
        <v>0</v>
      </c>
      <c r="F1481">
        <v>0</v>
      </c>
    </row>
    <row r="1482" spans="1:6">
      <c r="A1482" t="s">
        <v>1736</v>
      </c>
      <c r="B1482" t="s">
        <v>1737</v>
      </c>
      <c r="C1482">
        <v>0</v>
      </c>
      <c r="D1482">
        <v>0</v>
      </c>
      <c r="E1482">
        <v>0</v>
      </c>
      <c r="F1482">
        <v>0</v>
      </c>
    </row>
    <row r="1483" spans="1:6">
      <c r="A1483" t="s">
        <v>1738</v>
      </c>
      <c r="B1483" t="s">
        <v>1731</v>
      </c>
      <c r="C1483">
        <v>0</v>
      </c>
      <c r="D1483">
        <v>0</v>
      </c>
      <c r="E1483">
        <v>0</v>
      </c>
      <c r="F1483">
        <v>0</v>
      </c>
    </row>
    <row r="1484" spans="1:6">
      <c r="A1484" t="s">
        <v>1739</v>
      </c>
      <c r="B1484" t="s">
        <v>1740</v>
      </c>
      <c r="C1484" s="1">
        <v>23344054.780000001</v>
      </c>
      <c r="D1484">
        <v>0</v>
      </c>
      <c r="E1484" s="1">
        <v>1849550.9</v>
      </c>
      <c r="F1484" s="1">
        <v>25193605.68</v>
      </c>
    </row>
    <row r="1485" spans="1:6">
      <c r="A1485" t="s">
        <v>1741</v>
      </c>
      <c r="B1485" t="s">
        <v>1742</v>
      </c>
      <c r="C1485" s="1">
        <v>23344054.780000001</v>
      </c>
      <c r="D1485">
        <v>0</v>
      </c>
      <c r="E1485" s="1">
        <v>1849550.9</v>
      </c>
      <c r="F1485" s="1">
        <v>25193605.68</v>
      </c>
    </row>
    <row r="1486" spans="1:6">
      <c r="A1486" t="s">
        <v>1743</v>
      </c>
      <c r="B1486" t="s">
        <v>1744</v>
      </c>
      <c r="C1486" s="1">
        <v>23344054.780000001</v>
      </c>
      <c r="D1486">
        <v>0</v>
      </c>
      <c r="E1486" s="1">
        <v>1849550.9</v>
      </c>
      <c r="F1486" s="1">
        <v>25193605.68</v>
      </c>
    </row>
    <row r="1487" spans="1:6">
      <c r="A1487" t="s">
        <v>1745</v>
      </c>
      <c r="B1487" t="s">
        <v>1746</v>
      </c>
      <c r="C1487" s="1">
        <v>23344054.780000001</v>
      </c>
      <c r="D1487">
        <v>0</v>
      </c>
      <c r="E1487" s="1">
        <v>1849550.9</v>
      </c>
      <c r="F1487" s="1">
        <v>25193605.68</v>
      </c>
    </row>
    <row r="1488" spans="1:6">
      <c r="A1488" t="s">
        <v>1747</v>
      </c>
      <c r="B1488" t="s">
        <v>1748</v>
      </c>
      <c r="C1488" s="1">
        <v>23344054.780000001</v>
      </c>
      <c r="D1488">
        <v>0</v>
      </c>
      <c r="E1488" s="1">
        <v>1849550.9</v>
      </c>
      <c r="F1488" s="1">
        <v>25193605.68</v>
      </c>
    </row>
    <row r="1489" spans="1:6">
      <c r="A1489" t="s">
        <v>1749</v>
      </c>
      <c r="B1489" t="s">
        <v>1750</v>
      </c>
      <c r="C1489">
        <v>0</v>
      </c>
      <c r="D1489">
        <v>0</v>
      </c>
      <c r="E1489">
        <v>0</v>
      </c>
      <c r="F1489">
        <v>0</v>
      </c>
    </row>
    <row r="1490" spans="1:6">
      <c r="A1490" t="s">
        <v>1751</v>
      </c>
      <c r="B1490" t="s">
        <v>1752</v>
      </c>
      <c r="C1490">
        <v>0</v>
      </c>
      <c r="D1490">
        <v>0</v>
      </c>
      <c r="E1490">
        <v>0</v>
      </c>
      <c r="F1490">
        <v>0</v>
      </c>
    </row>
    <row r="1491" spans="1:6">
      <c r="A1491" t="s">
        <v>1753</v>
      </c>
      <c r="B1491" t="s">
        <v>1754</v>
      </c>
      <c r="C1491">
        <v>0</v>
      </c>
      <c r="D1491">
        <v>0</v>
      </c>
      <c r="E1491">
        <v>0</v>
      </c>
      <c r="F1491">
        <v>0</v>
      </c>
    </row>
    <row r="1492" spans="1:6">
      <c r="A1492" t="s">
        <v>1755</v>
      </c>
      <c r="B1492" t="s">
        <v>1756</v>
      </c>
      <c r="C1492">
        <v>0</v>
      </c>
      <c r="D1492">
        <v>0</v>
      </c>
      <c r="E1492">
        <v>0</v>
      </c>
      <c r="F1492">
        <v>0</v>
      </c>
    </row>
    <row r="1493" spans="1:6">
      <c r="A1493" t="s">
        <v>1757</v>
      </c>
      <c r="B1493" t="s">
        <v>1758</v>
      </c>
      <c r="C1493">
        <v>0</v>
      </c>
      <c r="D1493">
        <v>0</v>
      </c>
      <c r="E1493">
        <v>0</v>
      </c>
      <c r="F1493">
        <v>0</v>
      </c>
    </row>
    <row r="1494" spans="1:6">
      <c r="A1494" t="s">
        <v>1759</v>
      </c>
      <c r="B1494" t="s">
        <v>1748</v>
      </c>
      <c r="C1494">
        <v>0</v>
      </c>
      <c r="D1494">
        <v>0</v>
      </c>
      <c r="E1494">
        <v>0</v>
      </c>
      <c r="F1494">
        <v>0</v>
      </c>
    </row>
    <row r="1495" spans="1:6">
      <c r="A1495" t="s">
        <v>1760</v>
      </c>
      <c r="B1495" t="s">
        <v>1750</v>
      </c>
      <c r="C1495">
        <v>0</v>
      </c>
      <c r="D1495">
        <v>0</v>
      </c>
      <c r="E1495">
        <v>0</v>
      </c>
      <c r="F1495">
        <v>0</v>
      </c>
    </row>
    <row r="1496" spans="1:6">
      <c r="A1496" t="s">
        <v>1761</v>
      </c>
      <c r="B1496" t="s">
        <v>1752</v>
      </c>
      <c r="C1496">
        <v>0</v>
      </c>
      <c r="D1496">
        <v>0</v>
      </c>
      <c r="E1496">
        <v>0</v>
      </c>
      <c r="F1496">
        <v>0</v>
      </c>
    </row>
    <row r="1497" spans="1:6">
      <c r="A1497" t="s">
        <v>1762</v>
      </c>
      <c r="B1497" t="s">
        <v>1763</v>
      </c>
      <c r="C1497" s="1">
        <v>6635973.8300000001</v>
      </c>
      <c r="D1497" s="1">
        <v>3470734.02</v>
      </c>
      <c r="E1497" s="1">
        <v>38353.230000000003</v>
      </c>
      <c r="F1497" s="1">
        <v>10068354.619999999</v>
      </c>
    </row>
    <row r="1498" spans="1:6">
      <c r="A1498" t="s">
        <v>1764</v>
      </c>
      <c r="B1498" t="s">
        <v>1765</v>
      </c>
      <c r="C1498" s="1">
        <v>6635973.8300000001</v>
      </c>
      <c r="D1498" s="1">
        <v>3470734.02</v>
      </c>
      <c r="E1498" s="1">
        <v>38353.230000000003</v>
      </c>
      <c r="F1498" s="1">
        <v>10068354.619999999</v>
      </c>
    </row>
    <row r="1499" spans="1:6">
      <c r="A1499" t="s">
        <v>1766</v>
      </c>
      <c r="B1499" t="s">
        <v>1765</v>
      </c>
      <c r="C1499" s="1">
        <v>6918613.8099999996</v>
      </c>
      <c r="D1499" s="1">
        <v>3470734.02</v>
      </c>
      <c r="E1499">
        <v>0</v>
      </c>
      <c r="F1499" s="1">
        <v>10389347.83</v>
      </c>
    </row>
    <row r="1500" spans="1:6">
      <c r="A1500" t="s">
        <v>1767</v>
      </c>
      <c r="B1500" t="s">
        <v>1768</v>
      </c>
      <c r="C1500" s="1">
        <v>6215132.1100000003</v>
      </c>
      <c r="D1500" s="1">
        <v>3230758.84</v>
      </c>
      <c r="E1500">
        <v>0</v>
      </c>
      <c r="F1500" s="1">
        <v>9445890.9499999993</v>
      </c>
    </row>
    <row r="1501" spans="1:6">
      <c r="A1501" t="s">
        <v>1769</v>
      </c>
      <c r="B1501" t="s">
        <v>1770</v>
      </c>
      <c r="C1501" s="1">
        <v>703481.7</v>
      </c>
      <c r="D1501" s="1">
        <v>239975.18</v>
      </c>
      <c r="E1501">
        <v>0</v>
      </c>
      <c r="F1501" s="1">
        <v>943456.88</v>
      </c>
    </row>
    <row r="1502" spans="1:6">
      <c r="A1502" t="s">
        <v>1771</v>
      </c>
      <c r="B1502" t="s">
        <v>1772</v>
      </c>
      <c r="C1502" s="1">
        <v>648822.28</v>
      </c>
      <c r="D1502" s="1">
        <v>3115.35</v>
      </c>
      <c r="E1502">
        <v>0</v>
      </c>
      <c r="F1502" s="1">
        <v>651937.63</v>
      </c>
    </row>
    <row r="1503" spans="1:6">
      <c r="A1503" t="s">
        <v>1773</v>
      </c>
      <c r="B1503" t="s">
        <v>1774</v>
      </c>
      <c r="C1503">
        <v>0</v>
      </c>
      <c r="D1503">
        <v>0</v>
      </c>
      <c r="E1503">
        <v>0</v>
      </c>
      <c r="F1503">
        <v>0</v>
      </c>
    </row>
    <row r="1504" spans="1:6">
      <c r="A1504" t="s">
        <v>1775</v>
      </c>
      <c r="B1504" t="s">
        <v>1776</v>
      </c>
      <c r="C1504" s="1">
        <v>1431.26</v>
      </c>
      <c r="D1504" s="1">
        <v>2069.21</v>
      </c>
      <c r="E1504">
        <v>0</v>
      </c>
      <c r="F1504" s="1">
        <v>3500.47</v>
      </c>
    </row>
    <row r="1505" spans="1:6">
      <c r="A1505" t="s">
        <v>1777</v>
      </c>
      <c r="B1505" t="s">
        <v>1778</v>
      </c>
      <c r="C1505">
        <v>0</v>
      </c>
      <c r="D1505">
        <v>0</v>
      </c>
      <c r="E1505">
        <v>0</v>
      </c>
      <c r="F1505">
        <v>0</v>
      </c>
    </row>
    <row r="1506" spans="1:6">
      <c r="A1506" t="s">
        <v>1779</v>
      </c>
      <c r="B1506" t="s">
        <v>1780</v>
      </c>
      <c r="C1506">
        <v>0</v>
      </c>
      <c r="D1506">
        <v>0</v>
      </c>
      <c r="E1506">
        <v>0</v>
      </c>
      <c r="F1506">
        <v>0</v>
      </c>
    </row>
    <row r="1507" spans="1:6">
      <c r="A1507" t="s">
        <v>1781</v>
      </c>
      <c r="B1507" t="s">
        <v>1782</v>
      </c>
      <c r="C1507">
        <v>0</v>
      </c>
      <c r="D1507">
        <v>0</v>
      </c>
      <c r="E1507">
        <v>0</v>
      </c>
      <c r="F1507">
        <v>0</v>
      </c>
    </row>
    <row r="1508" spans="1:6">
      <c r="A1508" t="s">
        <v>1783</v>
      </c>
      <c r="B1508" t="s">
        <v>1784</v>
      </c>
      <c r="C1508">
        <v>0</v>
      </c>
      <c r="D1508">
        <v>0</v>
      </c>
      <c r="E1508">
        <v>0</v>
      </c>
      <c r="F1508">
        <v>0</v>
      </c>
    </row>
    <row r="1509" spans="1:6">
      <c r="A1509" t="s">
        <v>1785</v>
      </c>
      <c r="B1509" t="s">
        <v>1786</v>
      </c>
      <c r="C1509">
        <v>0</v>
      </c>
      <c r="D1509">
        <v>0</v>
      </c>
      <c r="E1509">
        <v>0</v>
      </c>
      <c r="F1509">
        <v>0</v>
      </c>
    </row>
    <row r="1510" spans="1:6">
      <c r="A1510" t="s">
        <v>1787</v>
      </c>
      <c r="B1510" t="s">
        <v>1788</v>
      </c>
      <c r="C1510">
        <v>0</v>
      </c>
      <c r="D1510">
        <v>0</v>
      </c>
      <c r="E1510">
        <v>0</v>
      </c>
      <c r="F1510">
        <v>0</v>
      </c>
    </row>
    <row r="1511" spans="1:6">
      <c r="A1511" t="s">
        <v>1789</v>
      </c>
      <c r="B1511" t="s">
        <v>1790</v>
      </c>
      <c r="C1511">
        <v>0</v>
      </c>
      <c r="D1511">
        <v>0</v>
      </c>
      <c r="E1511">
        <v>0</v>
      </c>
      <c r="F1511">
        <v>0</v>
      </c>
    </row>
    <row r="1512" spans="1:6">
      <c r="A1512" t="s">
        <v>1791</v>
      </c>
      <c r="B1512" t="s">
        <v>1792</v>
      </c>
      <c r="C1512">
        <v>0</v>
      </c>
      <c r="D1512">
        <v>0</v>
      </c>
      <c r="E1512">
        <v>0</v>
      </c>
      <c r="F1512">
        <v>0</v>
      </c>
    </row>
    <row r="1513" spans="1:6">
      <c r="A1513" t="s">
        <v>1793</v>
      </c>
      <c r="B1513" t="s">
        <v>1794</v>
      </c>
      <c r="C1513">
        <v>0</v>
      </c>
      <c r="D1513">
        <v>0</v>
      </c>
      <c r="E1513">
        <v>0</v>
      </c>
      <c r="F1513">
        <v>0</v>
      </c>
    </row>
    <row r="1514" spans="1:6">
      <c r="A1514" t="s">
        <v>1795</v>
      </c>
      <c r="B1514" t="s">
        <v>1796</v>
      </c>
      <c r="C1514">
        <v>0</v>
      </c>
      <c r="D1514">
        <v>0</v>
      </c>
      <c r="E1514">
        <v>0</v>
      </c>
      <c r="F1514">
        <v>0</v>
      </c>
    </row>
    <row r="1515" spans="1:6">
      <c r="A1515" t="s">
        <v>1797</v>
      </c>
      <c r="B1515" t="s">
        <v>1798</v>
      </c>
      <c r="C1515">
        <v>0</v>
      </c>
      <c r="D1515">
        <v>0</v>
      </c>
      <c r="E1515">
        <v>0</v>
      </c>
      <c r="F1515">
        <v>0</v>
      </c>
    </row>
    <row r="1516" spans="1:6">
      <c r="A1516" t="s">
        <v>1799</v>
      </c>
      <c r="B1516" t="s">
        <v>1800</v>
      </c>
      <c r="C1516">
        <v>0</v>
      </c>
      <c r="D1516">
        <v>0</v>
      </c>
      <c r="E1516">
        <v>0</v>
      </c>
      <c r="F1516">
        <v>0</v>
      </c>
    </row>
    <row r="1517" spans="1:6">
      <c r="A1517" t="s">
        <v>1801</v>
      </c>
      <c r="B1517" t="s">
        <v>1802</v>
      </c>
      <c r="C1517">
        <v>0</v>
      </c>
      <c r="D1517">
        <v>0</v>
      </c>
      <c r="E1517">
        <v>0</v>
      </c>
      <c r="F1517">
        <v>0</v>
      </c>
    </row>
    <row r="1518" spans="1:6">
      <c r="A1518" t="s">
        <v>1803</v>
      </c>
      <c r="B1518" t="s">
        <v>1804</v>
      </c>
      <c r="C1518" s="1">
        <v>53228.160000000003</v>
      </c>
      <c r="D1518" s="1">
        <v>234790.62</v>
      </c>
      <c r="E1518">
        <v>0</v>
      </c>
      <c r="F1518" s="1">
        <v>288018.78000000003</v>
      </c>
    </row>
    <row r="1519" spans="1:6">
      <c r="A1519" t="s">
        <v>1805</v>
      </c>
      <c r="B1519" t="s">
        <v>1806</v>
      </c>
      <c r="C1519" s="1">
        <v>1766</v>
      </c>
      <c r="D1519">
        <v>0</v>
      </c>
      <c r="E1519">
        <v>0</v>
      </c>
      <c r="F1519" s="1">
        <v>1766</v>
      </c>
    </row>
    <row r="1520" spans="1:6">
      <c r="A1520" t="s">
        <v>1807</v>
      </c>
      <c r="B1520" t="s">
        <v>1808</v>
      </c>
      <c r="C1520">
        <v>0</v>
      </c>
      <c r="D1520">
        <v>0</v>
      </c>
      <c r="E1520">
        <v>0</v>
      </c>
      <c r="F1520">
        <v>0</v>
      </c>
    </row>
    <row r="1521" spans="1:6">
      <c r="A1521" t="s">
        <v>1809</v>
      </c>
      <c r="B1521" t="s">
        <v>1810</v>
      </c>
      <c r="C1521" s="1">
        <v>1766</v>
      </c>
      <c r="D1521">
        <v>0</v>
      </c>
      <c r="E1521">
        <v>0</v>
      </c>
      <c r="F1521" s="1">
        <v>1766</v>
      </c>
    </row>
    <row r="1522" spans="1:6">
      <c r="A1522" t="s">
        <v>1811</v>
      </c>
      <c r="B1522" t="s">
        <v>1812</v>
      </c>
      <c r="C1522">
        <v>0</v>
      </c>
      <c r="D1522">
        <v>0</v>
      </c>
      <c r="E1522">
        <v>0</v>
      </c>
      <c r="F1522">
        <v>0</v>
      </c>
    </row>
    <row r="1523" spans="1:6">
      <c r="A1523" t="s">
        <v>1813</v>
      </c>
      <c r="B1523" t="s">
        <v>1814</v>
      </c>
      <c r="C1523">
        <v>0</v>
      </c>
      <c r="D1523">
        <v>0</v>
      </c>
      <c r="E1523">
        <v>0</v>
      </c>
      <c r="F1523">
        <v>0</v>
      </c>
    </row>
    <row r="1524" spans="1:6">
      <c r="A1524" t="s">
        <v>1815</v>
      </c>
      <c r="B1524" t="s">
        <v>1816</v>
      </c>
      <c r="C1524">
        <v>0</v>
      </c>
      <c r="D1524">
        <v>0</v>
      </c>
      <c r="E1524">
        <v>0</v>
      </c>
      <c r="F1524">
        <v>0</v>
      </c>
    </row>
    <row r="1525" spans="1:6">
      <c r="A1525" t="s">
        <v>1817</v>
      </c>
      <c r="B1525" t="s">
        <v>1818</v>
      </c>
      <c r="C1525">
        <v>0</v>
      </c>
      <c r="D1525">
        <v>0</v>
      </c>
      <c r="E1525">
        <v>0</v>
      </c>
      <c r="F1525">
        <v>0</v>
      </c>
    </row>
    <row r="1526" spans="1:6">
      <c r="A1526" t="s">
        <v>1819</v>
      </c>
      <c r="B1526" t="s">
        <v>1820</v>
      </c>
      <c r="C1526">
        <v>0</v>
      </c>
      <c r="D1526">
        <v>0</v>
      </c>
      <c r="E1526">
        <v>0</v>
      </c>
      <c r="F1526">
        <v>0</v>
      </c>
    </row>
    <row r="1527" spans="1:6">
      <c r="A1527" t="s">
        <v>1821</v>
      </c>
      <c r="B1527" t="s">
        <v>1822</v>
      </c>
      <c r="C1527">
        <v>0</v>
      </c>
      <c r="D1527">
        <v>0</v>
      </c>
      <c r="E1527">
        <v>0</v>
      </c>
      <c r="F1527">
        <v>0</v>
      </c>
    </row>
    <row r="1528" spans="1:6">
      <c r="A1528" t="s">
        <v>1823</v>
      </c>
      <c r="B1528" t="s">
        <v>1824</v>
      </c>
      <c r="C1528">
        <v>0</v>
      </c>
      <c r="D1528">
        <v>0</v>
      </c>
      <c r="E1528">
        <v>0</v>
      </c>
      <c r="F1528">
        <v>0</v>
      </c>
    </row>
    <row r="1529" spans="1:6">
      <c r="A1529" t="s">
        <v>1825</v>
      </c>
      <c r="B1529" t="s">
        <v>1826</v>
      </c>
      <c r="C1529">
        <v>0</v>
      </c>
      <c r="D1529">
        <v>0</v>
      </c>
      <c r="E1529">
        <v>0</v>
      </c>
      <c r="F1529">
        <v>0</v>
      </c>
    </row>
    <row r="1530" spans="1:6">
      <c r="A1530" t="s">
        <v>1827</v>
      </c>
      <c r="B1530" t="s">
        <v>1828</v>
      </c>
      <c r="C1530">
        <v>0</v>
      </c>
      <c r="D1530">
        <v>0</v>
      </c>
      <c r="E1530">
        <v>0</v>
      </c>
      <c r="F1530">
        <v>0</v>
      </c>
    </row>
    <row r="1531" spans="1:6">
      <c r="A1531" t="s">
        <v>1829</v>
      </c>
      <c r="B1531" t="s">
        <v>1830</v>
      </c>
      <c r="C1531">
        <v>0</v>
      </c>
      <c r="D1531">
        <v>0</v>
      </c>
      <c r="E1531">
        <v>0</v>
      </c>
      <c r="F1531">
        <v>0</v>
      </c>
    </row>
    <row r="1532" spans="1:6">
      <c r="A1532" t="s">
        <v>1831</v>
      </c>
      <c r="B1532" t="s">
        <v>1832</v>
      </c>
      <c r="C1532" s="1">
        <v>284405.98</v>
      </c>
      <c r="D1532">
        <v>0</v>
      </c>
      <c r="E1532" s="1">
        <v>38353.230000000003</v>
      </c>
      <c r="F1532" s="1">
        <v>322759.21000000002</v>
      </c>
    </row>
    <row r="1533" spans="1:6">
      <c r="A1533" t="s">
        <v>1833</v>
      </c>
      <c r="B1533" t="s">
        <v>1834</v>
      </c>
      <c r="C1533" s="1">
        <v>284405.98</v>
      </c>
      <c r="D1533">
        <v>0</v>
      </c>
      <c r="E1533" s="1">
        <v>38353.230000000003</v>
      </c>
      <c r="F1533" s="1">
        <v>322759.21000000002</v>
      </c>
    </row>
    <row r="1534" spans="1:6">
      <c r="A1534" t="s">
        <v>1835</v>
      </c>
      <c r="B1534" t="s">
        <v>1836</v>
      </c>
      <c r="C1534" s="1">
        <v>284405.98</v>
      </c>
      <c r="D1534">
        <v>0</v>
      </c>
      <c r="E1534" s="1">
        <v>38353.230000000003</v>
      </c>
      <c r="F1534" s="1">
        <v>322759.21000000002</v>
      </c>
    </row>
    <row r="1535" spans="1:6">
      <c r="A1535" t="s">
        <v>1837</v>
      </c>
      <c r="B1535" t="s">
        <v>1838</v>
      </c>
      <c r="C1535">
        <v>0</v>
      </c>
      <c r="D1535">
        <v>0</v>
      </c>
      <c r="E1535">
        <v>0</v>
      </c>
      <c r="F1535">
        <v>0</v>
      </c>
    </row>
    <row r="1536" spans="1:6">
      <c r="A1536" t="s">
        <v>1839</v>
      </c>
      <c r="B1536" t="s">
        <v>1840</v>
      </c>
      <c r="C1536">
        <v>0</v>
      </c>
      <c r="D1536">
        <v>0</v>
      </c>
      <c r="E1536">
        <v>0</v>
      </c>
      <c r="F1536">
        <v>0</v>
      </c>
    </row>
    <row r="1537" spans="1:6">
      <c r="A1537" t="s">
        <v>1841</v>
      </c>
      <c r="B1537" t="s">
        <v>1842</v>
      </c>
      <c r="C1537" s="1">
        <v>4313315.28</v>
      </c>
      <c r="D1537" s="1">
        <v>908903.3</v>
      </c>
      <c r="E1537" s="1">
        <v>16867.93</v>
      </c>
      <c r="F1537" s="1">
        <v>5205350.6500000004</v>
      </c>
    </row>
    <row r="1538" spans="1:6">
      <c r="A1538" t="s">
        <v>1843</v>
      </c>
      <c r="B1538" t="s">
        <v>1844</v>
      </c>
      <c r="C1538" s="1">
        <v>4313315.28</v>
      </c>
      <c r="D1538" s="1">
        <v>908903.3</v>
      </c>
      <c r="E1538" s="1">
        <v>16867.93</v>
      </c>
      <c r="F1538" s="1">
        <v>5205350.6500000004</v>
      </c>
    </row>
    <row r="1539" spans="1:6">
      <c r="A1539" t="s">
        <v>1845</v>
      </c>
      <c r="B1539" t="s">
        <v>1846</v>
      </c>
      <c r="C1539" s="1">
        <v>1683765.12</v>
      </c>
      <c r="D1539" s="1">
        <v>787175.03</v>
      </c>
      <c r="E1539">
        <v>0</v>
      </c>
      <c r="F1539" s="1">
        <v>2470940.15</v>
      </c>
    </row>
    <row r="1540" spans="1:6">
      <c r="A1540" t="s">
        <v>1847</v>
      </c>
      <c r="B1540" t="s">
        <v>1772</v>
      </c>
      <c r="C1540" s="1">
        <v>1254323.93</v>
      </c>
      <c r="D1540" s="1">
        <v>155704.37</v>
      </c>
      <c r="E1540">
        <v>0</v>
      </c>
      <c r="F1540" s="1">
        <v>1410028.3</v>
      </c>
    </row>
    <row r="1541" spans="1:6">
      <c r="A1541" t="s">
        <v>1848</v>
      </c>
      <c r="B1541" t="s">
        <v>1774</v>
      </c>
      <c r="C1541">
        <v>0</v>
      </c>
      <c r="D1541">
        <v>0</v>
      </c>
      <c r="E1541">
        <v>0</v>
      </c>
      <c r="F1541">
        <v>0</v>
      </c>
    </row>
    <row r="1542" spans="1:6">
      <c r="A1542" t="s">
        <v>1849</v>
      </c>
      <c r="B1542" t="s">
        <v>1776</v>
      </c>
      <c r="C1542" s="1">
        <v>1202.51</v>
      </c>
      <c r="D1542">
        <v>577.36</v>
      </c>
      <c r="E1542">
        <v>0</v>
      </c>
      <c r="F1542" s="1">
        <v>1779.87</v>
      </c>
    </row>
    <row r="1543" spans="1:6">
      <c r="A1543" t="s">
        <v>1850</v>
      </c>
      <c r="B1543" t="s">
        <v>1778</v>
      </c>
      <c r="C1543">
        <v>0</v>
      </c>
      <c r="D1543">
        <v>0</v>
      </c>
      <c r="E1543">
        <v>0</v>
      </c>
      <c r="F1543">
        <v>0</v>
      </c>
    </row>
    <row r="1544" spans="1:6">
      <c r="A1544" t="s">
        <v>1851</v>
      </c>
      <c r="B1544" t="s">
        <v>1780</v>
      </c>
      <c r="C1544">
        <v>0</v>
      </c>
      <c r="D1544">
        <v>0</v>
      </c>
      <c r="E1544">
        <v>0</v>
      </c>
      <c r="F1544">
        <v>0</v>
      </c>
    </row>
    <row r="1545" spans="1:6">
      <c r="A1545" t="s">
        <v>1852</v>
      </c>
      <c r="B1545" t="s">
        <v>1782</v>
      </c>
      <c r="C1545">
        <v>0</v>
      </c>
      <c r="D1545">
        <v>0</v>
      </c>
      <c r="E1545">
        <v>0</v>
      </c>
      <c r="F1545">
        <v>0</v>
      </c>
    </row>
    <row r="1546" spans="1:6">
      <c r="A1546" t="s">
        <v>1853</v>
      </c>
      <c r="B1546" t="s">
        <v>1784</v>
      </c>
      <c r="C1546">
        <v>0</v>
      </c>
      <c r="D1546">
        <v>0</v>
      </c>
      <c r="E1546">
        <v>0</v>
      </c>
      <c r="F1546">
        <v>0</v>
      </c>
    </row>
    <row r="1547" spans="1:6">
      <c r="A1547" t="s">
        <v>1854</v>
      </c>
      <c r="B1547" t="s">
        <v>1786</v>
      </c>
      <c r="C1547">
        <v>0</v>
      </c>
      <c r="D1547">
        <v>0</v>
      </c>
      <c r="E1547">
        <v>0</v>
      </c>
      <c r="F1547">
        <v>0</v>
      </c>
    </row>
    <row r="1548" spans="1:6">
      <c r="A1548" t="s">
        <v>1855</v>
      </c>
      <c r="B1548" t="s">
        <v>1790</v>
      </c>
      <c r="C1548">
        <v>0</v>
      </c>
      <c r="D1548">
        <v>0</v>
      </c>
      <c r="E1548">
        <v>0</v>
      </c>
      <c r="F1548">
        <v>0</v>
      </c>
    </row>
    <row r="1549" spans="1:6">
      <c r="A1549" t="s">
        <v>1856</v>
      </c>
      <c r="B1549" t="s">
        <v>1792</v>
      </c>
      <c r="C1549">
        <v>0</v>
      </c>
      <c r="D1549">
        <v>0</v>
      </c>
      <c r="E1549">
        <v>0</v>
      </c>
      <c r="F1549">
        <v>0</v>
      </c>
    </row>
    <row r="1550" spans="1:6">
      <c r="A1550" t="s">
        <v>1857</v>
      </c>
      <c r="B1550" t="s">
        <v>1858</v>
      </c>
      <c r="C1550">
        <v>0</v>
      </c>
      <c r="D1550">
        <v>0</v>
      </c>
      <c r="E1550">
        <v>0</v>
      </c>
      <c r="F1550">
        <v>0</v>
      </c>
    </row>
    <row r="1551" spans="1:6">
      <c r="A1551" t="s">
        <v>1859</v>
      </c>
      <c r="B1551" t="s">
        <v>1796</v>
      </c>
      <c r="C1551">
        <v>0</v>
      </c>
      <c r="D1551">
        <v>0</v>
      </c>
      <c r="E1551">
        <v>0</v>
      </c>
      <c r="F1551">
        <v>0</v>
      </c>
    </row>
    <row r="1552" spans="1:6">
      <c r="A1552" t="s">
        <v>1860</v>
      </c>
      <c r="B1552" t="s">
        <v>1676</v>
      </c>
      <c r="C1552">
        <v>0</v>
      </c>
      <c r="D1552">
        <v>0</v>
      </c>
      <c r="E1552">
        <v>0</v>
      </c>
      <c r="F1552">
        <v>0</v>
      </c>
    </row>
    <row r="1553" spans="1:6">
      <c r="A1553" t="s">
        <v>1861</v>
      </c>
      <c r="B1553" t="s">
        <v>1800</v>
      </c>
      <c r="C1553">
        <v>0</v>
      </c>
      <c r="D1553">
        <v>0</v>
      </c>
      <c r="E1553">
        <v>0</v>
      </c>
      <c r="F1553">
        <v>0</v>
      </c>
    </row>
    <row r="1554" spans="1:6">
      <c r="A1554" t="s">
        <v>1862</v>
      </c>
      <c r="B1554" t="s">
        <v>1802</v>
      </c>
      <c r="C1554">
        <v>0</v>
      </c>
      <c r="D1554" s="1">
        <v>445991.64</v>
      </c>
      <c r="E1554">
        <v>0</v>
      </c>
      <c r="F1554" s="1">
        <v>445991.64</v>
      </c>
    </row>
    <row r="1555" spans="1:6">
      <c r="A1555" t="s">
        <v>1863</v>
      </c>
      <c r="B1555" t="s">
        <v>1864</v>
      </c>
      <c r="C1555" s="1">
        <v>225794.37</v>
      </c>
      <c r="D1555" s="1">
        <v>66369.679999999993</v>
      </c>
      <c r="E1555">
        <v>0</v>
      </c>
      <c r="F1555" s="1">
        <v>292164.05</v>
      </c>
    </row>
    <row r="1556" spans="1:6">
      <c r="A1556" t="s">
        <v>1865</v>
      </c>
      <c r="B1556" t="s">
        <v>1866</v>
      </c>
      <c r="C1556" s="1">
        <v>73652.69</v>
      </c>
      <c r="D1556" s="1">
        <v>57684.03</v>
      </c>
      <c r="E1556">
        <v>0</v>
      </c>
      <c r="F1556" s="1">
        <v>131336.72</v>
      </c>
    </row>
    <row r="1557" spans="1:6">
      <c r="A1557" t="s">
        <v>1867</v>
      </c>
      <c r="B1557" t="s">
        <v>1868</v>
      </c>
      <c r="C1557" s="1">
        <v>71618.62</v>
      </c>
      <c r="D1557" s="1">
        <v>56003.95</v>
      </c>
      <c r="E1557">
        <v>0</v>
      </c>
      <c r="F1557" s="1">
        <v>127622.57</v>
      </c>
    </row>
    <row r="1558" spans="1:6">
      <c r="A1558" t="s">
        <v>1869</v>
      </c>
      <c r="B1558" t="s">
        <v>1870</v>
      </c>
      <c r="C1558" s="1">
        <v>57173</v>
      </c>
      <c r="D1558" s="1">
        <v>4844</v>
      </c>
      <c r="E1558">
        <v>0</v>
      </c>
      <c r="F1558" s="1">
        <v>62017</v>
      </c>
    </row>
    <row r="1559" spans="1:6">
      <c r="A1559" t="s">
        <v>1871</v>
      </c>
      <c r="B1559" t="s">
        <v>1872</v>
      </c>
      <c r="C1559">
        <v>0</v>
      </c>
      <c r="D1559">
        <v>0</v>
      </c>
      <c r="E1559">
        <v>0</v>
      </c>
      <c r="F1559">
        <v>0</v>
      </c>
    </row>
    <row r="1560" spans="1:6">
      <c r="A1560" t="s">
        <v>1873</v>
      </c>
      <c r="B1560" t="s">
        <v>1874</v>
      </c>
      <c r="C1560">
        <v>0</v>
      </c>
      <c r="D1560">
        <v>0</v>
      </c>
      <c r="E1560">
        <v>0</v>
      </c>
      <c r="F1560">
        <v>0</v>
      </c>
    </row>
    <row r="1561" spans="1:6">
      <c r="A1561" t="s">
        <v>1875</v>
      </c>
      <c r="B1561" t="s">
        <v>1876</v>
      </c>
      <c r="C1561">
        <v>0</v>
      </c>
      <c r="D1561">
        <v>0</v>
      </c>
      <c r="E1561">
        <v>0</v>
      </c>
      <c r="F1561">
        <v>0</v>
      </c>
    </row>
    <row r="1562" spans="1:6">
      <c r="A1562" t="s">
        <v>1877</v>
      </c>
      <c r="B1562" t="s">
        <v>1878</v>
      </c>
      <c r="C1562" s="1">
        <v>4897.53</v>
      </c>
      <c r="D1562">
        <v>0</v>
      </c>
      <c r="E1562">
        <v>0</v>
      </c>
      <c r="F1562" s="1">
        <v>4897.53</v>
      </c>
    </row>
    <row r="1563" spans="1:6">
      <c r="A1563" t="s">
        <v>1879</v>
      </c>
      <c r="B1563" t="s">
        <v>1880</v>
      </c>
      <c r="C1563" s="1">
        <v>37030.400000000001</v>
      </c>
      <c r="D1563" s="1">
        <v>11538.87</v>
      </c>
      <c r="E1563">
        <v>0</v>
      </c>
      <c r="F1563" s="1">
        <v>48569.27</v>
      </c>
    </row>
    <row r="1564" spans="1:6">
      <c r="A1564" t="s">
        <v>1881</v>
      </c>
      <c r="B1564" t="s">
        <v>1882</v>
      </c>
      <c r="C1564" s="1">
        <v>222818.1</v>
      </c>
      <c r="D1564" s="1">
        <v>14379.2</v>
      </c>
      <c r="E1564">
        <v>0</v>
      </c>
      <c r="F1564" s="1">
        <v>237197.3</v>
      </c>
    </row>
    <row r="1565" spans="1:6">
      <c r="A1565" t="s">
        <v>1883</v>
      </c>
      <c r="B1565" t="s">
        <v>1884</v>
      </c>
      <c r="C1565" s="1">
        <v>27884.799999999999</v>
      </c>
      <c r="D1565" s="1">
        <v>13800.25</v>
      </c>
      <c r="E1565">
        <v>0</v>
      </c>
      <c r="F1565" s="1">
        <v>41685.050000000003</v>
      </c>
    </row>
    <row r="1566" spans="1:6">
      <c r="A1566" t="s">
        <v>1885</v>
      </c>
      <c r="B1566" t="s">
        <v>1886</v>
      </c>
      <c r="C1566" s="1">
        <v>144098.06</v>
      </c>
      <c r="D1566">
        <v>0</v>
      </c>
      <c r="E1566">
        <v>0</v>
      </c>
      <c r="F1566" s="1">
        <v>144098.06</v>
      </c>
    </row>
    <row r="1567" spans="1:6">
      <c r="A1567" t="s">
        <v>1887</v>
      </c>
      <c r="B1567" t="s">
        <v>1888</v>
      </c>
      <c r="C1567" s="1">
        <v>15440.2</v>
      </c>
      <c r="D1567">
        <v>578.95000000000005</v>
      </c>
      <c r="E1567">
        <v>0</v>
      </c>
      <c r="F1567" s="1">
        <v>16019.15</v>
      </c>
    </row>
    <row r="1568" spans="1:6">
      <c r="A1568" t="s">
        <v>1889</v>
      </c>
      <c r="B1568" t="s">
        <v>1890</v>
      </c>
      <c r="C1568" s="1">
        <v>35395.040000000001</v>
      </c>
      <c r="D1568">
        <v>0</v>
      </c>
      <c r="E1568">
        <v>0</v>
      </c>
      <c r="F1568" s="1">
        <v>35395.040000000001</v>
      </c>
    </row>
    <row r="1569" spans="1:6">
      <c r="A1569" t="s">
        <v>1891</v>
      </c>
      <c r="B1569" t="s">
        <v>1892</v>
      </c>
      <c r="C1569">
        <v>0</v>
      </c>
      <c r="D1569">
        <v>0</v>
      </c>
      <c r="E1569">
        <v>0</v>
      </c>
      <c r="F1569">
        <v>0</v>
      </c>
    </row>
    <row r="1570" spans="1:6">
      <c r="A1570" t="s">
        <v>1893</v>
      </c>
      <c r="B1570" t="s">
        <v>1894</v>
      </c>
      <c r="C1570" s="1">
        <v>129580.55</v>
      </c>
      <c r="D1570" s="1">
        <v>6826.58</v>
      </c>
      <c r="E1570">
        <v>0</v>
      </c>
      <c r="F1570" s="1">
        <v>136407.13</v>
      </c>
    </row>
    <row r="1571" spans="1:6">
      <c r="A1571" t="s">
        <v>1895</v>
      </c>
      <c r="B1571" t="s">
        <v>1896</v>
      </c>
      <c r="C1571">
        <v>0</v>
      </c>
      <c r="D1571">
        <v>0</v>
      </c>
      <c r="E1571">
        <v>0</v>
      </c>
      <c r="F1571">
        <v>0</v>
      </c>
    </row>
    <row r="1572" spans="1:6">
      <c r="A1572" t="s">
        <v>1897</v>
      </c>
      <c r="B1572" t="s">
        <v>1898</v>
      </c>
      <c r="C1572" s="1">
        <v>52669.06</v>
      </c>
      <c r="D1572">
        <v>0</v>
      </c>
      <c r="E1572">
        <v>0</v>
      </c>
      <c r="F1572" s="1">
        <v>52669.06</v>
      </c>
    </row>
    <row r="1573" spans="1:6">
      <c r="A1573" t="s">
        <v>1899</v>
      </c>
      <c r="B1573" t="s">
        <v>1900</v>
      </c>
      <c r="C1573" s="1">
        <v>71611.05</v>
      </c>
      <c r="D1573">
        <v>0</v>
      </c>
      <c r="E1573">
        <v>0</v>
      </c>
      <c r="F1573" s="1">
        <v>71611.05</v>
      </c>
    </row>
    <row r="1574" spans="1:6">
      <c r="A1574" t="s">
        <v>1901</v>
      </c>
      <c r="B1574" t="s">
        <v>1902</v>
      </c>
      <c r="C1574" s="1">
        <v>27417</v>
      </c>
      <c r="D1574">
        <v>0</v>
      </c>
      <c r="E1574">
        <v>0</v>
      </c>
      <c r="F1574" s="1">
        <v>27417</v>
      </c>
    </row>
    <row r="1575" spans="1:6">
      <c r="A1575" t="s">
        <v>1903</v>
      </c>
      <c r="B1575" t="s">
        <v>1904</v>
      </c>
      <c r="C1575">
        <v>0</v>
      </c>
      <c r="D1575">
        <v>0</v>
      </c>
      <c r="E1575">
        <v>0</v>
      </c>
      <c r="F1575">
        <v>0</v>
      </c>
    </row>
    <row r="1576" spans="1:6">
      <c r="A1576" t="s">
        <v>1905</v>
      </c>
      <c r="B1576" t="s">
        <v>1906</v>
      </c>
      <c r="C1576" s="1">
        <v>1331320.75</v>
      </c>
      <c r="D1576">
        <v>0</v>
      </c>
      <c r="E1576">
        <v>0</v>
      </c>
      <c r="F1576" s="1">
        <v>1331320.75</v>
      </c>
    </row>
    <row r="1577" spans="1:6">
      <c r="A1577" t="s">
        <v>1907</v>
      </c>
      <c r="B1577" t="s">
        <v>1908</v>
      </c>
      <c r="C1577" s="1">
        <v>1331320.75</v>
      </c>
      <c r="D1577">
        <v>0</v>
      </c>
      <c r="E1577">
        <v>0</v>
      </c>
      <c r="F1577" s="1">
        <v>1331320.75</v>
      </c>
    </row>
    <row r="1578" spans="1:6">
      <c r="A1578" t="s">
        <v>1909</v>
      </c>
      <c r="B1578" t="s">
        <v>1910</v>
      </c>
      <c r="C1578">
        <v>0</v>
      </c>
      <c r="D1578">
        <v>0</v>
      </c>
      <c r="E1578">
        <v>0</v>
      </c>
      <c r="F1578">
        <v>0</v>
      </c>
    </row>
    <row r="1579" spans="1:6">
      <c r="A1579" t="s">
        <v>1911</v>
      </c>
      <c r="B1579" t="s">
        <v>1912</v>
      </c>
      <c r="C1579" s="1">
        <v>14957.62</v>
      </c>
      <c r="D1579" s="1">
        <v>8520</v>
      </c>
      <c r="E1579">
        <v>0</v>
      </c>
      <c r="F1579" s="1">
        <v>23477.62</v>
      </c>
    </row>
    <row r="1580" spans="1:6">
      <c r="A1580" t="s">
        <v>1913</v>
      </c>
      <c r="B1580" t="s">
        <v>1914</v>
      </c>
      <c r="C1580">
        <v>0</v>
      </c>
      <c r="D1580">
        <v>0</v>
      </c>
      <c r="E1580">
        <v>0</v>
      </c>
      <c r="F1580">
        <v>0</v>
      </c>
    </row>
    <row r="1581" spans="1:6">
      <c r="A1581" t="s">
        <v>1915</v>
      </c>
      <c r="B1581" t="s">
        <v>1916</v>
      </c>
      <c r="C1581">
        <v>0</v>
      </c>
      <c r="D1581">
        <v>0</v>
      </c>
      <c r="E1581">
        <v>0</v>
      </c>
      <c r="F1581">
        <v>0</v>
      </c>
    </row>
    <row r="1582" spans="1:6">
      <c r="A1582" t="s">
        <v>1917</v>
      </c>
      <c r="B1582" t="s">
        <v>1918</v>
      </c>
      <c r="C1582">
        <v>0</v>
      </c>
      <c r="D1582">
        <v>0</v>
      </c>
      <c r="E1582">
        <v>0</v>
      </c>
      <c r="F1582">
        <v>0</v>
      </c>
    </row>
    <row r="1583" spans="1:6">
      <c r="A1583" t="s">
        <v>1919</v>
      </c>
      <c r="B1583" t="s">
        <v>1920</v>
      </c>
      <c r="C1583" s="1">
        <v>42684.959999999999</v>
      </c>
      <c r="D1583">
        <v>0</v>
      </c>
      <c r="E1583">
        <v>0</v>
      </c>
      <c r="F1583" s="1">
        <v>42684.959999999999</v>
      </c>
    </row>
    <row r="1584" spans="1:6">
      <c r="A1584" t="s">
        <v>1921</v>
      </c>
      <c r="B1584" t="s">
        <v>1922</v>
      </c>
      <c r="C1584" s="1">
        <v>25860.34</v>
      </c>
      <c r="D1584">
        <v>0</v>
      </c>
      <c r="E1584">
        <v>0</v>
      </c>
      <c r="F1584" s="1">
        <v>25860.34</v>
      </c>
    </row>
    <row r="1585" spans="1:6">
      <c r="A1585" t="s">
        <v>1923</v>
      </c>
      <c r="B1585" t="s">
        <v>1924</v>
      </c>
      <c r="C1585">
        <v>0</v>
      </c>
      <c r="D1585">
        <v>0</v>
      </c>
      <c r="E1585">
        <v>0</v>
      </c>
      <c r="F1585">
        <v>0</v>
      </c>
    </row>
    <row r="1586" spans="1:6">
      <c r="A1586" t="s">
        <v>1925</v>
      </c>
      <c r="B1586" t="s">
        <v>1926</v>
      </c>
      <c r="C1586" s="1">
        <v>25860.34</v>
      </c>
      <c r="D1586">
        <v>0</v>
      </c>
      <c r="E1586">
        <v>0</v>
      </c>
      <c r="F1586" s="1">
        <v>25860.34</v>
      </c>
    </row>
    <row r="1587" spans="1:6">
      <c r="A1587" t="s">
        <v>1927</v>
      </c>
      <c r="B1587" t="s">
        <v>1928</v>
      </c>
      <c r="C1587" s="1">
        <v>53080.3</v>
      </c>
      <c r="D1587">
        <v>0</v>
      </c>
      <c r="E1587">
        <v>0</v>
      </c>
      <c r="F1587" s="1">
        <v>53080.3</v>
      </c>
    </row>
    <row r="1588" spans="1:6">
      <c r="A1588" t="s">
        <v>1929</v>
      </c>
      <c r="B1588" t="s">
        <v>1930</v>
      </c>
      <c r="C1588" s="1">
        <v>35973.269999999997</v>
      </c>
      <c r="D1588">
        <v>0</v>
      </c>
      <c r="E1588">
        <v>0</v>
      </c>
      <c r="F1588" s="1">
        <v>35973.269999999997</v>
      </c>
    </row>
    <row r="1589" spans="1:6">
      <c r="A1589" t="s">
        <v>1931</v>
      </c>
      <c r="B1589" t="s">
        <v>1932</v>
      </c>
      <c r="C1589" s="1">
        <v>2499</v>
      </c>
      <c r="D1589">
        <v>0</v>
      </c>
      <c r="E1589">
        <v>0</v>
      </c>
      <c r="F1589" s="1">
        <v>2499</v>
      </c>
    </row>
    <row r="1590" spans="1:6">
      <c r="A1590" t="s">
        <v>1933</v>
      </c>
      <c r="B1590" t="s">
        <v>1934</v>
      </c>
      <c r="C1590" s="1">
        <v>14608.03</v>
      </c>
      <c r="D1590">
        <v>0</v>
      </c>
      <c r="E1590">
        <v>0</v>
      </c>
      <c r="F1590" s="1">
        <v>14608.03</v>
      </c>
    </row>
    <row r="1591" spans="1:6">
      <c r="A1591" t="s">
        <v>1935</v>
      </c>
      <c r="B1591" t="s">
        <v>1936</v>
      </c>
      <c r="C1591">
        <v>0</v>
      </c>
      <c r="D1591">
        <v>0</v>
      </c>
      <c r="E1591">
        <v>0</v>
      </c>
      <c r="F1591">
        <v>0</v>
      </c>
    </row>
    <row r="1592" spans="1:6">
      <c r="A1592" t="s">
        <v>1937</v>
      </c>
      <c r="B1592" t="s">
        <v>1938</v>
      </c>
      <c r="C1592">
        <v>0</v>
      </c>
      <c r="D1592">
        <v>0</v>
      </c>
      <c r="E1592">
        <v>0</v>
      </c>
      <c r="F1592">
        <v>0</v>
      </c>
    </row>
    <row r="1593" spans="1:6">
      <c r="A1593" t="s">
        <v>1939</v>
      </c>
      <c r="B1593" t="s">
        <v>1940</v>
      </c>
      <c r="C1593">
        <v>0</v>
      </c>
      <c r="D1593">
        <v>0</v>
      </c>
      <c r="E1593">
        <v>0</v>
      </c>
      <c r="F1593">
        <v>0</v>
      </c>
    </row>
    <row r="1594" spans="1:6">
      <c r="A1594" t="s">
        <v>1941</v>
      </c>
      <c r="B1594" t="s">
        <v>1942</v>
      </c>
      <c r="C1594">
        <v>0</v>
      </c>
      <c r="D1594">
        <v>0</v>
      </c>
      <c r="E1594">
        <v>0</v>
      </c>
      <c r="F1594">
        <v>0</v>
      </c>
    </row>
    <row r="1595" spans="1:6">
      <c r="A1595" t="s">
        <v>1943</v>
      </c>
      <c r="B1595" t="s">
        <v>1944</v>
      </c>
      <c r="C1595">
        <v>0</v>
      </c>
      <c r="D1595">
        <v>0</v>
      </c>
      <c r="E1595">
        <v>0</v>
      </c>
      <c r="F1595">
        <v>0</v>
      </c>
    </row>
    <row r="1596" spans="1:6">
      <c r="A1596" t="s">
        <v>1945</v>
      </c>
      <c r="B1596" t="s">
        <v>1946</v>
      </c>
      <c r="C1596">
        <v>0</v>
      </c>
      <c r="D1596">
        <v>0</v>
      </c>
      <c r="E1596">
        <v>0</v>
      </c>
      <c r="F1596">
        <v>0</v>
      </c>
    </row>
    <row r="1597" spans="1:6">
      <c r="A1597" t="s">
        <v>1947</v>
      </c>
      <c r="B1597" t="s">
        <v>1948</v>
      </c>
      <c r="C1597">
        <v>0</v>
      </c>
      <c r="D1597">
        <v>0</v>
      </c>
      <c r="E1597">
        <v>0</v>
      </c>
      <c r="F1597">
        <v>0</v>
      </c>
    </row>
    <row r="1598" spans="1:6">
      <c r="A1598" t="s">
        <v>1949</v>
      </c>
      <c r="B1598" t="s">
        <v>1950</v>
      </c>
      <c r="C1598">
        <v>0</v>
      </c>
      <c r="D1598">
        <v>0</v>
      </c>
      <c r="E1598">
        <v>0</v>
      </c>
      <c r="F1598">
        <v>0</v>
      </c>
    </row>
    <row r="1599" spans="1:6">
      <c r="A1599" t="s">
        <v>1951</v>
      </c>
      <c r="B1599" t="s">
        <v>1952</v>
      </c>
      <c r="C1599">
        <v>0</v>
      </c>
      <c r="D1599">
        <v>0</v>
      </c>
      <c r="E1599">
        <v>0</v>
      </c>
      <c r="F1599">
        <v>0</v>
      </c>
    </row>
    <row r="1600" spans="1:6">
      <c r="A1600" t="s">
        <v>1953</v>
      </c>
      <c r="B1600" t="s">
        <v>1954</v>
      </c>
      <c r="C1600" s="1">
        <v>35081</v>
      </c>
      <c r="D1600">
        <v>0</v>
      </c>
      <c r="E1600">
        <v>0</v>
      </c>
      <c r="F1600" s="1">
        <v>35081</v>
      </c>
    </row>
    <row r="1601" spans="1:6">
      <c r="A1601" t="s">
        <v>1955</v>
      </c>
      <c r="B1601" t="s">
        <v>1956</v>
      </c>
      <c r="C1601" s="1">
        <v>75351.02</v>
      </c>
      <c r="D1601" s="1">
        <v>1738.29</v>
      </c>
      <c r="E1601">
        <v>0</v>
      </c>
      <c r="F1601" s="1">
        <v>77089.31</v>
      </c>
    </row>
    <row r="1602" spans="1:6">
      <c r="A1602" t="s">
        <v>1957</v>
      </c>
      <c r="B1602" t="s">
        <v>1958</v>
      </c>
      <c r="C1602">
        <v>867.38</v>
      </c>
      <c r="D1602">
        <v>0</v>
      </c>
      <c r="E1602">
        <v>0</v>
      </c>
      <c r="F1602">
        <v>867.38</v>
      </c>
    </row>
    <row r="1603" spans="1:6">
      <c r="A1603" t="s">
        <v>1959</v>
      </c>
      <c r="B1603" t="s">
        <v>1960</v>
      </c>
      <c r="C1603" s="1">
        <v>74483.64</v>
      </c>
      <c r="D1603" s="1">
        <v>1738.29</v>
      </c>
      <c r="E1603">
        <v>0</v>
      </c>
      <c r="F1603" s="1">
        <v>76221.929999999993</v>
      </c>
    </row>
    <row r="1604" spans="1:6">
      <c r="A1604" t="s">
        <v>1961</v>
      </c>
      <c r="B1604" t="s">
        <v>1812</v>
      </c>
      <c r="C1604">
        <v>0</v>
      </c>
      <c r="D1604">
        <v>0</v>
      </c>
      <c r="E1604">
        <v>0</v>
      </c>
      <c r="F1604">
        <v>0</v>
      </c>
    </row>
    <row r="1605" spans="1:6">
      <c r="A1605" t="s">
        <v>1962</v>
      </c>
      <c r="B1605" t="s">
        <v>1814</v>
      </c>
      <c r="C1605">
        <v>0</v>
      </c>
      <c r="D1605">
        <v>0</v>
      </c>
      <c r="E1605">
        <v>0</v>
      </c>
      <c r="F1605">
        <v>0</v>
      </c>
    </row>
    <row r="1606" spans="1:6">
      <c r="A1606" t="s">
        <v>1963</v>
      </c>
      <c r="B1606" t="s">
        <v>1816</v>
      </c>
      <c r="C1606">
        <v>0</v>
      </c>
      <c r="D1606">
        <v>0</v>
      </c>
      <c r="E1606">
        <v>0</v>
      </c>
      <c r="F1606">
        <v>0</v>
      </c>
    </row>
    <row r="1607" spans="1:6">
      <c r="A1607" t="s">
        <v>1964</v>
      </c>
      <c r="B1607" t="s">
        <v>1818</v>
      </c>
      <c r="C1607">
        <v>0</v>
      </c>
      <c r="D1607">
        <v>0</v>
      </c>
      <c r="E1607">
        <v>0</v>
      </c>
      <c r="F1607">
        <v>0</v>
      </c>
    </row>
    <row r="1608" spans="1:6">
      <c r="A1608" t="s">
        <v>1965</v>
      </c>
      <c r="B1608" t="s">
        <v>1820</v>
      </c>
      <c r="C1608">
        <v>0</v>
      </c>
      <c r="D1608">
        <v>0</v>
      </c>
      <c r="E1608">
        <v>0</v>
      </c>
      <c r="F1608">
        <v>0</v>
      </c>
    </row>
    <row r="1609" spans="1:6">
      <c r="A1609" t="s">
        <v>1966</v>
      </c>
      <c r="B1609" t="s">
        <v>1824</v>
      </c>
      <c r="C1609">
        <v>0</v>
      </c>
      <c r="D1609">
        <v>0</v>
      </c>
      <c r="E1609">
        <v>0</v>
      </c>
      <c r="F1609">
        <v>0</v>
      </c>
    </row>
    <row r="1610" spans="1:6">
      <c r="A1610" t="s">
        <v>1967</v>
      </c>
      <c r="B1610" t="s">
        <v>1826</v>
      </c>
      <c r="C1610">
        <v>0</v>
      </c>
      <c r="D1610">
        <v>0</v>
      </c>
      <c r="E1610">
        <v>0</v>
      </c>
      <c r="F1610">
        <v>0</v>
      </c>
    </row>
    <row r="1611" spans="1:6">
      <c r="A1611" t="s">
        <v>1968</v>
      </c>
      <c r="B1611" t="s">
        <v>1969</v>
      </c>
      <c r="C1611" s="1">
        <v>1608.31</v>
      </c>
      <c r="D1611" s="1">
        <v>1440.63</v>
      </c>
      <c r="E1611">
        <v>0</v>
      </c>
      <c r="F1611" s="1">
        <v>3048.94</v>
      </c>
    </row>
    <row r="1612" spans="1:6">
      <c r="A1612" t="s">
        <v>1970</v>
      </c>
      <c r="B1612" t="s">
        <v>1971</v>
      </c>
      <c r="C1612" s="1">
        <v>18854.25</v>
      </c>
      <c r="D1612" s="1">
        <v>2975.29</v>
      </c>
      <c r="E1612">
        <v>0</v>
      </c>
      <c r="F1612" s="1">
        <v>21829.54</v>
      </c>
    </row>
    <row r="1613" spans="1:6">
      <c r="A1613" t="s">
        <v>1972</v>
      </c>
      <c r="B1613" t="s">
        <v>1973</v>
      </c>
      <c r="C1613">
        <v>0</v>
      </c>
      <c r="D1613">
        <v>0</v>
      </c>
      <c r="E1613">
        <v>0</v>
      </c>
      <c r="F1613">
        <v>0</v>
      </c>
    </row>
    <row r="1614" spans="1:6">
      <c r="A1614" t="s">
        <v>1974</v>
      </c>
      <c r="B1614" t="s">
        <v>1975</v>
      </c>
      <c r="C1614">
        <v>0</v>
      </c>
      <c r="D1614">
        <v>0</v>
      </c>
      <c r="E1614">
        <v>0</v>
      </c>
      <c r="F1614">
        <v>0</v>
      </c>
    </row>
    <row r="1615" spans="1:6">
      <c r="A1615" t="s">
        <v>1976</v>
      </c>
      <c r="B1615" t="s">
        <v>1977</v>
      </c>
      <c r="C1615">
        <v>254.31</v>
      </c>
      <c r="D1615">
        <v>0</v>
      </c>
      <c r="E1615">
        <v>0</v>
      </c>
      <c r="F1615">
        <v>254.31</v>
      </c>
    </row>
    <row r="1616" spans="1:6">
      <c r="A1616" t="s">
        <v>1978</v>
      </c>
      <c r="B1616" t="s">
        <v>1979</v>
      </c>
      <c r="C1616" s="1">
        <v>28471.5</v>
      </c>
      <c r="D1616">
        <v>0</v>
      </c>
      <c r="E1616">
        <v>0</v>
      </c>
      <c r="F1616" s="1">
        <v>28471.5</v>
      </c>
    </row>
    <row r="1617" spans="1:6">
      <c r="A1617" t="s">
        <v>1980</v>
      </c>
      <c r="B1617" t="s">
        <v>1981</v>
      </c>
      <c r="C1617" s="1">
        <v>1610.35</v>
      </c>
      <c r="D1617">
        <v>0</v>
      </c>
      <c r="E1617">
        <v>0</v>
      </c>
      <c r="F1617" s="1">
        <v>1610.35</v>
      </c>
    </row>
    <row r="1618" spans="1:6">
      <c r="A1618" t="s">
        <v>1982</v>
      </c>
      <c r="B1618" t="s">
        <v>1983</v>
      </c>
      <c r="C1618" s="1">
        <v>365552.67</v>
      </c>
      <c r="D1618" s="1">
        <v>44696.38</v>
      </c>
      <c r="E1618" s="1">
        <v>16867.93</v>
      </c>
      <c r="F1618" s="1">
        <v>393381.12</v>
      </c>
    </row>
    <row r="1619" spans="1:6">
      <c r="A1619" t="s">
        <v>1984</v>
      </c>
      <c r="B1619" t="s">
        <v>1985</v>
      </c>
      <c r="C1619">
        <v>0</v>
      </c>
      <c r="D1619">
        <v>0</v>
      </c>
      <c r="E1619">
        <v>0</v>
      </c>
      <c r="F1619">
        <v>0</v>
      </c>
    </row>
    <row r="1620" spans="1:6">
      <c r="A1620" t="s">
        <v>1986</v>
      </c>
      <c r="B1620" t="s">
        <v>1987</v>
      </c>
      <c r="C1620" s="1">
        <v>88839.09</v>
      </c>
      <c r="D1620" s="1">
        <v>29613.03</v>
      </c>
      <c r="E1620">
        <v>0</v>
      </c>
      <c r="F1620" s="1">
        <v>118452.12</v>
      </c>
    </row>
    <row r="1621" spans="1:6">
      <c r="A1621" t="s">
        <v>1988</v>
      </c>
      <c r="B1621" t="s">
        <v>1989</v>
      </c>
      <c r="C1621">
        <v>0</v>
      </c>
      <c r="D1621">
        <v>0</v>
      </c>
      <c r="E1621">
        <v>0</v>
      </c>
      <c r="F1621">
        <v>0</v>
      </c>
    </row>
    <row r="1622" spans="1:6">
      <c r="A1622" t="s">
        <v>1990</v>
      </c>
      <c r="B1622" t="s">
        <v>1991</v>
      </c>
      <c r="C1622">
        <v>0</v>
      </c>
      <c r="D1622">
        <v>0</v>
      </c>
      <c r="E1622">
        <v>0</v>
      </c>
      <c r="F1622">
        <v>0</v>
      </c>
    </row>
    <row r="1623" spans="1:6">
      <c r="A1623" t="s">
        <v>1992</v>
      </c>
      <c r="B1623" t="s">
        <v>1993</v>
      </c>
      <c r="C1623" s="1">
        <v>88839.09</v>
      </c>
      <c r="D1623" s="1">
        <v>29613.03</v>
      </c>
      <c r="E1623">
        <v>0</v>
      </c>
      <c r="F1623" s="1">
        <v>118452.12</v>
      </c>
    </row>
    <row r="1624" spans="1:6">
      <c r="A1624" t="s">
        <v>1994</v>
      </c>
      <c r="B1624" t="s">
        <v>1995</v>
      </c>
      <c r="C1624">
        <v>0</v>
      </c>
      <c r="D1624">
        <v>0</v>
      </c>
      <c r="E1624">
        <v>0</v>
      </c>
      <c r="F1624">
        <v>0</v>
      </c>
    </row>
    <row r="1625" spans="1:6">
      <c r="A1625" t="s">
        <v>1996</v>
      </c>
      <c r="B1625" t="s">
        <v>1997</v>
      </c>
      <c r="C1625">
        <v>0</v>
      </c>
      <c r="D1625">
        <v>0</v>
      </c>
      <c r="E1625">
        <v>0</v>
      </c>
      <c r="F1625">
        <v>0</v>
      </c>
    </row>
    <row r="1626" spans="1:6">
      <c r="A1626" t="s">
        <v>1998</v>
      </c>
      <c r="B1626" t="s">
        <v>1999</v>
      </c>
      <c r="C1626" s="1">
        <v>53164.5</v>
      </c>
      <c r="D1626" s="1">
        <v>17721.5</v>
      </c>
      <c r="E1626">
        <v>0</v>
      </c>
      <c r="F1626" s="1">
        <v>70886</v>
      </c>
    </row>
    <row r="1627" spans="1:6">
      <c r="A1627" t="s">
        <v>2000</v>
      </c>
      <c r="B1627" t="s">
        <v>2001</v>
      </c>
      <c r="C1627" s="1">
        <v>1155.1199999999999</v>
      </c>
      <c r="D1627">
        <v>385.04</v>
      </c>
      <c r="E1627">
        <v>0</v>
      </c>
      <c r="F1627" s="1">
        <v>1540.16</v>
      </c>
    </row>
    <row r="1628" spans="1:6">
      <c r="A1628" t="s">
        <v>2002</v>
      </c>
      <c r="B1628" t="s">
        <v>2003</v>
      </c>
      <c r="C1628" s="1">
        <v>34519.47</v>
      </c>
      <c r="D1628" s="1">
        <v>11506.49</v>
      </c>
      <c r="E1628">
        <v>0</v>
      </c>
      <c r="F1628" s="1">
        <v>46025.96</v>
      </c>
    </row>
    <row r="1629" spans="1:6">
      <c r="A1629" t="s">
        <v>2004</v>
      </c>
      <c r="B1629" t="s">
        <v>2005</v>
      </c>
      <c r="C1629">
        <v>0</v>
      </c>
      <c r="D1629">
        <v>0</v>
      </c>
      <c r="E1629">
        <v>0</v>
      </c>
      <c r="F1629">
        <v>0</v>
      </c>
    </row>
    <row r="1630" spans="1:6">
      <c r="A1630" t="s">
        <v>2006</v>
      </c>
      <c r="B1630" t="s">
        <v>2007</v>
      </c>
      <c r="C1630">
        <v>0</v>
      </c>
      <c r="D1630">
        <v>0</v>
      </c>
      <c r="E1630">
        <v>0</v>
      </c>
      <c r="F1630">
        <v>0</v>
      </c>
    </row>
    <row r="1631" spans="1:6">
      <c r="A1631" t="s">
        <v>2008</v>
      </c>
      <c r="B1631" t="s">
        <v>2009</v>
      </c>
      <c r="C1631">
        <v>0</v>
      </c>
      <c r="D1631">
        <v>0</v>
      </c>
      <c r="E1631">
        <v>0</v>
      </c>
      <c r="F1631">
        <v>0</v>
      </c>
    </row>
    <row r="1632" spans="1:6">
      <c r="A1632" t="s">
        <v>2010</v>
      </c>
      <c r="B1632" t="s">
        <v>2011</v>
      </c>
      <c r="C1632">
        <v>0</v>
      </c>
      <c r="D1632">
        <v>0</v>
      </c>
      <c r="E1632">
        <v>0</v>
      </c>
      <c r="F1632">
        <v>0</v>
      </c>
    </row>
    <row r="1633" spans="1:6">
      <c r="A1633" t="s">
        <v>2012</v>
      </c>
      <c r="B1633" t="s">
        <v>2013</v>
      </c>
      <c r="C1633">
        <v>0</v>
      </c>
      <c r="D1633">
        <v>0</v>
      </c>
      <c r="E1633">
        <v>0</v>
      </c>
      <c r="F1633">
        <v>0</v>
      </c>
    </row>
    <row r="1634" spans="1:6">
      <c r="A1634" t="s">
        <v>2014</v>
      </c>
      <c r="B1634" t="s">
        <v>2015</v>
      </c>
      <c r="C1634">
        <v>0</v>
      </c>
      <c r="D1634">
        <v>0</v>
      </c>
      <c r="E1634">
        <v>0</v>
      </c>
      <c r="F1634">
        <v>0</v>
      </c>
    </row>
    <row r="1635" spans="1:6">
      <c r="A1635" t="s">
        <v>2016</v>
      </c>
      <c r="B1635" t="s">
        <v>2017</v>
      </c>
      <c r="C1635">
        <v>0</v>
      </c>
      <c r="D1635">
        <v>0</v>
      </c>
      <c r="E1635">
        <v>0</v>
      </c>
      <c r="F1635">
        <v>0</v>
      </c>
    </row>
    <row r="1636" spans="1:6">
      <c r="A1636" t="s">
        <v>2018</v>
      </c>
      <c r="B1636" t="s">
        <v>2019</v>
      </c>
      <c r="C1636">
        <v>0</v>
      </c>
      <c r="D1636">
        <v>0</v>
      </c>
      <c r="E1636">
        <v>0</v>
      </c>
      <c r="F1636">
        <v>0</v>
      </c>
    </row>
    <row r="1637" spans="1:6">
      <c r="A1637" t="s">
        <v>2020</v>
      </c>
      <c r="B1637" t="s">
        <v>2021</v>
      </c>
      <c r="C1637">
        <v>0</v>
      </c>
      <c r="D1637">
        <v>0</v>
      </c>
      <c r="E1637">
        <v>0</v>
      </c>
      <c r="F1637">
        <v>0</v>
      </c>
    </row>
    <row r="1638" spans="1:6">
      <c r="A1638" t="s">
        <v>2022</v>
      </c>
      <c r="B1638" t="s">
        <v>2023</v>
      </c>
      <c r="C1638">
        <v>0</v>
      </c>
      <c r="D1638">
        <v>0</v>
      </c>
      <c r="E1638">
        <v>0</v>
      </c>
      <c r="F1638">
        <v>0</v>
      </c>
    </row>
    <row r="1639" spans="1:6">
      <c r="A1639" t="s">
        <v>2024</v>
      </c>
      <c r="B1639" t="s">
        <v>2025</v>
      </c>
      <c r="C1639">
        <v>0</v>
      </c>
      <c r="D1639">
        <v>0</v>
      </c>
      <c r="E1639">
        <v>0</v>
      </c>
      <c r="F1639">
        <v>0</v>
      </c>
    </row>
    <row r="1640" spans="1:6">
      <c r="A1640" t="s">
        <v>2026</v>
      </c>
      <c r="B1640" t="s">
        <v>2027</v>
      </c>
      <c r="C1640">
        <v>0</v>
      </c>
      <c r="D1640">
        <v>0</v>
      </c>
      <c r="E1640">
        <v>0</v>
      </c>
      <c r="F1640">
        <v>0</v>
      </c>
    </row>
    <row r="1641" spans="1:6">
      <c r="A1641" t="s">
        <v>2028</v>
      </c>
      <c r="B1641" t="s">
        <v>2029</v>
      </c>
      <c r="C1641">
        <v>0</v>
      </c>
      <c r="D1641">
        <v>0</v>
      </c>
      <c r="E1641">
        <v>0</v>
      </c>
      <c r="F1641">
        <v>0</v>
      </c>
    </row>
    <row r="1642" spans="1:6">
      <c r="A1642" t="s">
        <v>2030</v>
      </c>
      <c r="B1642" t="s">
        <v>2031</v>
      </c>
      <c r="C1642">
        <v>0</v>
      </c>
      <c r="D1642">
        <v>0</v>
      </c>
      <c r="E1642">
        <v>0</v>
      </c>
      <c r="F1642">
        <v>0</v>
      </c>
    </row>
    <row r="1643" spans="1:6">
      <c r="A1643" t="s">
        <v>2032</v>
      </c>
      <c r="B1643" t="s">
        <v>2033</v>
      </c>
      <c r="C1643">
        <v>0</v>
      </c>
      <c r="D1643">
        <v>0</v>
      </c>
      <c r="E1643">
        <v>0</v>
      </c>
      <c r="F1643">
        <v>0</v>
      </c>
    </row>
    <row r="1644" spans="1:6">
      <c r="A1644" t="s">
        <v>2034</v>
      </c>
      <c r="B1644" t="s">
        <v>2035</v>
      </c>
      <c r="C1644">
        <v>0</v>
      </c>
      <c r="D1644">
        <v>0</v>
      </c>
      <c r="E1644">
        <v>0</v>
      </c>
      <c r="F1644">
        <v>0</v>
      </c>
    </row>
    <row r="1645" spans="1:6">
      <c r="A1645" t="s">
        <v>2036</v>
      </c>
      <c r="B1645" t="s">
        <v>2037</v>
      </c>
      <c r="C1645">
        <v>0</v>
      </c>
      <c r="D1645">
        <v>0</v>
      </c>
      <c r="E1645">
        <v>0</v>
      </c>
      <c r="F1645">
        <v>0</v>
      </c>
    </row>
    <row r="1646" spans="1:6">
      <c r="A1646" t="s">
        <v>2038</v>
      </c>
      <c r="B1646" t="s">
        <v>2039</v>
      </c>
      <c r="C1646">
        <v>0</v>
      </c>
      <c r="D1646">
        <v>0</v>
      </c>
      <c r="E1646">
        <v>0</v>
      </c>
      <c r="F1646">
        <v>0</v>
      </c>
    </row>
    <row r="1647" spans="1:6">
      <c r="A1647" t="s">
        <v>2040</v>
      </c>
      <c r="B1647" t="s">
        <v>2041</v>
      </c>
      <c r="C1647">
        <v>0</v>
      </c>
      <c r="D1647">
        <v>0</v>
      </c>
      <c r="E1647">
        <v>0</v>
      </c>
      <c r="F1647">
        <v>0</v>
      </c>
    </row>
    <row r="1648" spans="1:6">
      <c r="A1648" t="s">
        <v>2042</v>
      </c>
      <c r="B1648" t="s">
        <v>2043</v>
      </c>
      <c r="C1648">
        <v>0</v>
      </c>
      <c r="D1648">
        <v>0</v>
      </c>
      <c r="E1648">
        <v>0</v>
      </c>
      <c r="F1648">
        <v>0</v>
      </c>
    </row>
    <row r="1649" spans="1:6">
      <c r="A1649" t="s">
        <v>2044</v>
      </c>
      <c r="B1649" t="s">
        <v>2045</v>
      </c>
      <c r="C1649">
        <v>0</v>
      </c>
      <c r="D1649">
        <v>0</v>
      </c>
      <c r="E1649">
        <v>0</v>
      </c>
      <c r="F1649">
        <v>0</v>
      </c>
    </row>
    <row r="1650" spans="1:6">
      <c r="A1650" t="s">
        <v>2046</v>
      </c>
      <c r="B1650" t="s">
        <v>2047</v>
      </c>
      <c r="C1650">
        <v>0</v>
      </c>
      <c r="D1650">
        <v>0</v>
      </c>
      <c r="E1650">
        <v>0</v>
      </c>
      <c r="F1650">
        <v>0</v>
      </c>
    </row>
    <row r="1651" spans="1:6">
      <c r="A1651" t="s">
        <v>2048</v>
      </c>
      <c r="B1651" t="s">
        <v>2049</v>
      </c>
      <c r="C1651">
        <v>0</v>
      </c>
      <c r="D1651">
        <v>0</v>
      </c>
      <c r="E1651">
        <v>0</v>
      </c>
      <c r="F1651">
        <v>0</v>
      </c>
    </row>
    <row r="1652" spans="1:6">
      <c r="A1652" t="s">
        <v>2050</v>
      </c>
      <c r="B1652" t="s">
        <v>2051</v>
      </c>
      <c r="C1652">
        <v>0</v>
      </c>
      <c r="D1652">
        <v>0</v>
      </c>
      <c r="E1652">
        <v>0</v>
      </c>
      <c r="F1652">
        <v>0</v>
      </c>
    </row>
    <row r="1653" spans="1:6">
      <c r="A1653" t="s">
        <v>2052</v>
      </c>
      <c r="B1653" t="s">
        <v>2053</v>
      </c>
      <c r="C1653">
        <v>0</v>
      </c>
      <c r="D1653">
        <v>0</v>
      </c>
      <c r="E1653">
        <v>0</v>
      </c>
      <c r="F1653">
        <v>0</v>
      </c>
    </row>
    <row r="1654" spans="1:6">
      <c r="A1654" t="s">
        <v>2054</v>
      </c>
      <c r="B1654" t="s">
        <v>2055</v>
      </c>
      <c r="C1654">
        <v>0</v>
      </c>
      <c r="D1654">
        <v>0</v>
      </c>
      <c r="E1654">
        <v>0</v>
      </c>
      <c r="F1654">
        <v>0</v>
      </c>
    </row>
    <row r="1655" spans="1:6">
      <c r="A1655" t="s">
        <v>2056</v>
      </c>
      <c r="B1655" t="s">
        <v>2057</v>
      </c>
      <c r="C1655">
        <v>0</v>
      </c>
      <c r="D1655">
        <v>0</v>
      </c>
      <c r="E1655">
        <v>0</v>
      </c>
      <c r="F1655">
        <v>0</v>
      </c>
    </row>
    <row r="1656" spans="1:6">
      <c r="A1656" t="s">
        <v>2058</v>
      </c>
      <c r="B1656" t="s">
        <v>2059</v>
      </c>
      <c r="C1656">
        <v>0</v>
      </c>
      <c r="D1656">
        <v>0</v>
      </c>
      <c r="E1656">
        <v>0</v>
      </c>
      <c r="F1656">
        <v>0</v>
      </c>
    </row>
    <row r="1657" spans="1:6">
      <c r="A1657" t="s">
        <v>2060</v>
      </c>
      <c r="B1657" t="s">
        <v>2061</v>
      </c>
      <c r="C1657">
        <v>0</v>
      </c>
      <c r="D1657">
        <v>0</v>
      </c>
      <c r="E1657">
        <v>0</v>
      </c>
      <c r="F1657">
        <v>0</v>
      </c>
    </row>
    <row r="1658" spans="1:6">
      <c r="A1658" t="s">
        <v>2062</v>
      </c>
      <c r="B1658" t="s">
        <v>2063</v>
      </c>
      <c r="C1658">
        <v>0</v>
      </c>
      <c r="D1658">
        <v>0</v>
      </c>
      <c r="E1658">
        <v>0</v>
      </c>
      <c r="F1658">
        <v>0</v>
      </c>
    </row>
    <row r="1659" spans="1:6">
      <c r="A1659" t="s">
        <v>2064</v>
      </c>
      <c r="B1659" t="s">
        <v>2065</v>
      </c>
      <c r="C1659">
        <v>0</v>
      </c>
      <c r="D1659">
        <v>0</v>
      </c>
      <c r="E1659">
        <v>0</v>
      </c>
      <c r="F1659">
        <v>0</v>
      </c>
    </row>
    <row r="1660" spans="1:6">
      <c r="A1660" t="s">
        <v>2066</v>
      </c>
      <c r="B1660" t="s">
        <v>2067</v>
      </c>
      <c r="C1660">
        <v>0</v>
      </c>
      <c r="D1660">
        <v>0</v>
      </c>
      <c r="E1660">
        <v>0</v>
      </c>
      <c r="F1660">
        <v>0</v>
      </c>
    </row>
    <row r="1661" spans="1:6">
      <c r="A1661" t="s">
        <v>2068</v>
      </c>
      <c r="B1661" t="s">
        <v>2069</v>
      </c>
      <c r="C1661">
        <v>0</v>
      </c>
      <c r="D1661">
        <v>0</v>
      </c>
      <c r="E1661">
        <v>0</v>
      </c>
      <c r="F1661">
        <v>0</v>
      </c>
    </row>
    <row r="1662" spans="1:6">
      <c r="A1662" t="s">
        <v>2070</v>
      </c>
      <c r="B1662" t="s">
        <v>2071</v>
      </c>
      <c r="C1662">
        <v>0</v>
      </c>
      <c r="D1662">
        <v>0</v>
      </c>
      <c r="E1662">
        <v>0</v>
      </c>
      <c r="F1662">
        <v>0</v>
      </c>
    </row>
    <row r="1663" spans="1:6">
      <c r="A1663" t="s">
        <v>2072</v>
      </c>
      <c r="B1663" t="s">
        <v>2073</v>
      </c>
      <c r="C1663">
        <v>0</v>
      </c>
      <c r="D1663">
        <v>0</v>
      </c>
      <c r="E1663">
        <v>0</v>
      </c>
      <c r="F1663">
        <v>0</v>
      </c>
    </row>
    <row r="1664" spans="1:6">
      <c r="A1664" t="s">
        <v>2074</v>
      </c>
      <c r="B1664" t="s">
        <v>2075</v>
      </c>
      <c r="C1664">
        <v>0</v>
      </c>
      <c r="D1664">
        <v>0</v>
      </c>
      <c r="E1664">
        <v>0</v>
      </c>
      <c r="F1664">
        <v>0</v>
      </c>
    </row>
    <row r="1665" spans="1:6">
      <c r="A1665" t="s">
        <v>2076</v>
      </c>
      <c r="B1665" t="s">
        <v>2077</v>
      </c>
      <c r="C1665">
        <v>0</v>
      </c>
      <c r="D1665">
        <v>0</v>
      </c>
      <c r="E1665">
        <v>0</v>
      </c>
      <c r="F1665">
        <v>0</v>
      </c>
    </row>
    <row r="1666" spans="1:6">
      <c r="A1666" t="s">
        <v>2078</v>
      </c>
      <c r="B1666" t="s">
        <v>2079</v>
      </c>
      <c r="C1666">
        <v>0</v>
      </c>
      <c r="D1666">
        <v>0</v>
      </c>
      <c r="E1666">
        <v>0</v>
      </c>
      <c r="F1666">
        <v>0</v>
      </c>
    </row>
    <row r="1667" spans="1:6">
      <c r="A1667" t="s">
        <v>2080</v>
      </c>
      <c r="B1667" t="s">
        <v>1906</v>
      </c>
      <c r="C1667">
        <v>0</v>
      </c>
      <c r="D1667">
        <v>0</v>
      </c>
      <c r="E1667">
        <v>0</v>
      </c>
      <c r="F1667">
        <v>0</v>
      </c>
    </row>
    <row r="1668" spans="1:6">
      <c r="A1668" t="s">
        <v>2081</v>
      </c>
      <c r="B1668" t="s">
        <v>2082</v>
      </c>
      <c r="C1668">
        <v>0</v>
      </c>
      <c r="D1668">
        <v>0</v>
      </c>
      <c r="E1668">
        <v>0</v>
      </c>
      <c r="F1668">
        <v>0</v>
      </c>
    </row>
    <row r="1669" spans="1:6">
      <c r="A1669" t="s">
        <v>2083</v>
      </c>
      <c r="B1669" t="s">
        <v>2084</v>
      </c>
      <c r="C1669">
        <v>0</v>
      </c>
      <c r="D1669">
        <v>0</v>
      </c>
      <c r="E1669">
        <v>0</v>
      </c>
      <c r="F1669">
        <v>0</v>
      </c>
    </row>
    <row r="1670" spans="1:6">
      <c r="A1670" t="s">
        <v>2085</v>
      </c>
      <c r="B1670" t="s">
        <v>2061</v>
      </c>
      <c r="C1670">
        <v>0</v>
      </c>
      <c r="D1670">
        <v>0</v>
      </c>
      <c r="E1670">
        <v>0</v>
      </c>
      <c r="F1670">
        <v>0</v>
      </c>
    </row>
    <row r="1671" spans="1:6">
      <c r="A1671" t="s">
        <v>2086</v>
      </c>
      <c r="B1671" t="s">
        <v>2087</v>
      </c>
      <c r="C1671">
        <v>0</v>
      </c>
      <c r="D1671">
        <v>0</v>
      </c>
      <c r="E1671">
        <v>0</v>
      </c>
      <c r="F1671">
        <v>0</v>
      </c>
    </row>
    <row r="1672" spans="1:6">
      <c r="A1672" t="s">
        <v>2088</v>
      </c>
      <c r="B1672" t="s">
        <v>2089</v>
      </c>
      <c r="C1672">
        <v>0</v>
      </c>
      <c r="D1672">
        <v>0</v>
      </c>
      <c r="E1672">
        <v>0</v>
      </c>
      <c r="F1672">
        <v>0</v>
      </c>
    </row>
    <row r="1673" spans="1:6">
      <c r="A1673" t="s">
        <v>2090</v>
      </c>
      <c r="B1673" t="s">
        <v>2091</v>
      </c>
      <c r="C1673">
        <v>0</v>
      </c>
      <c r="D1673">
        <v>0</v>
      </c>
      <c r="E1673">
        <v>0</v>
      </c>
      <c r="F1673">
        <v>0</v>
      </c>
    </row>
    <row r="1674" spans="1:6">
      <c r="A1674" t="s">
        <v>2092</v>
      </c>
      <c r="B1674" t="s">
        <v>2093</v>
      </c>
      <c r="C1674">
        <v>0</v>
      </c>
      <c r="D1674">
        <v>0</v>
      </c>
      <c r="E1674">
        <v>0</v>
      </c>
      <c r="F1674">
        <v>0</v>
      </c>
    </row>
    <row r="1675" spans="1:6">
      <c r="A1675" t="s">
        <v>2094</v>
      </c>
      <c r="B1675" t="s">
        <v>2095</v>
      </c>
      <c r="C1675">
        <v>0</v>
      </c>
      <c r="D1675">
        <v>0</v>
      </c>
      <c r="E1675">
        <v>0</v>
      </c>
      <c r="F1675">
        <v>0</v>
      </c>
    </row>
    <row r="1676" spans="1:6">
      <c r="A1676" t="s">
        <v>2096</v>
      </c>
      <c r="B1676" t="s">
        <v>2097</v>
      </c>
      <c r="C1676">
        <v>0</v>
      </c>
      <c r="D1676">
        <v>0</v>
      </c>
      <c r="E1676">
        <v>0</v>
      </c>
      <c r="F1676">
        <v>0</v>
      </c>
    </row>
    <row r="1677" spans="1:6">
      <c r="A1677" t="s">
        <v>2098</v>
      </c>
      <c r="B1677" t="s">
        <v>2099</v>
      </c>
      <c r="C1677">
        <v>0</v>
      </c>
      <c r="D1677">
        <v>0</v>
      </c>
      <c r="E1677">
        <v>0</v>
      </c>
      <c r="F1677">
        <v>0</v>
      </c>
    </row>
    <row r="1678" spans="1:6">
      <c r="A1678" t="s">
        <v>2100</v>
      </c>
      <c r="B1678" t="s">
        <v>2097</v>
      </c>
      <c r="C1678">
        <v>0</v>
      </c>
      <c r="D1678">
        <v>0</v>
      </c>
      <c r="E1678">
        <v>0</v>
      </c>
      <c r="F1678">
        <v>0</v>
      </c>
    </row>
    <row r="1679" spans="1:6">
      <c r="A1679" t="s">
        <v>2101</v>
      </c>
      <c r="B1679" t="s">
        <v>2102</v>
      </c>
      <c r="C1679">
        <v>0</v>
      </c>
      <c r="D1679">
        <v>0</v>
      </c>
      <c r="E1679">
        <v>0</v>
      </c>
      <c r="F1679">
        <v>0</v>
      </c>
    </row>
    <row r="1680" spans="1:6">
      <c r="A1680" t="s">
        <v>2103</v>
      </c>
      <c r="B1680" t="s">
        <v>2097</v>
      </c>
      <c r="C1680">
        <v>0</v>
      </c>
      <c r="D1680">
        <v>0</v>
      </c>
      <c r="E1680">
        <v>0</v>
      </c>
      <c r="F1680">
        <v>0</v>
      </c>
    </row>
    <row r="1681" spans="1:6">
      <c r="A1681" t="s">
        <v>2104</v>
      </c>
      <c r="B1681" t="s">
        <v>2105</v>
      </c>
      <c r="C1681">
        <v>0</v>
      </c>
      <c r="D1681">
        <v>0</v>
      </c>
      <c r="E1681">
        <v>0</v>
      </c>
      <c r="F1681">
        <v>0</v>
      </c>
    </row>
    <row r="1682" spans="1:6">
      <c r="A1682" t="s">
        <v>2106</v>
      </c>
      <c r="B1682" t="s">
        <v>2097</v>
      </c>
      <c r="C1682">
        <v>0</v>
      </c>
      <c r="D1682">
        <v>0</v>
      </c>
      <c r="E1682">
        <v>0</v>
      </c>
      <c r="F1682">
        <v>0</v>
      </c>
    </row>
    <row r="1683" spans="1:6">
      <c r="A1683" t="s">
        <v>2107</v>
      </c>
      <c r="B1683" t="s">
        <v>2108</v>
      </c>
      <c r="C1683">
        <v>0</v>
      </c>
      <c r="D1683">
        <v>0</v>
      </c>
      <c r="E1683">
        <v>0</v>
      </c>
      <c r="F1683">
        <v>0</v>
      </c>
    </row>
    <row r="1684" spans="1:6">
      <c r="A1684" t="s">
        <v>2109</v>
      </c>
      <c r="B1684" t="s">
        <v>2097</v>
      </c>
      <c r="C1684">
        <v>0</v>
      </c>
      <c r="D1684">
        <v>0</v>
      </c>
      <c r="E1684">
        <v>0</v>
      </c>
      <c r="F1684">
        <v>0</v>
      </c>
    </row>
    <row r="1685" spans="1:6">
      <c r="A1685" t="s">
        <v>2110</v>
      </c>
      <c r="B1685" t="s">
        <v>2111</v>
      </c>
      <c r="C1685">
        <v>0</v>
      </c>
      <c r="D1685">
        <v>0</v>
      </c>
      <c r="E1685">
        <v>0</v>
      </c>
      <c r="F1685">
        <v>0</v>
      </c>
    </row>
    <row r="1686" spans="1:6">
      <c r="A1686" t="s">
        <v>2112</v>
      </c>
      <c r="B1686" t="s">
        <v>2097</v>
      </c>
      <c r="C1686">
        <v>0</v>
      </c>
      <c r="D1686">
        <v>0</v>
      </c>
      <c r="E1686">
        <v>0</v>
      </c>
      <c r="F1686">
        <v>0</v>
      </c>
    </row>
    <row r="1687" spans="1:6">
      <c r="A1687" t="s">
        <v>2113</v>
      </c>
      <c r="B1687" t="s">
        <v>2114</v>
      </c>
      <c r="C1687">
        <v>0</v>
      </c>
      <c r="D1687">
        <v>0</v>
      </c>
      <c r="E1687">
        <v>0</v>
      </c>
      <c r="F1687">
        <v>0</v>
      </c>
    </row>
    <row r="1688" spans="1:6">
      <c r="A1688" t="s">
        <v>2115</v>
      </c>
      <c r="B1688" t="s">
        <v>2097</v>
      </c>
      <c r="C1688">
        <v>0</v>
      </c>
      <c r="D1688">
        <v>0</v>
      </c>
      <c r="E1688">
        <v>0</v>
      </c>
      <c r="F1688">
        <v>0</v>
      </c>
    </row>
    <row r="1689" spans="1:6">
      <c r="A1689" t="s">
        <v>2116</v>
      </c>
      <c r="B1689" t="s">
        <v>2117</v>
      </c>
      <c r="C1689">
        <v>0</v>
      </c>
      <c r="D1689">
        <v>0</v>
      </c>
      <c r="E1689">
        <v>0</v>
      </c>
      <c r="F1689">
        <v>0</v>
      </c>
    </row>
    <row r="1690" spans="1:6">
      <c r="A1690" t="s">
        <v>2118</v>
      </c>
      <c r="B1690" t="s">
        <v>2119</v>
      </c>
      <c r="C1690">
        <v>0</v>
      </c>
      <c r="D1690">
        <v>0</v>
      </c>
      <c r="E1690">
        <v>0</v>
      </c>
      <c r="F1690">
        <v>0</v>
      </c>
    </row>
    <row r="1691" spans="1:6">
      <c r="A1691" t="s">
        <v>2120</v>
      </c>
      <c r="B1691" t="s">
        <v>2097</v>
      </c>
      <c r="C1691">
        <v>0</v>
      </c>
      <c r="D1691">
        <v>0</v>
      </c>
      <c r="E1691">
        <v>0</v>
      </c>
      <c r="F1691">
        <v>0</v>
      </c>
    </row>
    <row r="1692" spans="1:6">
      <c r="A1692" t="s">
        <v>2121</v>
      </c>
      <c r="B1692" t="s">
        <v>2122</v>
      </c>
      <c r="C1692">
        <v>0</v>
      </c>
      <c r="D1692">
        <v>0</v>
      </c>
      <c r="E1692">
        <v>0</v>
      </c>
      <c r="F1692">
        <v>0</v>
      </c>
    </row>
    <row r="1693" spans="1:6">
      <c r="A1693" t="s">
        <v>2123</v>
      </c>
      <c r="B1693" t="s">
        <v>2097</v>
      </c>
      <c r="C1693">
        <v>0</v>
      </c>
      <c r="D1693">
        <v>0</v>
      </c>
      <c r="E1693">
        <v>0</v>
      </c>
      <c r="F1693">
        <v>0</v>
      </c>
    </row>
    <row r="1694" spans="1:6">
      <c r="A1694" t="s">
        <v>2124</v>
      </c>
      <c r="B1694" t="s">
        <v>2125</v>
      </c>
      <c r="C1694" s="1">
        <v>1072187.3</v>
      </c>
      <c r="D1694" s="1">
        <v>19355.330000000002</v>
      </c>
      <c r="E1694" s="1">
        <v>2330814.42</v>
      </c>
      <c r="F1694" s="1">
        <v>-1239271.78</v>
      </c>
    </row>
    <row r="1695" spans="1:6">
      <c r="A1695" t="s">
        <v>2126</v>
      </c>
      <c r="B1695" t="s">
        <v>2127</v>
      </c>
      <c r="C1695" s="1">
        <v>1072187.3</v>
      </c>
      <c r="D1695" s="1">
        <v>19355.330000000002</v>
      </c>
      <c r="E1695" s="1">
        <v>2330814.42</v>
      </c>
      <c r="F1695" s="1">
        <v>-1239271.78</v>
      </c>
    </row>
    <row r="1696" spans="1:6">
      <c r="A1696" t="s">
        <v>2128</v>
      </c>
      <c r="B1696" t="s">
        <v>2129</v>
      </c>
      <c r="C1696" s="1">
        <v>1217359.1000000001</v>
      </c>
      <c r="D1696" s="1">
        <v>19355.21</v>
      </c>
      <c r="E1696">
        <v>2.15</v>
      </c>
      <c r="F1696" s="1">
        <v>1236712.1499999999</v>
      </c>
    </row>
    <row r="1697" spans="1:6">
      <c r="A1697" t="s">
        <v>2130</v>
      </c>
      <c r="B1697" t="s">
        <v>2131</v>
      </c>
      <c r="C1697" s="1">
        <v>1217359.1000000001</v>
      </c>
      <c r="D1697" s="1">
        <v>19355.21</v>
      </c>
      <c r="E1697">
        <v>2.15</v>
      </c>
      <c r="F1697" s="1">
        <v>1236712.1499999999</v>
      </c>
    </row>
    <row r="1698" spans="1:6">
      <c r="A1698" t="s">
        <v>2132</v>
      </c>
      <c r="B1698" t="s">
        <v>2133</v>
      </c>
      <c r="C1698">
        <v>0</v>
      </c>
      <c r="D1698">
        <v>0</v>
      </c>
      <c r="E1698">
        <v>0</v>
      </c>
      <c r="F1698">
        <v>0</v>
      </c>
    </row>
    <row r="1699" spans="1:6">
      <c r="A1699" t="s">
        <v>2134</v>
      </c>
      <c r="B1699" t="s">
        <v>2135</v>
      </c>
      <c r="C1699">
        <v>0</v>
      </c>
      <c r="D1699">
        <v>0</v>
      </c>
      <c r="E1699">
        <v>0</v>
      </c>
      <c r="F1699">
        <v>0</v>
      </c>
    </row>
    <row r="1700" spans="1:6">
      <c r="A1700" t="s">
        <v>2136</v>
      </c>
      <c r="B1700" t="s">
        <v>2137</v>
      </c>
      <c r="C1700">
        <v>0</v>
      </c>
      <c r="D1700">
        <v>0</v>
      </c>
      <c r="E1700">
        <v>0</v>
      </c>
      <c r="F1700">
        <v>0</v>
      </c>
    </row>
    <row r="1701" spans="1:6">
      <c r="A1701" t="s">
        <v>2138</v>
      </c>
      <c r="B1701" t="s">
        <v>2139</v>
      </c>
      <c r="C1701">
        <v>0</v>
      </c>
      <c r="D1701">
        <v>0</v>
      </c>
      <c r="E1701">
        <v>0</v>
      </c>
      <c r="F1701">
        <v>0</v>
      </c>
    </row>
    <row r="1702" spans="1:6">
      <c r="A1702" t="s">
        <v>2140</v>
      </c>
      <c r="B1702" t="s">
        <v>2141</v>
      </c>
      <c r="C1702">
        <v>0</v>
      </c>
      <c r="D1702">
        <v>0</v>
      </c>
      <c r="E1702">
        <v>0</v>
      </c>
      <c r="F1702">
        <v>0</v>
      </c>
    </row>
    <row r="1703" spans="1:6">
      <c r="A1703" t="s">
        <v>2142</v>
      </c>
      <c r="B1703" t="s">
        <v>2143</v>
      </c>
      <c r="C1703" s="1">
        <v>145196.91</v>
      </c>
      <c r="D1703">
        <v>0</v>
      </c>
      <c r="E1703" s="1">
        <v>2330324.9700000002</v>
      </c>
      <c r="F1703" s="1">
        <v>2475521.89</v>
      </c>
    </row>
    <row r="1704" spans="1:6">
      <c r="A1704" t="s">
        <v>2144</v>
      </c>
      <c r="B1704" t="s">
        <v>2145</v>
      </c>
      <c r="C1704" s="1">
        <v>124485.24</v>
      </c>
      <c r="D1704">
        <v>0</v>
      </c>
      <c r="E1704" s="1">
        <v>2308033.2400000002</v>
      </c>
      <c r="F1704" s="1">
        <v>2432518.4900000002</v>
      </c>
    </row>
    <row r="1705" spans="1:6">
      <c r="A1705" t="s">
        <v>2146</v>
      </c>
      <c r="B1705" t="s">
        <v>2147</v>
      </c>
      <c r="C1705" s="1">
        <v>20711.669999999998</v>
      </c>
      <c r="D1705">
        <v>0</v>
      </c>
      <c r="E1705" s="1">
        <v>22291.73</v>
      </c>
      <c r="F1705" s="1">
        <v>43003.4</v>
      </c>
    </row>
    <row r="1706" spans="1:6">
      <c r="A1706" t="s">
        <v>2148</v>
      </c>
      <c r="B1706" t="s">
        <v>2149</v>
      </c>
      <c r="C1706">
        <v>0</v>
      </c>
      <c r="D1706">
        <v>0</v>
      </c>
      <c r="E1706">
        <v>0</v>
      </c>
      <c r="F1706">
        <v>0</v>
      </c>
    </row>
    <row r="1707" spans="1:6">
      <c r="A1707" t="s">
        <v>2150</v>
      </c>
      <c r="B1707" t="s">
        <v>2151</v>
      </c>
      <c r="C1707">
        <v>0</v>
      </c>
      <c r="D1707">
        <v>0</v>
      </c>
      <c r="E1707">
        <v>0</v>
      </c>
      <c r="F1707">
        <v>0</v>
      </c>
    </row>
    <row r="1708" spans="1:6">
      <c r="A1708" t="s">
        <v>2152</v>
      </c>
      <c r="B1708" t="s">
        <v>2153</v>
      </c>
      <c r="C1708">
        <v>0</v>
      </c>
      <c r="D1708">
        <v>0</v>
      </c>
      <c r="E1708">
        <v>0</v>
      </c>
      <c r="F1708">
        <v>0</v>
      </c>
    </row>
    <row r="1709" spans="1:6">
      <c r="A1709" t="s">
        <v>2154</v>
      </c>
      <c r="B1709" t="s">
        <v>2155</v>
      </c>
      <c r="C1709">
        <v>25.12</v>
      </c>
      <c r="D1709">
        <v>0.12</v>
      </c>
      <c r="E1709">
        <v>487.29</v>
      </c>
      <c r="F1709">
        <v>-462.05</v>
      </c>
    </row>
    <row r="1710" spans="1:6">
      <c r="A1710" t="s">
        <v>2156</v>
      </c>
      <c r="B1710" t="s">
        <v>2157</v>
      </c>
      <c r="C1710">
        <v>27.7</v>
      </c>
      <c r="D1710">
        <v>0.12</v>
      </c>
      <c r="E1710">
        <v>0</v>
      </c>
      <c r="F1710">
        <v>27.82</v>
      </c>
    </row>
    <row r="1711" spans="1:6">
      <c r="A1711" t="s">
        <v>2158</v>
      </c>
      <c r="B1711" t="s">
        <v>2159</v>
      </c>
      <c r="C1711">
        <v>0</v>
      </c>
      <c r="D1711">
        <v>0</v>
      </c>
      <c r="E1711">
        <v>0</v>
      </c>
      <c r="F1711">
        <v>0</v>
      </c>
    </row>
    <row r="1712" spans="1:6">
      <c r="A1712" t="s">
        <v>2160</v>
      </c>
      <c r="B1712" t="s">
        <v>2161</v>
      </c>
      <c r="C1712">
        <v>0</v>
      </c>
      <c r="D1712">
        <v>0</v>
      </c>
      <c r="E1712">
        <v>0</v>
      </c>
      <c r="F1712">
        <v>0</v>
      </c>
    </row>
    <row r="1713" spans="1:6">
      <c r="A1713" t="s">
        <v>2162</v>
      </c>
      <c r="B1713" t="s">
        <v>2163</v>
      </c>
      <c r="C1713">
        <v>27.7</v>
      </c>
      <c r="D1713">
        <v>0.12</v>
      </c>
      <c r="E1713">
        <v>0</v>
      </c>
      <c r="F1713">
        <v>27.82</v>
      </c>
    </row>
    <row r="1714" spans="1:6">
      <c r="A1714" t="s">
        <v>2164</v>
      </c>
      <c r="B1714" t="s">
        <v>2165</v>
      </c>
      <c r="C1714">
        <v>2.58</v>
      </c>
      <c r="D1714">
        <v>0</v>
      </c>
      <c r="E1714">
        <v>487.29</v>
      </c>
      <c r="F1714">
        <v>489.87</v>
      </c>
    </row>
    <row r="1715" spans="1:6">
      <c r="A1715" t="s">
        <v>2166</v>
      </c>
      <c r="B1715" t="s">
        <v>2167</v>
      </c>
      <c r="C1715">
        <v>0</v>
      </c>
      <c r="D1715">
        <v>0</v>
      </c>
      <c r="E1715">
        <v>0</v>
      </c>
      <c r="F1715">
        <v>0</v>
      </c>
    </row>
    <row r="1716" spans="1:6">
      <c r="A1716" t="s">
        <v>2168</v>
      </c>
      <c r="B1716" t="s">
        <v>2169</v>
      </c>
      <c r="C1716">
        <v>0</v>
      </c>
      <c r="D1716">
        <v>0</v>
      </c>
      <c r="E1716">
        <v>0</v>
      </c>
      <c r="F1716">
        <v>0</v>
      </c>
    </row>
    <row r="1717" spans="1:6">
      <c r="A1717" t="s">
        <v>2170</v>
      </c>
      <c r="B1717" t="s">
        <v>2163</v>
      </c>
      <c r="C1717">
        <v>2.58</v>
      </c>
      <c r="D1717">
        <v>0</v>
      </c>
      <c r="E1717">
        <v>487.29</v>
      </c>
      <c r="F1717">
        <v>489.87</v>
      </c>
    </row>
    <row r="1718" spans="1:6">
      <c r="A1718" t="s">
        <v>2171</v>
      </c>
      <c r="B1718" t="s">
        <v>2172</v>
      </c>
      <c r="C1718">
        <v>0</v>
      </c>
      <c r="D1718">
        <v>0</v>
      </c>
      <c r="E1718">
        <v>0</v>
      </c>
      <c r="F1718">
        <v>0</v>
      </c>
    </row>
    <row r="1719" spans="1:6">
      <c r="A1719" t="s">
        <v>2173</v>
      </c>
      <c r="B1719" t="s">
        <v>2174</v>
      </c>
      <c r="C1719">
        <v>0</v>
      </c>
      <c r="D1719">
        <v>0</v>
      </c>
      <c r="E1719">
        <v>0</v>
      </c>
      <c r="F1719">
        <v>0</v>
      </c>
    </row>
    <row r="1720" spans="1:6">
      <c r="A1720" t="s">
        <v>2175</v>
      </c>
      <c r="B1720" t="s">
        <v>2176</v>
      </c>
      <c r="C1720">
        <v>0</v>
      </c>
      <c r="D1720">
        <v>0</v>
      </c>
      <c r="E1720">
        <v>0</v>
      </c>
      <c r="F1720">
        <v>0</v>
      </c>
    </row>
    <row r="1721" spans="1:6">
      <c r="A1721" t="s">
        <v>2177</v>
      </c>
      <c r="B1721" t="s">
        <v>1549</v>
      </c>
      <c r="C1721">
        <v>0</v>
      </c>
      <c r="D1721">
        <v>0</v>
      </c>
      <c r="E1721">
        <v>0</v>
      </c>
      <c r="F1721">
        <v>0</v>
      </c>
    </row>
    <row r="1722" spans="1:6">
      <c r="A1722" t="s">
        <v>2178</v>
      </c>
      <c r="B1722" t="s">
        <v>1607</v>
      </c>
      <c r="C1722">
        <v>0</v>
      </c>
      <c r="D1722">
        <v>0</v>
      </c>
      <c r="E1722">
        <v>0</v>
      </c>
      <c r="F1722">
        <v>0</v>
      </c>
    </row>
    <row r="1723" spans="1:6">
      <c r="A1723" t="s">
        <v>2179</v>
      </c>
      <c r="B1723" t="s">
        <v>2180</v>
      </c>
      <c r="C1723">
        <v>0</v>
      </c>
      <c r="D1723">
        <v>0</v>
      </c>
      <c r="E1723">
        <v>0</v>
      </c>
      <c r="F1723">
        <v>0</v>
      </c>
    </row>
    <row r="1724" spans="1:6">
      <c r="A1724" t="s">
        <v>2181</v>
      </c>
      <c r="B1724" t="s">
        <v>2182</v>
      </c>
      <c r="C1724">
        <v>0</v>
      </c>
      <c r="D1724" s="1">
        <v>61564.31</v>
      </c>
      <c r="E1724" s="1">
        <v>61564.31</v>
      </c>
      <c r="F1724">
        <v>0</v>
      </c>
    </row>
    <row r="1725" spans="1:6">
      <c r="A1725" t="s">
        <v>2183</v>
      </c>
      <c r="B1725" t="s">
        <v>2182</v>
      </c>
      <c r="C1725">
        <v>0</v>
      </c>
      <c r="D1725" s="1">
        <v>61564.31</v>
      </c>
      <c r="E1725" s="1">
        <v>61564.31</v>
      </c>
      <c r="F1725">
        <v>0</v>
      </c>
    </row>
    <row r="1726" spans="1:6">
      <c r="A1726" t="s">
        <v>2184</v>
      </c>
      <c r="B1726" t="s">
        <v>2185</v>
      </c>
      <c r="C1726">
        <v>0</v>
      </c>
      <c r="D1726">
        <v>0</v>
      </c>
      <c r="E1726">
        <v>0</v>
      </c>
      <c r="F1726">
        <v>0</v>
      </c>
    </row>
    <row r="1727" spans="1:6">
      <c r="A1727" t="s">
        <v>2186</v>
      </c>
      <c r="B1727" t="s">
        <v>2187</v>
      </c>
      <c r="C1727">
        <v>0</v>
      </c>
      <c r="D1727">
        <v>0</v>
      </c>
      <c r="E1727">
        <v>0</v>
      </c>
      <c r="F1727">
        <v>0</v>
      </c>
    </row>
    <row r="1728" spans="1:6">
      <c r="A1728" t="s">
        <v>2188</v>
      </c>
      <c r="B1728" t="s">
        <v>2189</v>
      </c>
      <c r="C1728">
        <v>0</v>
      </c>
      <c r="D1728">
        <v>0</v>
      </c>
      <c r="E1728">
        <v>0</v>
      </c>
      <c r="F1728">
        <v>0</v>
      </c>
    </row>
    <row r="1729" spans="1:6">
      <c r="A1729" t="s">
        <v>2190</v>
      </c>
      <c r="B1729" t="s">
        <v>2191</v>
      </c>
      <c r="C1729">
        <v>0</v>
      </c>
      <c r="D1729">
        <v>0</v>
      </c>
      <c r="E1729">
        <v>0</v>
      </c>
      <c r="F1729">
        <v>0</v>
      </c>
    </row>
    <row r="1730" spans="1:6">
      <c r="A1730" t="s">
        <v>2192</v>
      </c>
      <c r="B1730" t="s">
        <v>2189</v>
      </c>
      <c r="C1730">
        <v>0</v>
      </c>
      <c r="D1730">
        <v>0</v>
      </c>
      <c r="E1730">
        <v>0</v>
      </c>
      <c r="F1730">
        <v>0</v>
      </c>
    </row>
    <row r="1731" spans="1:6">
      <c r="A1731" t="s">
        <v>2193</v>
      </c>
      <c r="B1731" t="s">
        <v>2194</v>
      </c>
      <c r="C1731">
        <v>0</v>
      </c>
      <c r="D1731">
        <v>0</v>
      </c>
      <c r="E1731">
        <v>0</v>
      </c>
      <c r="F1731">
        <v>0</v>
      </c>
    </row>
    <row r="1732" spans="1:6">
      <c r="A1732" t="s">
        <v>2195</v>
      </c>
      <c r="B1732" t="s">
        <v>2196</v>
      </c>
      <c r="C1732">
        <v>0</v>
      </c>
      <c r="D1732">
        <v>0</v>
      </c>
      <c r="E1732">
        <v>0</v>
      </c>
      <c r="F1732">
        <v>0</v>
      </c>
    </row>
    <row r="1733" spans="1:6">
      <c r="A1733" t="s">
        <v>2197</v>
      </c>
      <c r="B1733" t="s">
        <v>2198</v>
      </c>
      <c r="C1733">
        <v>0</v>
      </c>
      <c r="D1733">
        <v>0</v>
      </c>
      <c r="E1733">
        <v>0</v>
      </c>
      <c r="F1733">
        <v>0</v>
      </c>
    </row>
    <row r="1734" spans="1:6">
      <c r="A1734" t="s">
        <v>2199</v>
      </c>
      <c r="B1734" t="s">
        <v>2200</v>
      </c>
      <c r="C1734">
        <v>0</v>
      </c>
      <c r="D1734">
        <v>0</v>
      </c>
      <c r="E1734">
        <v>0</v>
      </c>
      <c r="F1734">
        <v>0</v>
      </c>
    </row>
    <row r="1735" spans="1:6">
      <c r="A1735" t="s">
        <v>2201</v>
      </c>
      <c r="B1735" t="s">
        <v>2198</v>
      </c>
      <c r="C1735">
        <v>0</v>
      </c>
      <c r="D1735">
        <v>0</v>
      </c>
      <c r="E1735">
        <v>0</v>
      </c>
      <c r="F1735">
        <v>0</v>
      </c>
    </row>
    <row r="1736" spans="1:6">
      <c r="A1736" t="s">
        <v>2202</v>
      </c>
      <c r="B1736" t="s">
        <v>2203</v>
      </c>
      <c r="C1736">
        <v>0</v>
      </c>
      <c r="D1736">
        <v>0</v>
      </c>
      <c r="E1736">
        <v>0</v>
      </c>
      <c r="F1736">
        <v>0</v>
      </c>
    </row>
    <row r="1737" spans="1:6">
      <c r="A1737" t="s">
        <v>2204</v>
      </c>
      <c r="B1737" t="s">
        <v>2205</v>
      </c>
      <c r="C1737">
        <v>0</v>
      </c>
      <c r="D1737">
        <v>0</v>
      </c>
      <c r="E1737">
        <v>0</v>
      </c>
      <c r="F1737">
        <v>0</v>
      </c>
    </row>
    <row r="1738" spans="1:6">
      <c r="A1738" t="s">
        <v>2206</v>
      </c>
      <c r="B1738" t="s">
        <v>2198</v>
      </c>
      <c r="C1738">
        <v>0</v>
      </c>
      <c r="D1738">
        <v>0</v>
      </c>
      <c r="E1738">
        <v>0</v>
      </c>
      <c r="F1738">
        <v>0</v>
      </c>
    </row>
    <row r="1739" spans="1:6">
      <c r="A1739" t="s">
        <v>2207</v>
      </c>
      <c r="B1739" t="s">
        <v>2208</v>
      </c>
      <c r="C1739">
        <v>0</v>
      </c>
      <c r="D1739">
        <v>0</v>
      </c>
      <c r="E1739">
        <v>0</v>
      </c>
      <c r="F1739">
        <v>0</v>
      </c>
    </row>
    <row r="1740" spans="1:6">
      <c r="A1740" t="s">
        <v>2209</v>
      </c>
      <c r="B1740" t="s">
        <v>2198</v>
      </c>
      <c r="C1740">
        <v>0</v>
      </c>
      <c r="D1740">
        <v>0</v>
      </c>
      <c r="E1740">
        <v>0</v>
      </c>
      <c r="F1740">
        <v>0</v>
      </c>
    </row>
    <row r="1741" spans="1:6">
      <c r="A1741" t="s">
        <v>2210</v>
      </c>
      <c r="B1741" t="s">
        <v>2211</v>
      </c>
      <c r="C1741">
        <v>0</v>
      </c>
      <c r="D1741">
        <v>0</v>
      </c>
      <c r="E1741">
        <v>0</v>
      </c>
      <c r="F1741">
        <v>0</v>
      </c>
    </row>
    <row r="1742" spans="1:6">
      <c r="A1742" t="s">
        <v>2212</v>
      </c>
      <c r="B1742" t="s">
        <v>2213</v>
      </c>
      <c r="C1742">
        <v>0</v>
      </c>
      <c r="D1742">
        <v>0</v>
      </c>
      <c r="E1742">
        <v>0</v>
      </c>
      <c r="F1742">
        <v>0</v>
      </c>
    </row>
    <row r="1743" spans="1:6">
      <c r="A1743" t="s">
        <v>2214</v>
      </c>
      <c r="B1743" t="s">
        <v>2215</v>
      </c>
      <c r="C1743">
        <v>0</v>
      </c>
      <c r="D1743">
        <v>0</v>
      </c>
      <c r="E1743">
        <v>0</v>
      </c>
      <c r="F1743">
        <v>0</v>
      </c>
    </row>
    <row r="1744" spans="1:6">
      <c r="A1744" t="s">
        <v>2216</v>
      </c>
      <c r="B1744" t="s">
        <v>2217</v>
      </c>
      <c r="C1744">
        <v>0</v>
      </c>
      <c r="D1744">
        <v>0</v>
      </c>
      <c r="E1744">
        <v>0</v>
      </c>
      <c r="F1744">
        <v>0</v>
      </c>
    </row>
    <row r="1745" spans="1:6">
      <c r="A1745" t="s">
        <v>2218</v>
      </c>
      <c r="B1745" t="s">
        <v>2215</v>
      </c>
      <c r="C1745">
        <v>0</v>
      </c>
      <c r="D1745">
        <v>0</v>
      </c>
      <c r="E1745">
        <v>0</v>
      </c>
      <c r="F1745">
        <v>0</v>
      </c>
    </row>
    <row r="1746" spans="1:6">
      <c r="A1746" t="s">
        <v>2219</v>
      </c>
      <c r="B1746" t="s">
        <v>2220</v>
      </c>
      <c r="C1746">
        <v>0</v>
      </c>
      <c r="D1746">
        <v>0</v>
      </c>
      <c r="E1746">
        <v>0</v>
      </c>
      <c r="F1746">
        <v>0</v>
      </c>
    </row>
    <row r="1747" spans="1:6">
      <c r="A1747" t="s">
        <v>2221</v>
      </c>
      <c r="B1747" t="s">
        <v>2222</v>
      </c>
      <c r="C1747">
        <v>0</v>
      </c>
      <c r="D1747">
        <v>0</v>
      </c>
      <c r="E1747">
        <v>0</v>
      </c>
      <c r="F1747">
        <v>0</v>
      </c>
    </row>
    <row r="1748" spans="1:6">
      <c r="A1748" t="s">
        <v>2223</v>
      </c>
      <c r="B1748" t="s">
        <v>2215</v>
      </c>
      <c r="C1748">
        <v>0</v>
      </c>
      <c r="D1748">
        <v>0</v>
      </c>
      <c r="E1748">
        <v>0</v>
      </c>
      <c r="F1748">
        <v>0</v>
      </c>
    </row>
    <row r="1749" spans="1:6">
      <c r="A1749" t="s">
        <v>2224</v>
      </c>
      <c r="B1749" t="s">
        <v>2225</v>
      </c>
      <c r="C1749">
        <v>0</v>
      </c>
      <c r="D1749">
        <v>0</v>
      </c>
      <c r="E1749">
        <v>0</v>
      </c>
      <c r="F1749">
        <v>0</v>
      </c>
    </row>
    <row r="1750" spans="1:6">
      <c r="A1750" t="s">
        <v>2226</v>
      </c>
      <c r="B1750" t="s">
        <v>2215</v>
      </c>
      <c r="C1750">
        <v>0</v>
      </c>
      <c r="D1750">
        <v>0</v>
      </c>
      <c r="E1750">
        <v>0</v>
      </c>
      <c r="F1750">
        <v>0</v>
      </c>
    </row>
    <row r="1751" spans="1:6">
      <c r="A1751" t="s">
        <v>2227</v>
      </c>
      <c r="B1751" t="s">
        <v>2228</v>
      </c>
      <c r="C1751">
        <v>0</v>
      </c>
      <c r="D1751">
        <v>0</v>
      </c>
      <c r="E1751">
        <v>0</v>
      </c>
      <c r="F1751">
        <v>0</v>
      </c>
    </row>
    <row r="1752" spans="1:6">
      <c r="A1752" t="s">
        <v>2229</v>
      </c>
      <c r="B1752" t="s">
        <v>2230</v>
      </c>
      <c r="C1752">
        <v>0</v>
      </c>
      <c r="D1752">
        <v>0</v>
      </c>
      <c r="E1752">
        <v>0</v>
      </c>
      <c r="F1752">
        <v>0</v>
      </c>
    </row>
    <row r="1753" spans="1:6">
      <c r="A1753" t="s">
        <v>2231</v>
      </c>
      <c r="B1753" t="s">
        <v>2232</v>
      </c>
      <c r="C1753">
        <v>0</v>
      </c>
      <c r="D1753">
        <v>0</v>
      </c>
      <c r="E1753">
        <v>0</v>
      </c>
      <c r="F1753">
        <v>0</v>
      </c>
    </row>
    <row r="1754" spans="1:6">
      <c r="A1754" t="s">
        <v>2233</v>
      </c>
      <c r="B1754" t="s">
        <v>2234</v>
      </c>
      <c r="C1754">
        <v>0</v>
      </c>
      <c r="D1754">
        <v>0</v>
      </c>
      <c r="E1754">
        <v>0</v>
      </c>
      <c r="F1754">
        <v>0</v>
      </c>
    </row>
    <row r="1755" spans="1:6">
      <c r="A1755" t="s">
        <v>2235</v>
      </c>
      <c r="B1755" t="s">
        <v>2232</v>
      </c>
      <c r="C1755">
        <v>0</v>
      </c>
      <c r="D1755">
        <v>0</v>
      </c>
      <c r="E1755">
        <v>0</v>
      </c>
      <c r="F1755">
        <v>0</v>
      </c>
    </row>
    <row r="1756" spans="1:6">
      <c r="A1756" t="s">
        <v>2236</v>
      </c>
      <c r="B1756" t="s">
        <v>2237</v>
      </c>
      <c r="C1756">
        <v>0</v>
      </c>
      <c r="D1756">
        <v>0</v>
      </c>
      <c r="E1756">
        <v>0</v>
      </c>
      <c r="F1756">
        <v>0</v>
      </c>
    </row>
    <row r="1757" spans="1:6">
      <c r="A1757" t="s">
        <v>2238</v>
      </c>
      <c r="B1757" t="s">
        <v>2239</v>
      </c>
      <c r="C1757">
        <v>0</v>
      </c>
      <c r="D1757">
        <v>0</v>
      </c>
      <c r="E1757">
        <v>0</v>
      </c>
      <c r="F1757">
        <v>0</v>
      </c>
    </row>
    <row r="1758" spans="1:6">
      <c r="A1758" t="s">
        <v>2240</v>
      </c>
      <c r="B1758" t="s">
        <v>2241</v>
      </c>
      <c r="C1758">
        <v>0</v>
      </c>
      <c r="D1758">
        <v>0</v>
      </c>
      <c r="E1758">
        <v>0</v>
      </c>
      <c r="F1758">
        <v>0</v>
      </c>
    </row>
    <row r="1759" spans="1:6">
      <c r="A1759" t="s">
        <v>2242</v>
      </c>
      <c r="B1759" t="s">
        <v>2243</v>
      </c>
      <c r="C1759">
        <v>0</v>
      </c>
      <c r="D1759">
        <v>0</v>
      </c>
      <c r="E1759">
        <v>0</v>
      </c>
      <c r="F1759">
        <v>0</v>
      </c>
    </row>
    <row r="1760" spans="1:6">
      <c r="A1760" t="s">
        <v>2244</v>
      </c>
      <c r="B1760" t="s">
        <v>2241</v>
      </c>
      <c r="C1760">
        <v>0</v>
      </c>
      <c r="D1760">
        <v>0</v>
      </c>
      <c r="E1760">
        <v>0</v>
      </c>
      <c r="F1760">
        <v>0</v>
      </c>
    </row>
    <row r="1761" spans="1:6">
      <c r="A1761" t="s">
        <v>2245</v>
      </c>
      <c r="B1761" t="s">
        <v>2246</v>
      </c>
      <c r="C1761">
        <v>0</v>
      </c>
      <c r="D1761">
        <v>0</v>
      </c>
      <c r="E1761">
        <v>0</v>
      </c>
      <c r="F1761">
        <v>0</v>
      </c>
    </row>
    <row r="1762" spans="1:6">
      <c r="A1762" t="s">
        <v>2247</v>
      </c>
      <c r="B1762" t="s">
        <v>2248</v>
      </c>
      <c r="C1762">
        <v>0</v>
      </c>
      <c r="D1762">
        <v>0</v>
      </c>
      <c r="E1762">
        <v>0</v>
      </c>
      <c r="F1762">
        <v>0</v>
      </c>
    </row>
    <row r="1763" spans="1:6">
      <c r="A1763" t="s">
        <v>2249</v>
      </c>
      <c r="B1763" t="s">
        <v>2250</v>
      </c>
      <c r="C1763">
        <v>0</v>
      </c>
      <c r="D1763">
        <v>0</v>
      </c>
      <c r="E1763">
        <v>0</v>
      </c>
      <c r="F1763">
        <v>0</v>
      </c>
    </row>
    <row r="1764" spans="1:6">
      <c r="A1764" t="s">
        <v>2251</v>
      </c>
      <c r="B1764" t="s">
        <v>2252</v>
      </c>
      <c r="C1764">
        <v>0</v>
      </c>
      <c r="D1764">
        <v>0</v>
      </c>
      <c r="E1764">
        <v>0</v>
      </c>
      <c r="F1764">
        <v>0</v>
      </c>
    </row>
    <row r="1765" spans="1:6">
      <c r="A1765" t="s">
        <v>2253</v>
      </c>
      <c r="B1765" t="s">
        <v>2250</v>
      </c>
      <c r="C1765">
        <v>0</v>
      </c>
      <c r="D1765">
        <v>0</v>
      </c>
      <c r="E1765">
        <v>0</v>
      </c>
      <c r="F1765">
        <v>0</v>
      </c>
    </row>
    <row r="1766" spans="1:6">
      <c r="A1766" t="s">
        <v>2254</v>
      </c>
      <c r="B1766" t="s">
        <v>2255</v>
      </c>
      <c r="C1766">
        <v>0</v>
      </c>
      <c r="D1766">
        <v>0</v>
      </c>
      <c r="E1766">
        <v>0</v>
      </c>
      <c r="F1766">
        <v>0</v>
      </c>
    </row>
    <row r="1767" spans="1:6">
      <c r="A1767" t="s">
        <v>2256</v>
      </c>
      <c r="B1767" t="s">
        <v>2257</v>
      </c>
      <c r="C1767">
        <v>0</v>
      </c>
      <c r="D1767">
        <v>0</v>
      </c>
      <c r="E1767">
        <v>0</v>
      </c>
      <c r="F1767">
        <v>0</v>
      </c>
    </row>
    <row r="1768" spans="1:6">
      <c r="A1768" t="s">
        <v>2258</v>
      </c>
      <c r="B1768" t="s">
        <v>2259</v>
      </c>
      <c r="C1768">
        <v>0</v>
      </c>
      <c r="D1768">
        <v>0</v>
      </c>
      <c r="E1768">
        <v>0</v>
      </c>
      <c r="F1768">
        <v>0</v>
      </c>
    </row>
    <row r="1769" spans="1:6">
      <c r="A1769" t="s">
        <v>2260</v>
      </c>
      <c r="B1769" t="s">
        <v>2261</v>
      </c>
      <c r="C1769">
        <v>0</v>
      </c>
      <c r="D1769">
        <v>0</v>
      </c>
      <c r="E1769">
        <v>0</v>
      </c>
      <c r="F1769">
        <v>0</v>
      </c>
    </row>
    <row r="1770" spans="1:6">
      <c r="A1770" t="s">
        <v>2262</v>
      </c>
      <c r="B1770" t="s">
        <v>2259</v>
      </c>
      <c r="C1770">
        <v>0</v>
      </c>
      <c r="D1770">
        <v>0</v>
      </c>
      <c r="E1770">
        <v>0</v>
      </c>
      <c r="F1770">
        <v>0</v>
      </c>
    </row>
    <row r="1771" spans="1:6">
      <c r="A1771" t="s">
        <v>2263</v>
      </c>
      <c r="B1771" t="s">
        <v>2264</v>
      </c>
      <c r="C1771">
        <v>0</v>
      </c>
      <c r="D1771">
        <v>0</v>
      </c>
      <c r="E1771">
        <v>0</v>
      </c>
      <c r="F1771">
        <v>0</v>
      </c>
    </row>
    <row r="1772" spans="1:6">
      <c r="A1772" t="s">
        <v>2265</v>
      </c>
      <c r="B1772" t="s">
        <v>2266</v>
      </c>
      <c r="C1772">
        <v>0</v>
      </c>
      <c r="D1772">
        <v>0</v>
      </c>
      <c r="E1772">
        <v>0</v>
      </c>
      <c r="F1772">
        <v>0</v>
      </c>
    </row>
    <row r="1773" spans="1:6">
      <c r="A1773" t="s">
        <v>2267</v>
      </c>
      <c r="B1773" t="s">
        <v>2259</v>
      </c>
      <c r="C1773">
        <v>0</v>
      </c>
      <c r="D1773">
        <v>0</v>
      </c>
      <c r="E1773">
        <v>0</v>
      </c>
      <c r="F1773">
        <v>0</v>
      </c>
    </row>
    <row r="1774" spans="1:6">
      <c r="A1774" t="s">
        <v>2268</v>
      </c>
      <c r="B1774" t="s">
        <v>2269</v>
      </c>
      <c r="C1774">
        <v>0</v>
      </c>
      <c r="D1774">
        <v>0</v>
      </c>
      <c r="E1774">
        <v>0</v>
      </c>
      <c r="F1774">
        <v>0</v>
      </c>
    </row>
    <row r="1775" spans="1:6">
      <c r="A1775" t="s">
        <v>2270</v>
      </c>
      <c r="B1775" t="s">
        <v>2259</v>
      </c>
      <c r="C1775">
        <v>0</v>
      </c>
      <c r="D1775">
        <v>0</v>
      </c>
      <c r="E1775">
        <v>0</v>
      </c>
      <c r="F1775">
        <v>0</v>
      </c>
    </row>
    <row r="1776" spans="1:6">
      <c r="A1776" t="s">
        <v>2271</v>
      </c>
      <c r="B1776" t="s">
        <v>2272</v>
      </c>
      <c r="C1776">
        <v>0</v>
      </c>
      <c r="D1776">
        <v>0</v>
      </c>
      <c r="E1776">
        <v>0</v>
      </c>
      <c r="F1776">
        <v>0</v>
      </c>
    </row>
    <row r="1777" spans="1:6">
      <c r="A1777" t="s">
        <v>2273</v>
      </c>
      <c r="B1777" t="s">
        <v>2274</v>
      </c>
      <c r="C1777">
        <v>0</v>
      </c>
      <c r="D1777">
        <v>0</v>
      </c>
      <c r="E1777">
        <v>0</v>
      </c>
      <c r="F1777">
        <v>0</v>
      </c>
    </row>
    <row r="1778" spans="1:6">
      <c r="A1778" t="s">
        <v>2275</v>
      </c>
      <c r="B1778" t="s">
        <v>2276</v>
      </c>
      <c r="C1778">
        <v>0</v>
      </c>
      <c r="D1778">
        <v>0</v>
      </c>
      <c r="E1778">
        <v>0</v>
      </c>
      <c r="F1778">
        <v>0</v>
      </c>
    </row>
    <row r="1779" spans="1:6">
      <c r="A1779" t="s">
        <v>2277</v>
      </c>
      <c r="B1779" t="s">
        <v>2278</v>
      </c>
      <c r="C1779">
        <v>0</v>
      </c>
      <c r="D1779">
        <v>0</v>
      </c>
      <c r="E1779">
        <v>0</v>
      </c>
      <c r="F1779">
        <v>0</v>
      </c>
    </row>
    <row r="1780" spans="1:6">
      <c r="A1780" t="s">
        <v>2279</v>
      </c>
      <c r="B1780" t="s">
        <v>2276</v>
      </c>
      <c r="C1780">
        <v>0</v>
      </c>
      <c r="D1780">
        <v>0</v>
      </c>
      <c r="E1780">
        <v>0</v>
      </c>
      <c r="F1780">
        <v>0</v>
      </c>
    </row>
    <row r="1781" spans="1:6">
      <c r="A1781" t="s">
        <v>2280</v>
      </c>
      <c r="B1781" t="s">
        <v>2281</v>
      </c>
      <c r="C1781">
        <v>0</v>
      </c>
      <c r="D1781">
        <v>0</v>
      </c>
      <c r="E1781">
        <v>0</v>
      </c>
      <c r="F1781">
        <v>0</v>
      </c>
    </row>
    <row r="1782" spans="1:6">
      <c r="A1782" t="s">
        <v>2282</v>
      </c>
      <c r="B1782" t="s">
        <v>2283</v>
      </c>
      <c r="C1782">
        <v>0</v>
      </c>
      <c r="D1782">
        <v>0</v>
      </c>
      <c r="E1782">
        <v>0</v>
      </c>
      <c r="F1782">
        <v>0</v>
      </c>
    </row>
    <row r="1783" spans="1:6">
      <c r="A1783" t="s">
        <v>2284</v>
      </c>
      <c r="B1783" t="s">
        <v>2285</v>
      </c>
      <c r="C1783">
        <v>0</v>
      </c>
      <c r="D1783">
        <v>0</v>
      </c>
      <c r="E1783">
        <v>0</v>
      </c>
      <c r="F1783">
        <v>0</v>
      </c>
    </row>
    <row r="1784" spans="1:6">
      <c r="A1784" t="s">
        <v>2286</v>
      </c>
      <c r="B1784" t="s">
        <v>2287</v>
      </c>
      <c r="C1784">
        <v>0</v>
      </c>
      <c r="D1784">
        <v>0</v>
      </c>
      <c r="E1784">
        <v>0</v>
      </c>
      <c r="F1784">
        <v>0</v>
      </c>
    </row>
    <row r="1785" spans="1:6">
      <c r="A1785" t="s">
        <v>2288</v>
      </c>
      <c r="B1785" t="s">
        <v>2285</v>
      </c>
      <c r="C1785">
        <v>0</v>
      </c>
      <c r="D1785">
        <v>0</v>
      </c>
      <c r="E1785">
        <v>0</v>
      </c>
      <c r="F1785">
        <v>0</v>
      </c>
    </row>
    <row r="1786" spans="1:6">
      <c r="A1786" t="s">
        <v>2289</v>
      </c>
      <c r="B1786" t="s">
        <v>2290</v>
      </c>
      <c r="C1786">
        <v>0</v>
      </c>
      <c r="D1786" s="1">
        <v>61564.31</v>
      </c>
      <c r="E1786" s="1">
        <v>61564.31</v>
      </c>
      <c r="F1786">
        <v>0</v>
      </c>
    </row>
    <row r="1787" spans="1:6">
      <c r="A1787" t="s">
        <v>2291</v>
      </c>
      <c r="B1787" t="s">
        <v>2292</v>
      </c>
      <c r="C1787" s="1">
        <v>130585.68</v>
      </c>
      <c r="D1787" s="1">
        <v>44696.38</v>
      </c>
      <c r="E1787" s="1">
        <v>16867.93</v>
      </c>
      <c r="F1787" s="1">
        <v>158414.13</v>
      </c>
    </row>
    <row r="1788" spans="1:6">
      <c r="A1788" t="s">
        <v>2293</v>
      </c>
      <c r="B1788" t="s">
        <v>2294</v>
      </c>
      <c r="C1788" s="1">
        <v>130585.68</v>
      </c>
      <c r="D1788" s="1">
        <v>16867.93</v>
      </c>
      <c r="E1788" s="1">
        <v>44696.38</v>
      </c>
      <c r="F1788" s="1">
        <v>158414.13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1CC78-619C-41AF-94A2-58D8AD6F26B5}">
  <dimension ref="A1:F1788"/>
  <sheetViews>
    <sheetView workbookViewId="0">
      <selection activeCell="B2" sqref="B2:B1788"/>
    </sheetView>
  </sheetViews>
  <sheetFormatPr baseColWidth="10" defaultRowHeight="14.5"/>
  <cols>
    <col min="1" max="1" width="14.7265625" bestFit="1" customWidth="1"/>
    <col min="2" max="2" width="45.7265625" bestFit="1" customWidth="1"/>
    <col min="3" max="3" width="12.7265625" bestFit="1" customWidth="1"/>
    <col min="4" max="4" width="14.1796875" bestFit="1" customWidth="1"/>
    <col min="5" max="5" width="15" bestFit="1" customWidth="1"/>
    <col min="6" max="6" width="12.7265625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B2" t="s">
        <v>7</v>
      </c>
      <c r="C2" s="1">
        <v>23772813.34</v>
      </c>
      <c r="D2" s="1">
        <v>27746682.34</v>
      </c>
      <c r="E2" s="1">
        <v>27507417.66</v>
      </c>
      <c r="F2" s="1">
        <v>24012078.02</v>
      </c>
    </row>
    <row r="3" spans="1:6">
      <c r="A3" t="s">
        <v>8</v>
      </c>
      <c r="B3" t="s">
        <v>9</v>
      </c>
      <c r="C3" s="1">
        <v>21342716.199999999</v>
      </c>
      <c r="D3" s="1">
        <v>27746682.34</v>
      </c>
      <c r="E3" s="1">
        <v>27477804.629999999</v>
      </c>
      <c r="F3" s="1">
        <v>21611593.91</v>
      </c>
    </row>
    <row r="4" spans="1:6">
      <c r="A4" t="s">
        <v>10</v>
      </c>
      <c r="B4" t="s">
        <v>11</v>
      </c>
      <c r="C4" s="1">
        <v>171200</v>
      </c>
      <c r="D4">
        <v>0</v>
      </c>
      <c r="E4">
        <v>0</v>
      </c>
      <c r="F4" s="1">
        <v>171200</v>
      </c>
    </row>
    <row r="5" spans="1:6">
      <c r="A5" t="s">
        <v>12</v>
      </c>
      <c r="B5" t="s">
        <v>13</v>
      </c>
      <c r="C5" s="1">
        <v>171200</v>
      </c>
      <c r="D5">
        <v>0</v>
      </c>
      <c r="E5">
        <v>0</v>
      </c>
      <c r="F5" s="1">
        <v>171200</v>
      </c>
    </row>
    <row r="6" spans="1:6">
      <c r="A6" t="s">
        <v>14</v>
      </c>
      <c r="B6" t="s">
        <v>15</v>
      </c>
      <c r="C6" s="1">
        <v>3101679.81</v>
      </c>
      <c r="D6" s="1">
        <v>17573579.640000001</v>
      </c>
      <c r="E6" s="1">
        <v>15966237.66</v>
      </c>
      <c r="F6" s="1">
        <v>4709021.79</v>
      </c>
    </row>
    <row r="7" spans="1:6">
      <c r="A7" t="s">
        <v>16</v>
      </c>
      <c r="B7" t="s">
        <v>17</v>
      </c>
      <c r="C7" s="1">
        <v>191102.6</v>
      </c>
      <c r="D7" s="1">
        <v>12495914.75</v>
      </c>
      <c r="E7" s="1">
        <v>12442295.609999999</v>
      </c>
      <c r="F7" s="1">
        <v>244721.74</v>
      </c>
    </row>
    <row r="8" spans="1:6">
      <c r="A8" t="s">
        <v>18</v>
      </c>
      <c r="B8" t="s">
        <v>19</v>
      </c>
      <c r="C8" s="1">
        <v>191102.23</v>
      </c>
      <c r="D8" s="1">
        <v>10235914.75</v>
      </c>
      <c r="E8" s="1">
        <v>10182295.609999999</v>
      </c>
      <c r="F8" s="1">
        <v>244721.37</v>
      </c>
    </row>
    <row r="9" spans="1:6">
      <c r="A9" t="s">
        <v>20</v>
      </c>
      <c r="B9" t="s">
        <v>21</v>
      </c>
      <c r="C9">
        <v>0.37</v>
      </c>
      <c r="D9" s="1">
        <v>2260000</v>
      </c>
      <c r="E9" s="1">
        <v>2260000</v>
      </c>
      <c r="F9">
        <v>0.37</v>
      </c>
    </row>
    <row r="10" spans="1:6">
      <c r="A10" t="s">
        <v>22</v>
      </c>
      <c r="B10" t="s">
        <v>23</v>
      </c>
      <c r="C10" s="1">
        <v>2910577.21</v>
      </c>
      <c r="D10" s="1">
        <v>5077664.8899999997</v>
      </c>
      <c r="E10" s="1">
        <v>3523942.05</v>
      </c>
      <c r="F10" s="1">
        <v>4464300.05</v>
      </c>
    </row>
    <row r="11" spans="1:6">
      <c r="A11" t="s">
        <v>24</v>
      </c>
      <c r="B11" t="s">
        <v>2295</v>
      </c>
      <c r="C11" s="1">
        <v>112754.66</v>
      </c>
      <c r="D11" s="1">
        <v>123832.16</v>
      </c>
      <c r="E11" s="1">
        <v>44046.83</v>
      </c>
      <c r="F11" s="1">
        <v>192539.99</v>
      </c>
    </row>
    <row r="12" spans="1:6">
      <c r="A12" t="s">
        <v>25</v>
      </c>
      <c r="B12" t="s">
        <v>2296</v>
      </c>
      <c r="C12" s="1">
        <v>2593379.73</v>
      </c>
      <c r="D12" s="1">
        <v>2693832.73</v>
      </c>
      <c r="E12" s="1">
        <v>1204594.51</v>
      </c>
      <c r="F12" s="1">
        <v>4082617.95</v>
      </c>
    </row>
    <row r="13" spans="1:6">
      <c r="A13" t="s">
        <v>26</v>
      </c>
      <c r="B13" t="s">
        <v>27</v>
      </c>
      <c r="C13" s="1">
        <v>8518.3799999999992</v>
      </c>
      <c r="D13" s="1">
        <v>100000</v>
      </c>
      <c r="E13" s="1">
        <v>100000</v>
      </c>
      <c r="F13" s="1">
        <v>8518.3799999999992</v>
      </c>
    </row>
    <row r="14" spans="1:6">
      <c r="A14" t="s">
        <v>28</v>
      </c>
      <c r="B14" t="s">
        <v>29</v>
      </c>
      <c r="C14" s="1">
        <v>195924.44</v>
      </c>
      <c r="D14" s="1">
        <v>2160000</v>
      </c>
      <c r="E14" s="1">
        <v>2175300.71</v>
      </c>
      <c r="F14" s="1">
        <v>180623.73</v>
      </c>
    </row>
    <row r="15" spans="1:6">
      <c r="A15" t="s">
        <v>30</v>
      </c>
      <c r="B15" t="s">
        <v>31</v>
      </c>
      <c r="C15">
        <v>0</v>
      </c>
      <c r="D15">
        <v>0</v>
      </c>
      <c r="E15">
        <v>0</v>
      </c>
      <c r="F15">
        <v>0</v>
      </c>
    </row>
    <row r="16" spans="1:6">
      <c r="A16" t="s">
        <v>32</v>
      </c>
      <c r="B16" t="s">
        <v>33</v>
      </c>
      <c r="C16">
        <v>0</v>
      </c>
      <c r="D16">
        <v>0</v>
      </c>
      <c r="E16">
        <v>0</v>
      </c>
      <c r="F16">
        <v>0</v>
      </c>
    </row>
    <row r="17" spans="1:6">
      <c r="A17" t="s">
        <v>34</v>
      </c>
      <c r="B17" t="s">
        <v>35</v>
      </c>
      <c r="C17">
        <v>0</v>
      </c>
      <c r="D17">
        <v>0</v>
      </c>
      <c r="E17">
        <v>0</v>
      </c>
      <c r="F17">
        <v>0</v>
      </c>
    </row>
    <row r="18" spans="1:6">
      <c r="A18" t="s">
        <v>36</v>
      </c>
      <c r="B18" t="s">
        <v>37</v>
      </c>
      <c r="C18" s="1">
        <v>3615346.23</v>
      </c>
      <c r="D18" s="1">
        <v>5939570.6799999997</v>
      </c>
      <c r="E18" s="1">
        <v>7550000.3600000003</v>
      </c>
      <c r="F18" s="1">
        <v>2004916.55</v>
      </c>
    </row>
    <row r="19" spans="1:6">
      <c r="A19" t="s">
        <v>38</v>
      </c>
      <c r="B19" t="s">
        <v>39</v>
      </c>
      <c r="C19">
        <v>0</v>
      </c>
      <c r="D19">
        <v>0</v>
      </c>
      <c r="E19">
        <v>0</v>
      </c>
      <c r="F19">
        <v>0</v>
      </c>
    </row>
    <row r="20" spans="1:6">
      <c r="A20" t="s">
        <v>40</v>
      </c>
      <c r="B20" t="s">
        <v>41</v>
      </c>
      <c r="C20">
        <v>0</v>
      </c>
      <c r="D20">
        <v>0</v>
      </c>
      <c r="E20">
        <v>0</v>
      </c>
      <c r="F20">
        <v>0</v>
      </c>
    </row>
    <row r="21" spans="1:6">
      <c r="A21" t="s">
        <v>42</v>
      </c>
      <c r="B21" t="s">
        <v>43</v>
      </c>
      <c r="C21">
        <v>0</v>
      </c>
      <c r="D21">
        <v>0</v>
      </c>
      <c r="E21">
        <v>0</v>
      </c>
      <c r="F21">
        <v>0</v>
      </c>
    </row>
    <row r="22" spans="1:6">
      <c r="A22" t="s">
        <v>44</v>
      </c>
      <c r="B22" t="s">
        <v>45</v>
      </c>
      <c r="C22" s="1">
        <v>3615346.23</v>
      </c>
      <c r="D22" s="1">
        <v>5939570.6799999997</v>
      </c>
      <c r="E22" s="1">
        <v>7550000.3600000003</v>
      </c>
      <c r="F22" s="1">
        <v>2004916.55</v>
      </c>
    </row>
    <row r="23" spans="1:6">
      <c r="A23" t="s">
        <v>46</v>
      </c>
      <c r="B23" t="s">
        <v>41</v>
      </c>
      <c r="C23">
        <v>0</v>
      </c>
      <c r="D23">
        <v>0</v>
      </c>
      <c r="E23">
        <v>0</v>
      </c>
      <c r="F23">
        <v>0</v>
      </c>
    </row>
    <row r="24" spans="1:6">
      <c r="A24" t="s">
        <v>47</v>
      </c>
      <c r="B24" t="s">
        <v>48</v>
      </c>
      <c r="C24" s="1">
        <v>93161.88</v>
      </c>
      <c r="D24" s="1">
        <v>5932132.8799999999</v>
      </c>
      <c r="E24" s="1">
        <v>4050000</v>
      </c>
      <c r="F24" s="1">
        <v>1975294.76</v>
      </c>
    </row>
    <row r="25" spans="1:6">
      <c r="A25" t="s">
        <v>49</v>
      </c>
      <c r="B25" t="s">
        <v>50</v>
      </c>
      <c r="C25" s="1">
        <v>3522184.35</v>
      </c>
      <c r="D25" s="1">
        <v>7437.8</v>
      </c>
      <c r="E25" s="1">
        <v>3500000.36</v>
      </c>
      <c r="F25" s="1">
        <v>29621.79</v>
      </c>
    </row>
    <row r="26" spans="1:6">
      <c r="A26" t="s">
        <v>51</v>
      </c>
      <c r="B26" t="s">
        <v>52</v>
      </c>
      <c r="C26" s="1">
        <v>11751046.539999999</v>
      </c>
      <c r="D26" s="1">
        <v>3648396.19</v>
      </c>
      <c r="E26" s="1">
        <v>3247040.31</v>
      </c>
      <c r="F26" s="1">
        <v>12152402.43</v>
      </c>
    </row>
    <row r="27" spans="1:6">
      <c r="A27" t="s">
        <v>53</v>
      </c>
      <c r="B27" t="s">
        <v>54</v>
      </c>
      <c r="C27" s="1">
        <v>3888521.02</v>
      </c>
      <c r="D27" s="1">
        <v>3031604.9</v>
      </c>
      <c r="E27" s="1">
        <v>2378864.84</v>
      </c>
      <c r="F27" s="1">
        <v>4541261.09</v>
      </c>
    </row>
    <row r="28" spans="1:6">
      <c r="A28" t="s">
        <v>55</v>
      </c>
      <c r="B28" t="s">
        <v>2297</v>
      </c>
      <c r="C28">
        <v>0</v>
      </c>
      <c r="D28">
        <v>0</v>
      </c>
      <c r="E28">
        <v>0</v>
      </c>
      <c r="F28">
        <v>0</v>
      </c>
    </row>
    <row r="29" spans="1:6">
      <c r="A29" t="s">
        <v>56</v>
      </c>
      <c r="B29" t="s">
        <v>2297</v>
      </c>
      <c r="C29" s="1">
        <v>13082.19</v>
      </c>
      <c r="D29">
        <v>0</v>
      </c>
      <c r="E29">
        <v>0</v>
      </c>
      <c r="F29" s="1">
        <v>13082.19</v>
      </c>
    </row>
    <row r="30" spans="1:6">
      <c r="A30" t="s">
        <v>57</v>
      </c>
      <c r="B30" t="s">
        <v>2297</v>
      </c>
      <c r="C30">
        <v>0</v>
      </c>
      <c r="D30">
        <v>0</v>
      </c>
      <c r="E30">
        <v>0</v>
      </c>
      <c r="F30">
        <v>0</v>
      </c>
    </row>
    <row r="31" spans="1:6">
      <c r="A31" t="s">
        <v>58</v>
      </c>
      <c r="B31" t="s">
        <v>2297</v>
      </c>
      <c r="C31">
        <v>0</v>
      </c>
      <c r="D31">
        <v>0</v>
      </c>
      <c r="E31">
        <v>0</v>
      </c>
      <c r="F31">
        <v>0</v>
      </c>
    </row>
    <row r="32" spans="1:6">
      <c r="A32" t="s">
        <v>59</v>
      </c>
      <c r="B32" t="s">
        <v>2297</v>
      </c>
      <c r="C32">
        <v>0</v>
      </c>
      <c r="D32">
        <v>0</v>
      </c>
      <c r="E32">
        <v>0</v>
      </c>
      <c r="F32">
        <v>0</v>
      </c>
    </row>
    <row r="33" spans="1:6">
      <c r="A33" t="s">
        <v>60</v>
      </c>
      <c r="B33" t="s">
        <v>2297</v>
      </c>
      <c r="C33">
        <v>0</v>
      </c>
      <c r="D33">
        <v>0</v>
      </c>
      <c r="E33">
        <v>0</v>
      </c>
      <c r="F33">
        <v>0</v>
      </c>
    </row>
    <row r="34" spans="1:6">
      <c r="A34" t="s">
        <v>61</v>
      </c>
      <c r="B34" t="s">
        <v>2297</v>
      </c>
      <c r="C34">
        <v>0</v>
      </c>
      <c r="D34">
        <v>0</v>
      </c>
      <c r="E34">
        <v>0</v>
      </c>
      <c r="F34">
        <v>0</v>
      </c>
    </row>
    <row r="35" spans="1:6">
      <c r="A35" t="s">
        <v>62</v>
      </c>
      <c r="B35" t="s">
        <v>2297</v>
      </c>
      <c r="C35">
        <v>0</v>
      </c>
      <c r="D35">
        <v>0</v>
      </c>
      <c r="E35">
        <v>0</v>
      </c>
      <c r="F35">
        <v>0</v>
      </c>
    </row>
    <row r="36" spans="1:6">
      <c r="A36" t="s">
        <v>63</v>
      </c>
      <c r="B36" t="s">
        <v>2297</v>
      </c>
      <c r="C36">
        <v>0</v>
      </c>
      <c r="D36">
        <v>0</v>
      </c>
      <c r="E36">
        <v>0</v>
      </c>
      <c r="F36">
        <v>0</v>
      </c>
    </row>
    <row r="37" spans="1:6">
      <c r="A37" t="s">
        <v>64</v>
      </c>
      <c r="B37" t="s">
        <v>2297</v>
      </c>
      <c r="C37">
        <v>0</v>
      </c>
      <c r="D37">
        <v>0</v>
      </c>
      <c r="E37">
        <v>0</v>
      </c>
      <c r="F37">
        <v>0</v>
      </c>
    </row>
    <row r="38" spans="1:6">
      <c r="A38" t="s">
        <v>65</v>
      </c>
      <c r="B38" t="s">
        <v>2297</v>
      </c>
      <c r="C38">
        <v>0</v>
      </c>
      <c r="D38">
        <v>0</v>
      </c>
      <c r="E38">
        <v>0</v>
      </c>
      <c r="F38">
        <v>0</v>
      </c>
    </row>
    <row r="39" spans="1:6">
      <c r="A39" t="s">
        <v>66</v>
      </c>
      <c r="B39" t="s">
        <v>2297</v>
      </c>
      <c r="C39">
        <v>0</v>
      </c>
      <c r="D39">
        <v>0</v>
      </c>
      <c r="E39">
        <v>0</v>
      </c>
      <c r="F39">
        <v>0</v>
      </c>
    </row>
    <row r="40" spans="1:6">
      <c r="A40" t="s">
        <v>67</v>
      </c>
      <c r="B40" t="s">
        <v>2297</v>
      </c>
      <c r="C40">
        <v>0</v>
      </c>
      <c r="D40">
        <v>0</v>
      </c>
      <c r="E40">
        <v>0</v>
      </c>
      <c r="F40">
        <v>0</v>
      </c>
    </row>
    <row r="41" spans="1:6">
      <c r="A41" t="s">
        <v>68</v>
      </c>
      <c r="B41" t="s">
        <v>2297</v>
      </c>
      <c r="C41">
        <v>0</v>
      </c>
      <c r="D41">
        <v>0</v>
      </c>
      <c r="E41">
        <v>0</v>
      </c>
      <c r="F41">
        <v>0</v>
      </c>
    </row>
    <row r="42" spans="1:6">
      <c r="A42" t="s">
        <v>69</v>
      </c>
      <c r="B42" t="s">
        <v>2297</v>
      </c>
      <c r="C42">
        <v>0</v>
      </c>
      <c r="D42" s="1">
        <v>3915.38</v>
      </c>
      <c r="E42">
        <v>0</v>
      </c>
      <c r="F42" s="1">
        <v>3915.38</v>
      </c>
    </row>
    <row r="43" spans="1:6">
      <c r="A43" t="s">
        <v>70</v>
      </c>
      <c r="B43" t="s">
        <v>2297</v>
      </c>
      <c r="C43">
        <v>0</v>
      </c>
      <c r="D43">
        <v>0</v>
      </c>
      <c r="E43">
        <v>0</v>
      </c>
      <c r="F43">
        <v>0</v>
      </c>
    </row>
    <row r="44" spans="1:6">
      <c r="A44" t="s">
        <v>71</v>
      </c>
      <c r="B44" t="s">
        <v>2297</v>
      </c>
      <c r="C44">
        <v>0</v>
      </c>
      <c r="D44">
        <v>0</v>
      </c>
      <c r="E44">
        <v>0</v>
      </c>
      <c r="F44">
        <v>0</v>
      </c>
    </row>
    <row r="45" spans="1:6">
      <c r="A45" t="s">
        <v>72</v>
      </c>
      <c r="B45" t="s">
        <v>2297</v>
      </c>
      <c r="C45">
        <v>0</v>
      </c>
      <c r="D45">
        <v>0</v>
      </c>
      <c r="E45">
        <v>0</v>
      </c>
      <c r="F45">
        <v>0</v>
      </c>
    </row>
    <row r="46" spans="1:6">
      <c r="A46" t="s">
        <v>73</v>
      </c>
      <c r="B46" t="s">
        <v>2297</v>
      </c>
      <c r="C46">
        <v>0</v>
      </c>
      <c r="D46" s="1">
        <v>247199.33</v>
      </c>
      <c r="E46" s="1">
        <v>247199.33</v>
      </c>
      <c r="F46">
        <v>0</v>
      </c>
    </row>
    <row r="47" spans="1:6">
      <c r="A47" t="s">
        <v>74</v>
      </c>
      <c r="B47" t="s">
        <v>2297</v>
      </c>
      <c r="C47">
        <v>0</v>
      </c>
      <c r="D47">
        <v>0</v>
      </c>
      <c r="E47">
        <v>0</v>
      </c>
      <c r="F47">
        <v>0</v>
      </c>
    </row>
    <row r="48" spans="1:6">
      <c r="A48" t="s">
        <v>75</v>
      </c>
      <c r="B48" t="s">
        <v>2297</v>
      </c>
      <c r="C48">
        <v>0</v>
      </c>
      <c r="D48">
        <v>0</v>
      </c>
      <c r="E48">
        <v>0</v>
      </c>
      <c r="F48">
        <v>0</v>
      </c>
    </row>
    <row r="49" spans="1:6">
      <c r="A49" t="s">
        <v>76</v>
      </c>
      <c r="B49" t="s">
        <v>2297</v>
      </c>
      <c r="C49">
        <v>0</v>
      </c>
      <c r="D49">
        <v>0</v>
      </c>
      <c r="E49">
        <v>0</v>
      </c>
      <c r="F49">
        <v>0</v>
      </c>
    </row>
    <row r="50" spans="1:6">
      <c r="A50" t="s">
        <v>77</v>
      </c>
      <c r="B50" t="s">
        <v>2297</v>
      </c>
      <c r="C50">
        <v>0</v>
      </c>
      <c r="D50">
        <v>0</v>
      </c>
      <c r="E50">
        <v>0</v>
      </c>
      <c r="F50">
        <v>0</v>
      </c>
    </row>
    <row r="51" spans="1:6">
      <c r="A51" t="s">
        <v>78</v>
      </c>
      <c r="B51" t="s">
        <v>2297</v>
      </c>
      <c r="C51">
        <v>0</v>
      </c>
      <c r="D51" s="1">
        <v>11599.99</v>
      </c>
      <c r="E51" s="1">
        <v>11599.99</v>
      </c>
      <c r="F51">
        <v>0</v>
      </c>
    </row>
    <row r="52" spans="1:6">
      <c r="A52" t="s">
        <v>79</v>
      </c>
      <c r="B52" t="s">
        <v>2297</v>
      </c>
      <c r="C52">
        <v>0</v>
      </c>
      <c r="D52">
        <v>0</v>
      </c>
      <c r="E52">
        <v>0</v>
      </c>
      <c r="F52">
        <v>0</v>
      </c>
    </row>
    <row r="53" spans="1:6">
      <c r="A53" t="s">
        <v>80</v>
      </c>
      <c r="B53" t="s">
        <v>2297</v>
      </c>
      <c r="C53">
        <v>0</v>
      </c>
      <c r="D53">
        <v>0</v>
      </c>
      <c r="E53">
        <v>0</v>
      </c>
      <c r="F53">
        <v>0</v>
      </c>
    </row>
    <row r="54" spans="1:6">
      <c r="A54" t="s">
        <v>81</v>
      </c>
      <c r="B54" t="s">
        <v>2297</v>
      </c>
      <c r="C54">
        <v>0</v>
      </c>
      <c r="D54">
        <v>0</v>
      </c>
      <c r="E54">
        <v>0</v>
      </c>
      <c r="F54">
        <v>0</v>
      </c>
    </row>
    <row r="55" spans="1:6">
      <c r="A55" t="s">
        <v>82</v>
      </c>
      <c r="B55" t="s">
        <v>2297</v>
      </c>
      <c r="C55">
        <v>0</v>
      </c>
      <c r="D55">
        <v>0</v>
      </c>
      <c r="E55">
        <v>0</v>
      </c>
      <c r="F55">
        <v>0</v>
      </c>
    </row>
    <row r="56" spans="1:6">
      <c r="A56" t="s">
        <v>83</v>
      </c>
      <c r="B56" t="s">
        <v>2297</v>
      </c>
      <c r="C56" s="1">
        <v>8700</v>
      </c>
      <c r="D56">
        <v>0</v>
      </c>
      <c r="E56">
        <v>0</v>
      </c>
      <c r="F56" s="1">
        <v>8700</v>
      </c>
    </row>
    <row r="57" spans="1:6">
      <c r="A57" t="s">
        <v>84</v>
      </c>
      <c r="B57" t="s">
        <v>2297</v>
      </c>
      <c r="C57">
        <v>0</v>
      </c>
      <c r="D57">
        <v>0</v>
      </c>
      <c r="E57">
        <v>0</v>
      </c>
      <c r="F57">
        <v>0</v>
      </c>
    </row>
    <row r="58" spans="1:6">
      <c r="A58" t="s">
        <v>85</v>
      </c>
      <c r="B58" t="s">
        <v>2297</v>
      </c>
      <c r="C58" s="1">
        <v>13578.56</v>
      </c>
      <c r="D58">
        <v>0</v>
      </c>
      <c r="E58">
        <v>0</v>
      </c>
      <c r="F58" s="1">
        <v>13578.56</v>
      </c>
    </row>
    <row r="59" spans="1:6">
      <c r="A59" t="s">
        <v>86</v>
      </c>
      <c r="B59" t="s">
        <v>2297</v>
      </c>
      <c r="C59">
        <v>0</v>
      </c>
      <c r="D59">
        <v>0</v>
      </c>
      <c r="E59">
        <v>0</v>
      </c>
      <c r="F59">
        <v>0</v>
      </c>
    </row>
    <row r="60" spans="1:6">
      <c r="A60" t="s">
        <v>87</v>
      </c>
      <c r="B60" t="s">
        <v>2297</v>
      </c>
      <c r="C60">
        <v>0</v>
      </c>
      <c r="D60">
        <v>0</v>
      </c>
      <c r="E60">
        <v>0</v>
      </c>
      <c r="F60">
        <v>0</v>
      </c>
    </row>
    <row r="61" spans="1:6">
      <c r="A61" t="s">
        <v>88</v>
      </c>
      <c r="B61" t="s">
        <v>2297</v>
      </c>
      <c r="C61">
        <v>0</v>
      </c>
      <c r="D61">
        <v>0</v>
      </c>
      <c r="E61">
        <v>0</v>
      </c>
      <c r="F61">
        <v>0</v>
      </c>
    </row>
    <row r="62" spans="1:6">
      <c r="A62" t="s">
        <v>89</v>
      </c>
      <c r="B62" t="s">
        <v>2297</v>
      </c>
      <c r="C62" s="1">
        <v>26135.06</v>
      </c>
      <c r="D62">
        <v>0</v>
      </c>
      <c r="E62">
        <v>0</v>
      </c>
      <c r="F62" s="1">
        <v>26135.06</v>
      </c>
    </row>
    <row r="63" spans="1:6">
      <c r="A63" t="s">
        <v>90</v>
      </c>
      <c r="B63" t="s">
        <v>2297</v>
      </c>
      <c r="C63">
        <v>0</v>
      </c>
      <c r="D63">
        <v>0</v>
      </c>
      <c r="E63">
        <v>0</v>
      </c>
      <c r="F63">
        <v>0</v>
      </c>
    </row>
    <row r="64" spans="1:6">
      <c r="A64" t="s">
        <v>91</v>
      </c>
      <c r="B64" t="s">
        <v>2297</v>
      </c>
      <c r="C64" s="1">
        <v>6014.48</v>
      </c>
      <c r="D64">
        <v>0</v>
      </c>
      <c r="E64" s="1">
        <v>6014.48</v>
      </c>
      <c r="F64">
        <v>0</v>
      </c>
    </row>
    <row r="65" spans="1:6">
      <c r="A65" t="s">
        <v>92</v>
      </c>
      <c r="B65" t="s">
        <v>2297</v>
      </c>
      <c r="C65" s="1">
        <v>737052.35</v>
      </c>
      <c r="D65">
        <v>0</v>
      </c>
      <c r="E65">
        <v>0</v>
      </c>
      <c r="F65" s="1">
        <v>737052.35</v>
      </c>
    </row>
    <row r="66" spans="1:6">
      <c r="A66" t="s">
        <v>93</v>
      </c>
      <c r="B66" t="s">
        <v>2297</v>
      </c>
      <c r="C66" s="1">
        <v>149826</v>
      </c>
      <c r="D66" s="1">
        <v>66880</v>
      </c>
      <c r="E66" s="1">
        <v>76450</v>
      </c>
      <c r="F66" s="1">
        <v>140256</v>
      </c>
    </row>
    <row r="67" spans="1:6">
      <c r="A67" t="s">
        <v>94</v>
      </c>
      <c r="B67" t="s">
        <v>2297</v>
      </c>
      <c r="C67">
        <v>0</v>
      </c>
      <c r="D67">
        <v>0</v>
      </c>
      <c r="E67">
        <v>0</v>
      </c>
      <c r="F67">
        <v>0</v>
      </c>
    </row>
    <row r="68" spans="1:6">
      <c r="A68" t="s">
        <v>95</v>
      </c>
      <c r="B68" t="s">
        <v>2297</v>
      </c>
      <c r="C68">
        <v>0</v>
      </c>
      <c r="D68">
        <v>0</v>
      </c>
      <c r="E68">
        <v>0</v>
      </c>
      <c r="F68">
        <v>0</v>
      </c>
    </row>
    <row r="69" spans="1:6">
      <c r="A69" t="s">
        <v>96</v>
      </c>
      <c r="B69" t="s">
        <v>2297</v>
      </c>
      <c r="C69">
        <v>0</v>
      </c>
      <c r="D69">
        <v>0</v>
      </c>
      <c r="E69">
        <v>0</v>
      </c>
      <c r="F69">
        <v>0</v>
      </c>
    </row>
    <row r="70" spans="1:6">
      <c r="A70" t="s">
        <v>97</v>
      </c>
      <c r="B70" t="s">
        <v>2297</v>
      </c>
      <c r="C70">
        <v>0</v>
      </c>
      <c r="D70">
        <v>0</v>
      </c>
      <c r="E70">
        <v>0</v>
      </c>
      <c r="F70">
        <v>0</v>
      </c>
    </row>
    <row r="71" spans="1:6">
      <c r="A71" t="s">
        <v>98</v>
      </c>
      <c r="B71" t="s">
        <v>2297</v>
      </c>
      <c r="C71">
        <v>0</v>
      </c>
      <c r="D71">
        <v>0</v>
      </c>
      <c r="E71">
        <v>0</v>
      </c>
      <c r="F71">
        <v>0</v>
      </c>
    </row>
    <row r="72" spans="1:6">
      <c r="A72" t="s">
        <v>99</v>
      </c>
      <c r="B72" t="s">
        <v>2297</v>
      </c>
      <c r="C72">
        <v>0</v>
      </c>
      <c r="D72">
        <v>0</v>
      </c>
      <c r="E72">
        <v>0</v>
      </c>
      <c r="F72">
        <v>0</v>
      </c>
    </row>
    <row r="73" spans="1:6">
      <c r="A73" t="s">
        <v>100</v>
      </c>
      <c r="B73" t="s">
        <v>2297</v>
      </c>
      <c r="C73">
        <v>0</v>
      </c>
      <c r="D73">
        <v>0</v>
      </c>
      <c r="E73">
        <v>0</v>
      </c>
      <c r="F73">
        <v>0</v>
      </c>
    </row>
    <row r="74" spans="1:6">
      <c r="A74" t="s">
        <v>101</v>
      </c>
      <c r="B74" t="s">
        <v>2297</v>
      </c>
      <c r="C74">
        <v>0</v>
      </c>
      <c r="D74">
        <v>0</v>
      </c>
      <c r="E74">
        <v>0</v>
      </c>
      <c r="F74">
        <v>0</v>
      </c>
    </row>
    <row r="75" spans="1:6">
      <c r="A75" t="s">
        <v>102</v>
      </c>
      <c r="B75" t="s">
        <v>2297</v>
      </c>
      <c r="C75" s="1">
        <v>4640</v>
      </c>
      <c r="D75">
        <v>0</v>
      </c>
      <c r="E75">
        <v>0</v>
      </c>
      <c r="F75" s="1">
        <v>4640</v>
      </c>
    </row>
    <row r="76" spans="1:6">
      <c r="A76" t="s">
        <v>103</v>
      </c>
      <c r="B76" t="s">
        <v>2297</v>
      </c>
      <c r="C76">
        <v>0</v>
      </c>
      <c r="D76">
        <v>0</v>
      </c>
      <c r="E76">
        <v>0</v>
      </c>
      <c r="F76">
        <v>0</v>
      </c>
    </row>
    <row r="77" spans="1:6">
      <c r="A77" t="s">
        <v>104</v>
      </c>
      <c r="B77" t="s">
        <v>2297</v>
      </c>
      <c r="C77">
        <v>0</v>
      </c>
      <c r="D77">
        <v>0</v>
      </c>
      <c r="E77">
        <v>0</v>
      </c>
      <c r="F77">
        <v>0</v>
      </c>
    </row>
    <row r="78" spans="1:6">
      <c r="A78" t="s">
        <v>105</v>
      </c>
      <c r="B78" t="s">
        <v>2297</v>
      </c>
      <c r="C78">
        <v>0</v>
      </c>
      <c r="D78">
        <v>0</v>
      </c>
      <c r="E78">
        <v>0</v>
      </c>
      <c r="F78">
        <v>0</v>
      </c>
    </row>
    <row r="79" spans="1:6">
      <c r="A79" t="s">
        <v>106</v>
      </c>
      <c r="B79" t="s">
        <v>2297</v>
      </c>
      <c r="C79">
        <v>0</v>
      </c>
      <c r="D79">
        <v>0</v>
      </c>
      <c r="E79">
        <v>0</v>
      </c>
      <c r="F79">
        <v>0</v>
      </c>
    </row>
    <row r="80" spans="1:6">
      <c r="A80" t="s">
        <v>107</v>
      </c>
      <c r="B80" t="s">
        <v>2297</v>
      </c>
      <c r="C80">
        <v>0</v>
      </c>
      <c r="D80">
        <v>0</v>
      </c>
      <c r="E80">
        <v>0</v>
      </c>
      <c r="F80">
        <v>0</v>
      </c>
    </row>
    <row r="81" spans="1:6">
      <c r="A81" t="s">
        <v>108</v>
      </c>
      <c r="B81" t="s">
        <v>2297</v>
      </c>
      <c r="C81">
        <v>0</v>
      </c>
      <c r="D81">
        <v>0</v>
      </c>
      <c r="E81">
        <v>0</v>
      </c>
      <c r="F81">
        <v>0</v>
      </c>
    </row>
    <row r="82" spans="1:6">
      <c r="A82" t="s">
        <v>109</v>
      </c>
      <c r="B82" t="s">
        <v>2297</v>
      </c>
      <c r="C82" s="1">
        <v>251109.45</v>
      </c>
      <c r="D82" s="1">
        <v>213032.74</v>
      </c>
      <c r="E82" s="1">
        <v>67000</v>
      </c>
      <c r="F82" s="1">
        <v>397142.19</v>
      </c>
    </row>
    <row r="83" spans="1:6">
      <c r="A83" t="s">
        <v>110</v>
      </c>
      <c r="B83" t="s">
        <v>2297</v>
      </c>
      <c r="C83">
        <v>0</v>
      </c>
      <c r="D83">
        <v>0</v>
      </c>
      <c r="E83">
        <v>0</v>
      </c>
      <c r="F83">
        <v>0</v>
      </c>
    </row>
    <row r="84" spans="1:6">
      <c r="A84" t="s">
        <v>111</v>
      </c>
      <c r="B84" t="s">
        <v>2297</v>
      </c>
      <c r="C84" s="1">
        <v>10208</v>
      </c>
      <c r="D84">
        <v>0</v>
      </c>
      <c r="E84" s="1">
        <v>10208</v>
      </c>
      <c r="F84">
        <v>0</v>
      </c>
    </row>
    <row r="85" spans="1:6">
      <c r="A85" t="s">
        <v>112</v>
      </c>
      <c r="B85" t="s">
        <v>2297</v>
      </c>
      <c r="C85">
        <v>0</v>
      </c>
      <c r="D85">
        <v>0</v>
      </c>
      <c r="E85">
        <v>0</v>
      </c>
      <c r="F85">
        <v>0</v>
      </c>
    </row>
    <row r="86" spans="1:6">
      <c r="A86" t="s">
        <v>113</v>
      </c>
      <c r="B86" t="s">
        <v>2297</v>
      </c>
      <c r="C86">
        <v>0</v>
      </c>
      <c r="D86">
        <v>0</v>
      </c>
      <c r="E86">
        <v>0</v>
      </c>
      <c r="F86">
        <v>0</v>
      </c>
    </row>
    <row r="87" spans="1:6">
      <c r="A87" t="s">
        <v>114</v>
      </c>
      <c r="B87" t="s">
        <v>2297</v>
      </c>
      <c r="C87">
        <v>0</v>
      </c>
      <c r="D87" s="1">
        <v>232772.02</v>
      </c>
      <c r="E87">
        <v>0</v>
      </c>
      <c r="F87" s="1">
        <v>232772.02</v>
      </c>
    </row>
    <row r="88" spans="1:6">
      <c r="A88" t="s">
        <v>115</v>
      </c>
      <c r="B88" t="s">
        <v>2297</v>
      </c>
      <c r="C88">
        <v>0</v>
      </c>
      <c r="D88">
        <v>0</v>
      </c>
      <c r="E88">
        <v>0</v>
      </c>
      <c r="F88">
        <v>0</v>
      </c>
    </row>
    <row r="89" spans="1:6">
      <c r="A89" t="s">
        <v>116</v>
      </c>
      <c r="B89" t="s">
        <v>2297</v>
      </c>
      <c r="C89">
        <v>0</v>
      </c>
      <c r="D89">
        <v>0</v>
      </c>
      <c r="E89">
        <v>0</v>
      </c>
      <c r="F89">
        <v>0</v>
      </c>
    </row>
    <row r="90" spans="1:6">
      <c r="A90" t="s">
        <v>117</v>
      </c>
      <c r="B90" t="s">
        <v>2297</v>
      </c>
      <c r="C90">
        <v>0</v>
      </c>
      <c r="D90">
        <v>0</v>
      </c>
      <c r="E90">
        <v>0</v>
      </c>
      <c r="F90">
        <v>0</v>
      </c>
    </row>
    <row r="91" spans="1:6">
      <c r="A91" t="s">
        <v>118</v>
      </c>
      <c r="B91" t="s">
        <v>2297</v>
      </c>
      <c r="C91">
        <v>0</v>
      </c>
      <c r="D91">
        <v>0</v>
      </c>
      <c r="E91">
        <v>0</v>
      </c>
      <c r="F91">
        <v>0</v>
      </c>
    </row>
    <row r="92" spans="1:6">
      <c r="A92" t="s">
        <v>119</v>
      </c>
      <c r="B92" t="s">
        <v>2297</v>
      </c>
      <c r="C92">
        <v>0</v>
      </c>
      <c r="D92">
        <v>0</v>
      </c>
      <c r="E92">
        <v>0</v>
      </c>
      <c r="F92">
        <v>0</v>
      </c>
    </row>
    <row r="93" spans="1:6">
      <c r="A93" t="s">
        <v>120</v>
      </c>
      <c r="B93" t="s">
        <v>2297</v>
      </c>
      <c r="C93" s="1">
        <v>984283.2</v>
      </c>
      <c r="D93">
        <v>0</v>
      </c>
      <c r="E93">
        <v>0</v>
      </c>
      <c r="F93" s="1">
        <v>984283.2</v>
      </c>
    </row>
    <row r="94" spans="1:6">
      <c r="A94" t="s">
        <v>121</v>
      </c>
      <c r="B94" t="s">
        <v>2297</v>
      </c>
      <c r="C94">
        <v>0</v>
      </c>
      <c r="D94">
        <v>0</v>
      </c>
      <c r="E94">
        <v>0</v>
      </c>
      <c r="F94">
        <v>0</v>
      </c>
    </row>
    <row r="95" spans="1:6">
      <c r="A95" t="s">
        <v>122</v>
      </c>
      <c r="B95" t="s">
        <v>2297</v>
      </c>
      <c r="C95" s="1">
        <v>29962.799999999999</v>
      </c>
      <c r="D95">
        <v>0</v>
      </c>
      <c r="E95">
        <v>0</v>
      </c>
      <c r="F95" s="1">
        <v>29962.799999999999</v>
      </c>
    </row>
    <row r="96" spans="1:6">
      <c r="A96" t="s">
        <v>123</v>
      </c>
      <c r="B96" t="s">
        <v>2297</v>
      </c>
      <c r="C96">
        <v>0</v>
      </c>
      <c r="D96">
        <v>0</v>
      </c>
      <c r="E96">
        <v>0</v>
      </c>
      <c r="F96">
        <v>0</v>
      </c>
    </row>
    <row r="97" spans="1:6">
      <c r="A97" t="s">
        <v>124</v>
      </c>
      <c r="B97" t="s">
        <v>2297</v>
      </c>
      <c r="C97" s="1">
        <v>10124.64</v>
      </c>
      <c r="D97" s="1">
        <v>4339.1400000000003</v>
      </c>
      <c r="E97" s="1">
        <v>8678.2800000000007</v>
      </c>
      <c r="F97" s="1">
        <v>5785.5</v>
      </c>
    </row>
    <row r="98" spans="1:6">
      <c r="A98" t="s">
        <v>125</v>
      </c>
      <c r="B98" t="s">
        <v>2297</v>
      </c>
      <c r="C98" s="1">
        <v>28321.45</v>
      </c>
      <c r="D98">
        <v>0</v>
      </c>
      <c r="E98">
        <v>0</v>
      </c>
      <c r="F98" s="1">
        <v>28321.45</v>
      </c>
    </row>
    <row r="99" spans="1:6">
      <c r="A99" t="s">
        <v>126</v>
      </c>
      <c r="B99" t="s">
        <v>2297</v>
      </c>
      <c r="C99">
        <v>0</v>
      </c>
      <c r="D99">
        <v>0</v>
      </c>
      <c r="E99">
        <v>0</v>
      </c>
      <c r="F99">
        <v>0</v>
      </c>
    </row>
    <row r="100" spans="1:6">
      <c r="A100" t="s">
        <v>127</v>
      </c>
      <c r="B100" t="s">
        <v>2297</v>
      </c>
      <c r="C100">
        <v>0</v>
      </c>
      <c r="D100">
        <v>0</v>
      </c>
      <c r="E100">
        <v>0</v>
      </c>
      <c r="F100">
        <v>0</v>
      </c>
    </row>
    <row r="101" spans="1:6">
      <c r="A101" t="s">
        <v>128</v>
      </c>
      <c r="B101" t="s">
        <v>2297</v>
      </c>
      <c r="C101">
        <v>0</v>
      </c>
      <c r="D101">
        <v>0</v>
      </c>
      <c r="E101">
        <v>0</v>
      </c>
      <c r="F101">
        <v>0</v>
      </c>
    </row>
    <row r="102" spans="1:6">
      <c r="A102" t="s">
        <v>129</v>
      </c>
      <c r="B102" t="s">
        <v>2297</v>
      </c>
      <c r="C102" s="1">
        <v>32718.85</v>
      </c>
      <c r="D102">
        <v>0</v>
      </c>
      <c r="E102">
        <v>0</v>
      </c>
      <c r="F102" s="1">
        <v>32718.85</v>
      </c>
    </row>
    <row r="103" spans="1:6">
      <c r="A103" t="s">
        <v>130</v>
      </c>
      <c r="B103" t="s">
        <v>2297</v>
      </c>
      <c r="C103">
        <v>0</v>
      </c>
      <c r="D103">
        <v>0</v>
      </c>
      <c r="E103">
        <v>0</v>
      </c>
      <c r="F103">
        <v>0</v>
      </c>
    </row>
    <row r="104" spans="1:6">
      <c r="A104" t="s">
        <v>131</v>
      </c>
      <c r="B104" t="s">
        <v>2297</v>
      </c>
      <c r="C104" s="1">
        <v>35468.129999999997</v>
      </c>
      <c r="D104">
        <v>0</v>
      </c>
      <c r="E104">
        <v>0</v>
      </c>
      <c r="F104" s="1">
        <v>35468.129999999997</v>
      </c>
    </row>
    <row r="105" spans="1:6">
      <c r="A105" t="s">
        <v>132</v>
      </c>
      <c r="B105" t="s">
        <v>2297</v>
      </c>
      <c r="C105">
        <v>0</v>
      </c>
      <c r="D105">
        <v>0</v>
      </c>
      <c r="E105">
        <v>0</v>
      </c>
      <c r="F105">
        <v>0</v>
      </c>
    </row>
    <row r="106" spans="1:6">
      <c r="A106" t="s">
        <v>133</v>
      </c>
      <c r="B106" t="s">
        <v>2297</v>
      </c>
      <c r="C106">
        <v>0</v>
      </c>
      <c r="D106">
        <v>0</v>
      </c>
      <c r="E106">
        <v>0</v>
      </c>
      <c r="F106">
        <v>0</v>
      </c>
    </row>
    <row r="107" spans="1:6">
      <c r="A107" t="s">
        <v>134</v>
      </c>
      <c r="B107" t="s">
        <v>2297</v>
      </c>
      <c r="C107">
        <v>0</v>
      </c>
      <c r="D107">
        <v>0</v>
      </c>
      <c r="E107">
        <v>0</v>
      </c>
      <c r="F107">
        <v>0</v>
      </c>
    </row>
    <row r="108" spans="1:6">
      <c r="A108" t="s">
        <v>135</v>
      </c>
      <c r="B108" t="s">
        <v>2297</v>
      </c>
      <c r="C108">
        <v>0</v>
      </c>
      <c r="D108">
        <v>0</v>
      </c>
      <c r="E108">
        <v>0</v>
      </c>
      <c r="F108">
        <v>0</v>
      </c>
    </row>
    <row r="109" spans="1:6">
      <c r="A109" t="s">
        <v>136</v>
      </c>
      <c r="B109" t="s">
        <v>2297</v>
      </c>
      <c r="C109">
        <v>0</v>
      </c>
      <c r="D109">
        <v>0</v>
      </c>
      <c r="E109">
        <v>0</v>
      </c>
      <c r="F109">
        <v>0</v>
      </c>
    </row>
    <row r="110" spans="1:6">
      <c r="A110" t="s">
        <v>137</v>
      </c>
      <c r="B110" t="s">
        <v>2297</v>
      </c>
      <c r="C110">
        <v>0</v>
      </c>
      <c r="D110">
        <v>0</v>
      </c>
      <c r="E110">
        <v>0</v>
      </c>
      <c r="F110">
        <v>0</v>
      </c>
    </row>
    <row r="111" spans="1:6">
      <c r="A111" t="s">
        <v>138</v>
      </c>
      <c r="B111" t="s">
        <v>2297</v>
      </c>
      <c r="C111">
        <v>0</v>
      </c>
      <c r="D111">
        <v>0</v>
      </c>
      <c r="E111">
        <v>0</v>
      </c>
      <c r="F111">
        <v>0</v>
      </c>
    </row>
    <row r="112" spans="1:6">
      <c r="A112" t="s">
        <v>139</v>
      </c>
      <c r="B112" t="s">
        <v>2297</v>
      </c>
      <c r="C112">
        <v>0</v>
      </c>
      <c r="D112">
        <v>0</v>
      </c>
      <c r="E112">
        <v>0</v>
      </c>
      <c r="F112">
        <v>0</v>
      </c>
    </row>
    <row r="113" spans="1:6">
      <c r="A113" t="s">
        <v>140</v>
      </c>
      <c r="B113" t="s">
        <v>2297</v>
      </c>
      <c r="C113">
        <v>0</v>
      </c>
      <c r="D113">
        <v>0</v>
      </c>
      <c r="E113">
        <v>0</v>
      </c>
      <c r="F113">
        <v>0</v>
      </c>
    </row>
    <row r="114" spans="1:6">
      <c r="A114" t="s">
        <v>141</v>
      </c>
      <c r="B114" t="s">
        <v>2297</v>
      </c>
      <c r="C114">
        <v>0</v>
      </c>
      <c r="D114">
        <v>0</v>
      </c>
      <c r="E114">
        <v>0</v>
      </c>
      <c r="F114">
        <v>0</v>
      </c>
    </row>
    <row r="115" spans="1:6">
      <c r="A115" t="s">
        <v>142</v>
      </c>
      <c r="B115" t="s">
        <v>2297</v>
      </c>
      <c r="C115">
        <v>0</v>
      </c>
      <c r="D115">
        <v>0</v>
      </c>
      <c r="E115">
        <v>0</v>
      </c>
      <c r="F115">
        <v>0</v>
      </c>
    </row>
    <row r="116" spans="1:6">
      <c r="A116" t="s">
        <v>143</v>
      </c>
      <c r="B116" t="s">
        <v>2297</v>
      </c>
      <c r="C116">
        <v>0</v>
      </c>
      <c r="D116">
        <v>0</v>
      </c>
      <c r="E116">
        <v>0</v>
      </c>
      <c r="F116">
        <v>0</v>
      </c>
    </row>
    <row r="117" spans="1:6">
      <c r="A117" t="s">
        <v>144</v>
      </c>
      <c r="B117" t="s">
        <v>2297</v>
      </c>
      <c r="C117">
        <v>0</v>
      </c>
      <c r="D117">
        <v>0</v>
      </c>
      <c r="E117">
        <v>0</v>
      </c>
      <c r="F117">
        <v>0</v>
      </c>
    </row>
    <row r="118" spans="1:6">
      <c r="A118" t="s">
        <v>145</v>
      </c>
      <c r="B118" t="s">
        <v>2297</v>
      </c>
      <c r="C118">
        <v>0</v>
      </c>
      <c r="D118">
        <v>0</v>
      </c>
      <c r="E118">
        <v>0</v>
      </c>
      <c r="F118">
        <v>0</v>
      </c>
    </row>
    <row r="119" spans="1:6">
      <c r="A119" t="s">
        <v>146</v>
      </c>
      <c r="B119" t="s">
        <v>2297</v>
      </c>
      <c r="C119">
        <v>0</v>
      </c>
      <c r="D119">
        <v>0</v>
      </c>
      <c r="E119">
        <v>0</v>
      </c>
      <c r="F119">
        <v>0</v>
      </c>
    </row>
    <row r="120" spans="1:6">
      <c r="A120" t="s">
        <v>147</v>
      </c>
      <c r="B120" t="s">
        <v>2297</v>
      </c>
      <c r="C120">
        <v>0</v>
      </c>
      <c r="D120">
        <v>0</v>
      </c>
      <c r="E120">
        <v>0</v>
      </c>
      <c r="F120">
        <v>0</v>
      </c>
    </row>
    <row r="121" spans="1:6">
      <c r="A121" t="s">
        <v>148</v>
      </c>
      <c r="B121" t="s">
        <v>2297</v>
      </c>
      <c r="C121">
        <v>0</v>
      </c>
      <c r="D121">
        <v>0</v>
      </c>
      <c r="E121">
        <v>0</v>
      </c>
      <c r="F121">
        <v>0</v>
      </c>
    </row>
    <row r="122" spans="1:6">
      <c r="A122" t="s">
        <v>149</v>
      </c>
      <c r="B122" t="s">
        <v>2297</v>
      </c>
      <c r="C122" s="1">
        <v>24999.98</v>
      </c>
      <c r="D122">
        <v>0</v>
      </c>
      <c r="E122">
        <v>0</v>
      </c>
      <c r="F122" s="1">
        <v>24999.98</v>
      </c>
    </row>
    <row r="123" spans="1:6">
      <c r="A123" t="s">
        <v>150</v>
      </c>
      <c r="B123" t="s">
        <v>2297</v>
      </c>
      <c r="C123">
        <v>0</v>
      </c>
      <c r="D123">
        <v>0</v>
      </c>
      <c r="E123">
        <v>0</v>
      </c>
      <c r="F123">
        <v>0</v>
      </c>
    </row>
    <row r="124" spans="1:6">
      <c r="A124" t="s">
        <v>151</v>
      </c>
      <c r="B124" t="s">
        <v>2297</v>
      </c>
      <c r="C124">
        <v>0</v>
      </c>
      <c r="D124">
        <v>0</v>
      </c>
      <c r="E124">
        <v>0</v>
      </c>
      <c r="F124">
        <v>0</v>
      </c>
    </row>
    <row r="125" spans="1:6">
      <c r="A125" t="s">
        <v>152</v>
      </c>
      <c r="B125" t="s">
        <v>2297</v>
      </c>
      <c r="C125">
        <v>0</v>
      </c>
      <c r="D125">
        <v>0</v>
      </c>
      <c r="E125">
        <v>0</v>
      </c>
      <c r="F125">
        <v>0</v>
      </c>
    </row>
    <row r="126" spans="1:6">
      <c r="A126" t="s">
        <v>153</v>
      </c>
      <c r="B126" t="s">
        <v>2297</v>
      </c>
      <c r="C126">
        <v>0</v>
      </c>
      <c r="D126">
        <v>0</v>
      </c>
      <c r="E126">
        <v>0</v>
      </c>
      <c r="F126">
        <v>0</v>
      </c>
    </row>
    <row r="127" spans="1:6">
      <c r="A127" t="s">
        <v>154</v>
      </c>
      <c r="B127" t="s">
        <v>2297</v>
      </c>
      <c r="C127">
        <v>0</v>
      </c>
      <c r="D127">
        <v>0</v>
      </c>
      <c r="E127">
        <v>0</v>
      </c>
      <c r="F127">
        <v>0</v>
      </c>
    </row>
    <row r="128" spans="1:6">
      <c r="A128" t="s">
        <v>155</v>
      </c>
      <c r="B128" t="s">
        <v>2297</v>
      </c>
      <c r="C128">
        <v>0</v>
      </c>
      <c r="D128">
        <v>0</v>
      </c>
      <c r="E128">
        <v>0</v>
      </c>
      <c r="F128">
        <v>0</v>
      </c>
    </row>
    <row r="129" spans="1:6">
      <c r="A129" t="s">
        <v>156</v>
      </c>
      <c r="B129" t="s">
        <v>2297</v>
      </c>
      <c r="C129">
        <v>0</v>
      </c>
      <c r="D129">
        <v>0</v>
      </c>
      <c r="E129">
        <v>0</v>
      </c>
      <c r="F129">
        <v>0</v>
      </c>
    </row>
    <row r="130" spans="1:6">
      <c r="A130" t="s">
        <v>157</v>
      </c>
      <c r="B130" t="s">
        <v>2297</v>
      </c>
      <c r="C130">
        <v>0</v>
      </c>
      <c r="D130">
        <v>0</v>
      </c>
      <c r="E130">
        <v>0</v>
      </c>
      <c r="F130">
        <v>0</v>
      </c>
    </row>
    <row r="131" spans="1:6">
      <c r="A131" t="s">
        <v>158</v>
      </c>
      <c r="B131" t="s">
        <v>2297</v>
      </c>
      <c r="C131" s="1">
        <v>26679.98</v>
      </c>
      <c r="D131" s="1">
        <v>4640</v>
      </c>
      <c r="E131" s="1">
        <v>4640</v>
      </c>
      <c r="F131" s="1">
        <v>26679.98</v>
      </c>
    </row>
    <row r="132" spans="1:6">
      <c r="A132" t="s">
        <v>159</v>
      </c>
      <c r="B132" t="s">
        <v>2297</v>
      </c>
      <c r="C132">
        <v>0</v>
      </c>
      <c r="D132">
        <v>0</v>
      </c>
      <c r="E132">
        <v>0</v>
      </c>
      <c r="F132">
        <v>0</v>
      </c>
    </row>
    <row r="133" spans="1:6">
      <c r="A133" t="s">
        <v>160</v>
      </c>
      <c r="B133" t="s">
        <v>2297</v>
      </c>
      <c r="C133">
        <v>0</v>
      </c>
      <c r="D133">
        <v>0</v>
      </c>
      <c r="E133">
        <v>0</v>
      </c>
      <c r="F133">
        <v>0</v>
      </c>
    </row>
    <row r="134" spans="1:6">
      <c r="A134" t="s">
        <v>161</v>
      </c>
      <c r="B134" t="s">
        <v>2297</v>
      </c>
      <c r="C134">
        <v>0</v>
      </c>
      <c r="D134">
        <v>0</v>
      </c>
      <c r="E134">
        <v>0</v>
      </c>
      <c r="F134">
        <v>0</v>
      </c>
    </row>
    <row r="135" spans="1:6">
      <c r="A135" t="s">
        <v>162</v>
      </c>
      <c r="B135" t="s">
        <v>2297</v>
      </c>
      <c r="C135">
        <v>0</v>
      </c>
      <c r="D135">
        <v>0</v>
      </c>
      <c r="E135">
        <v>0</v>
      </c>
      <c r="F135">
        <v>0</v>
      </c>
    </row>
    <row r="136" spans="1:6">
      <c r="A136" t="s">
        <v>163</v>
      </c>
      <c r="B136" t="s">
        <v>2297</v>
      </c>
      <c r="C136">
        <v>0</v>
      </c>
      <c r="D136">
        <v>0</v>
      </c>
      <c r="E136">
        <v>0</v>
      </c>
      <c r="F136">
        <v>0</v>
      </c>
    </row>
    <row r="137" spans="1:6">
      <c r="A137" t="s">
        <v>164</v>
      </c>
      <c r="B137" t="s">
        <v>2297</v>
      </c>
      <c r="C137" s="1">
        <v>4453.9799999999996</v>
      </c>
      <c r="D137">
        <v>0</v>
      </c>
      <c r="E137">
        <v>0</v>
      </c>
      <c r="F137" s="1">
        <v>4453.9799999999996</v>
      </c>
    </row>
    <row r="138" spans="1:6">
      <c r="A138" t="s">
        <v>165</v>
      </c>
      <c r="B138" t="s">
        <v>2297</v>
      </c>
      <c r="C138">
        <v>0</v>
      </c>
      <c r="D138">
        <v>0</v>
      </c>
      <c r="E138">
        <v>0</v>
      </c>
      <c r="F138">
        <v>0</v>
      </c>
    </row>
    <row r="139" spans="1:6">
      <c r="A139" t="s">
        <v>166</v>
      </c>
      <c r="B139" t="s">
        <v>2297</v>
      </c>
      <c r="C139">
        <v>0</v>
      </c>
      <c r="D139">
        <v>0</v>
      </c>
      <c r="E139">
        <v>0</v>
      </c>
      <c r="F139">
        <v>0</v>
      </c>
    </row>
    <row r="140" spans="1:6">
      <c r="A140" t="s">
        <v>167</v>
      </c>
      <c r="B140" t="s">
        <v>2297</v>
      </c>
      <c r="C140">
        <v>0</v>
      </c>
      <c r="D140">
        <v>0</v>
      </c>
      <c r="E140">
        <v>0</v>
      </c>
      <c r="F140">
        <v>0</v>
      </c>
    </row>
    <row r="141" spans="1:6">
      <c r="A141" t="s">
        <v>168</v>
      </c>
      <c r="B141" t="s">
        <v>2297</v>
      </c>
      <c r="C141">
        <v>0</v>
      </c>
      <c r="D141">
        <v>0</v>
      </c>
      <c r="E141">
        <v>0</v>
      </c>
      <c r="F141">
        <v>0</v>
      </c>
    </row>
    <row r="142" spans="1:6">
      <c r="A142" t="s">
        <v>169</v>
      </c>
      <c r="B142" t="s">
        <v>2297</v>
      </c>
      <c r="C142">
        <v>0</v>
      </c>
      <c r="D142">
        <v>0</v>
      </c>
      <c r="E142">
        <v>0</v>
      </c>
      <c r="F142">
        <v>0</v>
      </c>
    </row>
    <row r="143" spans="1:6">
      <c r="A143" t="s">
        <v>170</v>
      </c>
      <c r="B143" t="s">
        <v>2297</v>
      </c>
      <c r="C143">
        <v>0</v>
      </c>
      <c r="D143">
        <v>0</v>
      </c>
      <c r="E143">
        <v>0</v>
      </c>
      <c r="F143">
        <v>0</v>
      </c>
    </row>
    <row r="144" spans="1:6">
      <c r="A144" t="s">
        <v>171</v>
      </c>
      <c r="B144" t="s">
        <v>2297</v>
      </c>
      <c r="C144">
        <v>0</v>
      </c>
      <c r="D144">
        <v>0</v>
      </c>
      <c r="E144">
        <v>0</v>
      </c>
      <c r="F144">
        <v>0</v>
      </c>
    </row>
    <row r="145" spans="1:6">
      <c r="A145" t="s">
        <v>172</v>
      </c>
      <c r="B145" t="s">
        <v>2297</v>
      </c>
      <c r="C145">
        <v>0</v>
      </c>
      <c r="D145" s="1">
        <v>7890.76</v>
      </c>
      <c r="E145">
        <v>0</v>
      </c>
      <c r="F145" s="1">
        <v>7890.76</v>
      </c>
    </row>
    <row r="146" spans="1:6">
      <c r="A146" t="s">
        <v>173</v>
      </c>
      <c r="B146" t="s">
        <v>2297</v>
      </c>
      <c r="C146" s="1">
        <v>38372.699999999997</v>
      </c>
      <c r="D146" s="1">
        <v>13366.48</v>
      </c>
      <c r="E146" s="1">
        <v>13366.48</v>
      </c>
      <c r="F146" s="1">
        <v>38372.699999999997</v>
      </c>
    </row>
    <row r="147" spans="1:6">
      <c r="A147" t="s">
        <v>174</v>
      </c>
      <c r="B147" t="s">
        <v>2297</v>
      </c>
      <c r="C147">
        <v>0</v>
      </c>
      <c r="D147">
        <v>0</v>
      </c>
      <c r="E147">
        <v>0</v>
      </c>
      <c r="F147">
        <v>0</v>
      </c>
    </row>
    <row r="148" spans="1:6">
      <c r="A148" t="s">
        <v>175</v>
      </c>
      <c r="B148" t="s">
        <v>2297</v>
      </c>
      <c r="C148">
        <v>0</v>
      </c>
      <c r="D148">
        <v>0</v>
      </c>
      <c r="E148">
        <v>0</v>
      </c>
      <c r="F148">
        <v>0</v>
      </c>
    </row>
    <row r="149" spans="1:6">
      <c r="A149" t="s">
        <v>176</v>
      </c>
      <c r="B149" t="s">
        <v>2297</v>
      </c>
      <c r="C149">
        <v>0</v>
      </c>
      <c r="D149">
        <v>0</v>
      </c>
      <c r="E149">
        <v>0</v>
      </c>
      <c r="F149">
        <v>0</v>
      </c>
    </row>
    <row r="150" spans="1:6">
      <c r="A150" t="s">
        <v>177</v>
      </c>
      <c r="B150" t="s">
        <v>2297</v>
      </c>
      <c r="C150">
        <v>0</v>
      </c>
      <c r="D150">
        <v>0</v>
      </c>
      <c r="E150">
        <v>0</v>
      </c>
      <c r="F150">
        <v>0</v>
      </c>
    </row>
    <row r="151" spans="1:6">
      <c r="A151" t="s">
        <v>178</v>
      </c>
      <c r="B151" t="s">
        <v>2297</v>
      </c>
      <c r="C151">
        <v>0</v>
      </c>
      <c r="D151">
        <v>0</v>
      </c>
      <c r="E151">
        <v>0</v>
      </c>
      <c r="F151">
        <v>0</v>
      </c>
    </row>
    <row r="152" spans="1:6">
      <c r="A152" t="s">
        <v>179</v>
      </c>
      <c r="B152" t="s">
        <v>2297</v>
      </c>
      <c r="C152">
        <v>0</v>
      </c>
      <c r="D152">
        <v>0</v>
      </c>
      <c r="E152">
        <v>0</v>
      </c>
      <c r="F152">
        <v>0</v>
      </c>
    </row>
    <row r="153" spans="1:6">
      <c r="A153" t="s">
        <v>180</v>
      </c>
      <c r="B153" t="s">
        <v>2297</v>
      </c>
      <c r="C153">
        <v>0</v>
      </c>
      <c r="D153">
        <v>0</v>
      </c>
      <c r="E153">
        <v>0</v>
      </c>
      <c r="F153">
        <v>0</v>
      </c>
    </row>
    <row r="154" spans="1:6">
      <c r="A154" t="s">
        <v>181</v>
      </c>
      <c r="B154" t="s">
        <v>2297</v>
      </c>
      <c r="C154" s="1">
        <v>2900</v>
      </c>
      <c r="D154" s="1">
        <v>32480</v>
      </c>
      <c r="E154" s="1">
        <v>32480</v>
      </c>
      <c r="F154" s="1">
        <v>2900</v>
      </c>
    </row>
    <row r="155" spans="1:6">
      <c r="A155" t="s">
        <v>182</v>
      </c>
      <c r="B155" t="s">
        <v>2297</v>
      </c>
      <c r="C155">
        <v>0</v>
      </c>
      <c r="D155">
        <v>0</v>
      </c>
      <c r="E155">
        <v>0</v>
      </c>
      <c r="F155">
        <v>0</v>
      </c>
    </row>
    <row r="156" spans="1:6">
      <c r="A156" t="s">
        <v>183</v>
      </c>
      <c r="B156" t="s">
        <v>2297</v>
      </c>
      <c r="C156">
        <v>0</v>
      </c>
      <c r="D156">
        <v>0</v>
      </c>
      <c r="E156">
        <v>0</v>
      </c>
      <c r="F156">
        <v>0</v>
      </c>
    </row>
    <row r="157" spans="1:6">
      <c r="A157" t="s">
        <v>184</v>
      </c>
      <c r="B157" t="s">
        <v>2297</v>
      </c>
      <c r="C157">
        <v>0</v>
      </c>
      <c r="D157">
        <v>0</v>
      </c>
      <c r="E157">
        <v>0</v>
      </c>
      <c r="F157">
        <v>0</v>
      </c>
    </row>
    <row r="158" spans="1:6">
      <c r="A158" t="s">
        <v>185</v>
      </c>
      <c r="B158" t="s">
        <v>2297</v>
      </c>
      <c r="C158">
        <v>0</v>
      </c>
      <c r="D158">
        <v>0</v>
      </c>
      <c r="E158">
        <v>0</v>
      </c>
      <c r="F158">
        <v>0</v>
      </c>
    </row>
    <row r="159" spans="1:6">
      <c r="A159" t="s">
        <v>186</v>
      </c>
      <c r="B159" t="s">
        <v>2297</v>
      </c>
      <c r="C159">
        <v>0</v>
      </c>
      <c r="D159">
        <v>0</v>
      </c>
      <c r="E159">
        <v>0</v>
      </c>
      <c r="F159">
        <v>0</v>
      </c>
    </row>
    <row r="160" spans="1:6">
      <c r="A160" t="s">
        <v>187</v>
      </c>
      <c r="B160" t="s">
        <v>2297</v>
      </c>
      <c r="C160">
        <v>0</v>
      </c>
      <c r="D160">
        <v>0</v>
      </c>
      <c r="E160">
        <v>0</v>
      </c>
      <c r="F160">
        <v>0</v>
      </c>
    </row>
    <row r="161" spans="1:6">
      <c r="A161" t="s">
        <v>188</v>
      </c>
      <c r="B161" t="s">
        <v>2297</v>
      </c>
      <c r="C161">
        <v>0</v>
      </c>
      <c r="D161">
        <v>0</v>
      </c>
      <c r="E161">
        <v>0</v>
      </c>
      <c r="F161">
        <v>0</v>
      </c>
    </row>
    <row r="162" spans="1:6">
      <c r="A162" t="s">
        <v>189</v>
      </c>
      <c r="B162" t="s">
        <v>2297</v>
      </c>
      <c r="C162">
        <v>0</v>
      </c>
      <c r="D162">
        <v>0</v>
      </c>
      <c r="E162">
        <v>0</v>
      </c>
      <c r="F162">
        <v>0</v>
      </c>
    </row>
    <row r="163" spans="1:6">
      <c r="A163" t="s">
        <v>190</v>
      </c>
      <c r="B163" t="s">
        <v>2297</v>
      </c>
      <c r="C163">
        <v>0</v>
      </c>
      <c r="D163">
        <v>0</v>
      </c>
      <c r="E163">
        <v>0</v>
      </c>
      <c r="F163">
        <v>0</v>
      </c>
    </row>
    <row r="164" spans="1:6">
      <c r="A164" t="s">
        <v>191</v>
      </c>
      <c r="B164" t="s">
        <v>2297</v>
      </c>
      <c r="C164" s="1">
        <v>2900</v>
      </c>
      <c r="D164">
        <v>0</v>
      </c>
      <c r="E164">
        <v>0</v>
      </c>
      <c r="F164" s="1">
        <v>2900</v>
      </c>
    </row>
    <row r="165" spans="1:6">
      <c r="A165" t="s">
        <v>192</v>
      </c>
      <c r="B165" t="s">
        <v>2297</v>
      </c>
      <c r="C165">
        <v>0</v>
      </c>
      <c r="D165">
        <v>0</v>
      </c>
      <c r="E165">
        <v>0</v>
      </c>
      <c r="F165">
        <v>0</v>
      </c>
    </row>
    <row r="166" spans="1:6">
      <c r="A166" t="s">
        <v>193</v>
      </c>
      <c r="B166" t="s">
        <v>2297</v>
      </c>
      <c r="C166">
        <v>0</v>
      </c>
      <c r="D166">
        <v>0</v>
      </c>
      <c r="E166">
        <v>0</v>
      </c>
      <c r="F166">
        <v>0</v>
      </c>
    </row>
    <row r="167" spans="1:6">
      <c r="A167" t="s">
        <v>194</v>
      </c>
      <c r="B167" t="s">
        <v>2297</v>
      </c>
      <c r="C167">
        <v>0</v>
      </c>
      <c r="D167">
        <v>0</v>
      </c>
      <c r="E167">
        <v>0</v>
      </c>
      <c r="F167">
        <v>0</v>
      </c>
    </row>
    <row r="168" spans="1:6">
      <c r="A168" t="s">
        <v>195</v>
      </c>
      <c r="B168" t="s">
        <v>2297</v>
      </c>
      <c r="C168">
        <v>0</v>
      </c>
      <c r="D168">
        <v>0</v>
      </c>
      <c r="E168">
        <v>0</v>
      </c>
      <c r="F168">
        <v>0</v>
      </c>
    </row>
    <row r="169" spans="1:6">
      <c r="A169" t="s">
        <v>196</v>
      </c>
      <c r="B169" t="s">
        <v>2297</v>
      </c>
      <c r="C169" s="1">
        <v>98155.5</v>
      </c>
      <c r="D169">
        <v>0</v>
      </c>
      <c r="E169">
        <v>0</v>
      </c>
      <c r="F169" s="1">
        <v>98155.5</v>
      </c>
    </row>
    <row r="170" spans="1:6">
      <c r="A170" t="s">
        <v>197</v>
      </c>
      <c r="B170" t="s">
        <v>2297</v>
      </c>
      <c r="C170">
        <v>0</v>
      </c>
      <c r="D170" s="1">
        <v>287165.77</v>
      </c>
      <c r="E170">
        <v>0</v>
      </c>
      <c r="F170" s="1">
        <v>287165.77</v>
      </c>
    </row>
    <row r="171" spans="1:6">
      <c r="A171" t="s">
        <v>198</v>
      </c>
      <c r="B171" t="s">
        <v>2297</v>
      </c>
      <c r="C171">
        <v>0</v>
      </c>
      <c r="D171">
        <v>0</v>
      </c>
      <c r="E171">
        <v>0</v>
      </c>
      <c r="F171">
        <v>0</v>
      </c>
    </row>
    <row r="172" spans="1:6">
      <c r="A172" t="s">
        <v>199</v>
      </c>
      <c r="B172" t="s">
        <v>2297</v>
      </c>
      <c r="C172">
        <v>0</v>
      </c>
      <c r="D172">
        <v>0</v>
      </c>
      <c r="E172">
        <v>0</v>
      </c>
      <c r="F172">
        <v>0</v>
      </c>
    </row>
    <row r="173" spans="1:6">
      <c r="A173" t="s">
        <v>200</v>
      </c>
      <c r="B173" t="s">
        <v>2297</v>
      </c>
      <c r="C173">
        <v>0</v>
      </c>
      <c r="D173" s="1">
        <v>8754.65</v>
      </c>
      <c r="E173" s="1">
        <v>4358.16</v>
      </c>
      <c r="F173" s="1">
        <v>4396.49</v>
      </c>
    </row>
    <row r="174" spans="1:6">
      <c r="A174" t="s">
        <v>201</v>
      </c>
      <c r="B174" t="s">
        <v>2297</v>
      </c>
      <c r="C174">
        <v>0</v>
      </c>
      <c r="D174">
        <v>0</v>
      </c>
      <c r="E174">
        <v>0</v>
      </c>
      <c r="F174">
        <v>0</v>
      </c>
    </row>
    <row r="175" spans="1:6">
      <c r="A175" t="s">
        <v>202</v>
      </c>
      <c r="B175" t="s">
        <v>2297</v>
      </c>
      <c r="C175">
        <v>0</v>
      </c>
      <c r="D175">
        <v>0</v>
      </c>
      <c r="E175">
        <v>0</v>
      </c>
      <c r="F175">
        <v>0</v>
      </c>
    </row>
    <row r="176" spans="1:6">
      <c r="A176" t="s">
        <v>203</v>
      </c>
      <c r="B176" t="s">
        <v>2297</v>
      </c>
      <c r="C176">
        <v>0</v>
      </c>
      <c r="D176">
        <v>0</v>
      </c>
      <c r="E176">
        <v>0</v>
      </c>
      <c r="F176">
        <v>0</v>
      </c>
    </row>
    <row r="177" spans="1:6">
      <c r="A177" t="s">
        <v>204</v>
      </c>
      <c r="B177" t="s">
        <v>2297</v>
      </c>
      <c r="C177">
        <v>0</v>
      </c>
      <c r="D177">
        <v>0</v>
      </c>
      <c r="E177">
        <v>0</v>
      </c>
      <c r="F177">
        <v>0</v>
      </c>
    </row>
    <row r="178" spans="1:6">
      <c r="A178" t="s">
        <v>205</v>
      </c>
      <c r="B178" t="s">
        <v>2297</v>
      </c>
      <c r="C178">
        <v>0</v>
      </c>
      <c r="D178">
        <v>0</v>
      </c>
      <c r="E178">
        <v>0</v>
      </c>
      <c r="F178">
        <v>0</v>
      </c>
    </row>
    <row r="179" spans="1:6">
      <c r="A179" t="s">
        <v>206</v>
      </c>
      <c r="B179" t="s">
        <v>2297</v>
      </c>
      <c r="C179">
        <v>0</v>
      </c>
      <c r="D179">
        <v>0</v>
      </c>
      <c r="E179">
        <v>0</v>
      </c>
      <c r="F179">
        <v>0</v>
      </c>
    </row>
    <row r="180" spans="1:6">
      <c r="A180" t="s">
        <v>207</v>
      </c>
      <c r="B180" t="s">
        <v>2297</v>
      </c>
      <c r="C180">
        <v>0</v>
      </c>
      <c r="D180" s="1">
        <v>30000</v>
      </c>
      <c r="E180" s="1">
        <v>30000</v>
      </c>
      <c r="F180">
        <v>0</v>
      </c>
    </row>
    <row r="181" spans="1:6">
      <c r="A181" t="s">
        <v>208</v>
      </c>
      <c r="B181" t="s">
        <v>2297</v>
      </c>
      <c r="C181">
        <v>0</v>
      </c>
      <c r="D181">
        <v>0</v>
      </c>
      <c r="E181">
        <v>0</v>
      </c>
      <c r="F181">
        <v>0</v>
      </c>
    </row>
    <row r="182" spans="1:6">
      <c r="A182" t="s">
        <v>209</v>
      </c>
      <c r="B182" t="s">
        <v>2297</v>
      </c>
      <c r="C182">
        <v>0</v>
      </c>
      <c r="D182" s="1">
        <v>2919.3</v>
      </c>
      <c r="E182" s="1">
        <v>2919.3</v>
      </c>
      <c r="F182">
        <v>0</v>
      </c>
    </row>
    <row r="183" spans="1:6">
      <c r="A183" t="s">
        <v>210</v>
      </c>
      <c r="B183" t="s">
        <v>2297</v>
      </c>
      <c r="C183">
        <v>9.49</v>
      </c>
      <c r="D183">
        <v>0</v>
      </c>
      <c r="E183">
        <v>0</v>
      </c>
      <c r="F183">
        <v>9.49</v>
      </c>
    </row>
    <row r="184" spans="1:6">
      <c r="A184" t="s">
        <v>211</v>
      </c>
      <c r="B184" t="s">
        <v>2297</v>
      </c>
      <c r="C184">
        <v>0</v>
      </c>
      <c r="D184">
        <v>0</v>
      </c>
      <c r="E184">
        <v>0</v>
      </c>
      <c r="F184">
        <v>0</v>
      </c>
    </row>
    <row r="185" spans="1:6">
      <c r="A185" t="s">
        <v>212</v>
      </c>
      <c r="B185" t="s">
        <v>2297</v>
      </c>
      <c r="C185">
        <v>0</v>
      </c>
      <c r="D185" s="1">
        <v>20262.38</v>
      </c>
      <c r="E185">
        <v>0</v>
      </c>
      <c r="F185" s="1">
        <v>20262.38</v>
      </c>
    </row>
    <row r="186" spans="1:6">
      <c r="A186" t="s">
        <v>213</v>
      </c>
      <c r="B186" t="s">
        <v>2297</v>
      </c>
      <c r="C186">
        <v>0</v>
      </c>
      <c r="D186">
        <v>0</v>
      </c>
      <c r="E186">
        <v>0</v>
      </c>
      <c r="F186">
        <v>0</v>
      </c>
    </row>
    <row r="187" spans="1:6">
      <c r="A187" t="s">
        <v>214</v>
      </c>
      <c r="B187" t="s">
        <v>2297</v>
      </c>
      <c r="C187">
        <v>0</v>
      </c>
      <c r="D187">
        <v>0</v>
      </c>
      <c r="E187">
        <v>0</v>
      </c>
      <c r="F187">
        <v>0</v>
      </c>
    </row>
    <row r="188" spans="1:6">
      <c r="A188" t="s">
        <v>215</v>
      </c>
      <c r="B188" t="s">
        <v>2297</v>
      </c>
      <c r="C188" s="1">
        <v>4060.22</v>
      </c>
      <c r="D188" s="1">
        <v>7791.26</v>
      </c>
      <c r="E188" s="1">
        <v>7790.87</v>
      </c>
      <c r="F188" s="1">
        <v>4060.61</v>
      </c>
    </row>
    <row r="189" spans="1:6">
      <c r="A189" t="s">
        <v>216</v>
      </c>
      <c r="B189" t="s">
        <v>2297</v>
      </c>
      <c r="C189">
        <v>0</v>
      </c>
      <c r="D189">
        <v>0</v>
      </c>
      <c r="E189">
        <v>0</v>
      </c>
      <c r="F189">
        <v>0</v>
      </c>
    </row>
    <row r="190" spans="1:6">
      <c r="A190" t="s">
        <v>217</v>
      </c>
      <c r="B190" t="s">
        <v>2297</v>
      </c>
      <c r="C190">
        <v>0</v>
      </c>
      <c r="D190">
        <v>0</v>
      </c>
      <c r="E190">
        <v>0</v>
      </c>
      <c r="F190">
        <v>0</v>
      </c>
    </row>
    <row r="191" spans="1:6">
      <c r="A191" t="s">
        <v>218</v>
      </c>
      <c r="B191" t="s">
        <v>2297</v>
      </c>
      <c r="C191">
        <v>0</v>
      </c>
      <c r="D191">
        <v>0</v>
      </c>
      <c r="E191">
        <v>0</v>
      </c>
      <c r="F191">
        <v>0</v>
      </c>
    </row>
    <row r="192" spans="1:6">
      <c r="A192" t="s">
        <v>219</v>
      </c>
      <c r="B192" t="s">
        <v>2297</v>
      </c>
      <c r="C192">
        <v>0</v>
      </c>
      <c r="D192">
        <v>0</v>
      </c>
      <c r="E192">
        <v>0</v>
      </c>
      <c r="F192">
        <v>0</v>
      </c>
    </row>
    <row r="193" spans="1:6">
      <c r="A193" t="s">
        <v>220</v>
      </c>
      <c r="B193" t="s">
        <v>2297</v>
      </c>
      <c r="C193">
        <v>0</v>
      </c>
      <c r="D193">
        <v>0</v>
      </c>
      <c r="E193">
        <v>0</v>
      </c>
      <c r="F193">
        <v>0</v>
      </c>
    </row>
    <row r="194" spans="1:6">
      <c r="A194" t="s">
        <v>221</v>
      </c>
      <c r="B194" t="s">
        <v>2297</v>
      </c>
      <c r="C194">
        <v>0</v>
      </c>
      <c r="D194">
        <v>0</v>
      </c>
      <c r="E194">
        <v>0</v>
      </c>
      <c r="F194">
        <v>0</v>
      </c>
    </row>
    <row r="195" spans="1:6">
      <c r="A195" t="s">
        <v>222</v>
      </c>
      <c r="B195" t="s">
        <v>2297</v>
      </c>
      <c r="C195">
        <v>0</v>
      </c>
      <c r="D195">
        <v>0</v>
      </c>
      <c r="E195">
        <v>0</v>
      </c>
      <c r="F195">
        <v>0</v>
      </c>
    </row>
    <row r="196" spans="1:6">
      <c r="A196" t="s">
        <v>223</v>
      </c>
      <c r="B196" t="s">
        <v>2297</v>
      </c>
      <c r="C196">
        <v>0</v>
      </c>
      <c r="D196">
        <v>0</v>
      </c>
      <c r="E196">
        <v>0</v>
      </c>
      <c r="F196">
        <v>0</v>
      </c>
    </row>
    <row r="197" spans="1:6">
      <c r="A197" t="s">
        <v>224</v>
      </c>
      <c r="B197" t="s">
        <v>2297</v>
      </c>
      <c r="C197">
        <v>0</v>
      </c>
      <c r="D197">
        <v>0</v>
      </c>
      <c r="E197">
        <v>0</v>
      </c>
      <c r="F197">
        <v>0</v>
      </c>
    </row>
    <row r="198" spans="1:6">
      <c r="A198" t="s">
        <v>225</v>
      </c>
      <c r="B198" t="s">
        <v>2297</v>
      </c>
      <c r="C198">
        <v>0</v>
      </c>
      <c r="D198">
        <v>0</v>
      </c>
      <c r="E198">
        <v>0</v>
      </c>
      <c r="F198">
        <v>0</v>
      </c>
    </row>
    <row r="199" spans="1:6">
      <c r="A199" t="s">
        <v>226</v>
      </c>
      <c r="B199" t="s">
        <v>2297</v>
      </c>
      <c r="C199">
        <v>0</v>
      </c>
      <c r="D199">
        <v>0</v>
      </c>
      <c r="E199">
        <v>0</v>
      </c>
      <c r="F199">
        <v>0</v>
      </c>
    </row>
    <row r="200" spans="1:6">
      <c r="A200" t="s">
        <v>227</v>
      </c>
      <c r="B200" t="s">
        <v>2297</v>
      </c>
      <c r="C200" s="1">
        <v>26706.66</v>
      </c>
      <c r="D200" s="1">
        <v>26841.13</v>
      </c>
      <c r="E200" s="1">
        <v>26841.13</v>
      </c>
      <c r="F200" s="1">
        <v>26706.66</v>
      </c>
    </row>
    <row r="201" spans="1:6">
      <c r="A201" t="s">
        <v>228</v>
      </c>
      <c r="B201" t="s">
        <v>2297</v>
      </c>
      <c r="C201" s="1">
        <v>11608</v>
      </c>
      <c r="D201">
        <v>0</v>
      </c>
      <c r="E201">
        <v>0</v>
      </c>
      <c r="F201" s="1">
        <v>11608</v>
      </c>
    </row>
    <row r="202" spans="1:6">
      <c r="A202" t="s">
        <v>229</v>
      </c>
      <c r="B202" t="s">
        <v>2297</v>
      </c>
      <c r="C202">
        <v>0</v>
      </c>
      <c r="D202">
        <v>0</v>
      </c>
      <c r="E202">
        <v>0</v>
      </c>
      <c r="F202">
        <v>0</v>
      </c>
    </row>
    <row r="203" spans="1:6">
      <c r="A203" t="s">
        <v>230</v>
      </c>
      <c r="B203" t="s">
        <v>2297</v>
      </c>
      <c r="C203">
        <v>0</v>
      </c>
      <c r="D203">
        <v>0</v>
      </c>
      <c r="E203">
        <v>0</v>
      </c>
      <c r="F203">
        <v>0</v>
      </c>
    </row>
    <row r="204" spans="1:6">
      <c r="A204" t="s">
        <v>231</v>
      </c>
      <c r="B204" t="s">
        <v>2297</v>
      </c>
      <c r="C204">
        <v>0</v>
      </c>
      <c r="D204">
        <v>0</v>
      </c>
      <c r="E204">
        <v>0</v>
      </c>
      <c r="F204">
        <v>0</v>
      </c>
    </row>
    <row r="205" spans="1:6">
      <c r="A205" t="s">
        <v>232</v>
      </c>
      <c r="B205" t="s">
        <v>2297</v>
      </c>
      <c r="C205">
        <v>0</v>
      </c>
      <c r="D205">
        <v>0</v>
      </c>
      <c r="E205">
        <v>0</v>
      </c>
      <c r="F205">
        <v>0</v>
      </c>
    </row>
    <row r="206" spans="1:6">
      <c r="A206" t="s">
        <v>233</v>
      </c>
      <c r="B206" t="s">
        <v>2297</v>
      </c>
      <c r="C206">
        <v>0</v>
      </c>
      <c r="D206">
        <v>0</v>
      </c>
      <c r="E206">
        <v>0</v>
      </c>
      <c r="F206">
        <v>0</v>
      </c>
    </row>
    <row r="207" spans="1:6">
      <c r="A207" t="s">
        <v>234</v>
      </c>
      <c r="B207" t="s">
        <v>2297</v>
      </c>
      <c r="C207" s="1">
        <v>96013.13</v>
      </c>
      <c r="D207">
        <v>0</v>
      </c>
      <c r="E207">
        <v>0</v>
      </c>
      <c r="F207" s="1">
        <v>96013.13</v>
      </c>
    </row>
    <row r="208" spans="1:6">
      <c r="A208" t="s">
        <v>235</v>
      </c>
      <c r="B208" t="s">
        <v>2297</v>
      </c>
      <c r="C208">
        <v>0</v>
      </c>
      <c r="D208" s="1">
        <v>1497372.31</v>
      </c>
      <c r="E208" s="1">
        <v>1497372.31</v>
      </c>
      <c r="F208">
        <v>0</v>
      </c>
    </row>
    <row r="209" spans="1:6">
      <c r="A209" t="s">
        <v>236</v>
      </c>
      <c r="B209" t="s">
        <v>2297</v>
      </c>
      <c r="C209" s="1">
        <v>18560</v>
      </c>
      <c r="D209">
        <v>0</v>
      </c>
      <c r="E209" s="1">
        <v>9280</v>
      </c>
      <c r="F209" s="1">
        <v>9280</v>
      </c>
    </row>
    <row r="210" spans="1:6">
      <c r="A210" t="s">
        <v>237</v>
      </c>
      <c r="B210" t="s">
        <v>2297</v>
      </c>
      <c r="C210">
        <v>0</v>
      </c>
      <c r="D210">
        <v>0</v>
      </c>
      <c r="E210">
        <v>0</v>
      </c>
      <c r="F210">
        <v>0</v>
      </c>
    </row>
    <row r="211" spans="1:6">
      <c r="A211" t="s">
        <v>238</v>
      </c>
      <c r="B211" t="s">
        <v>2297</v>
      </c>
      <c r="C211">
        <v>0</v>
      </c>
      <c r="D211">
        <v>0</v>
      </c>
      <c r="E211">
        <v>0</v>
      </c>
      <c r="F211">
        <v>0</v>
      </c>
    </row>
    <row r="212" spans="1:6">
      <c r="A212" t="s">
        <v>239</v>
      </c>
      <c r="B212" t="s">
        <v>2297</v>
      </c>
      <c r="C212">
        <v>0</v>
      </c>
      <c r="D212">
        <v>0</v>
      </c>
      <c r="E212">
        <v>0</v>
      </c>
      <c r="F212">
        <v>0</v>
      </c>
    </row>
    <row r="213" spans="1:6">
      <c r="A213" t="s">
        <v>240</v>
      </c>
      <c r="B213" t="s">
        <v>2297</v>
      </c>
      <c r="C213">
        <v>0</v>
      </c>
      <c r="D213">
        <v>0</v>
      </c>
      <c r="E213">
        <v>0</v>
      </c>
      <c r="F213">
        <v>0</v>
      </c>
    </row>
    <row r="214" spans="1:6">
      <c r="A214" t="s">
        <v>241</v>
      </c>
      <c r="B214" t="s">
        <v>2297</v>
      </c>
      <c r="C214">
        <v>0</v>
      </c>
      <c r="D214">
        <v>0</v>
      </c>
      <c r="E214">
        <v>0</v>
      </c>
      <c r="F214">
        <v>0</v>
      </c>
    </row>
    <row r="215" spans="1:6">
      <c r="A215" t="s">
        <v>242</v>
      </c>
      <c r="B215" t="s">
        <v>2297</v>
      </c>
      <c r="C215">
        <v>0</v>
      </c>
      <c r="D215">
        <v>0</v>
      </c>
      <c r="E215">
        <v>0</v>
      </c>
      <c r="F215">
        <v>0</v>
      </c>
    </row>
    <row r="216" spans="1:6">
      <c r="A216" t="s">
        <v>243</v>
      </c>
      <c r="B216" t="s">
        <v>2297</v>
      </c>
      <c r="C216">
        <v>0</v>
      </c>
      <c r="D216">
        <v>0</v>
      </c>
      <c r="E216">
        <v>0</v>
      </c>
      <c r="F216">
        <v>0</v>
      </c>
    </row>
    <row r="217" spans="1:6">
      <c r="A217" t="s">
        <v>244</v>
      </c>
      <c r="B217" t="s">
        <v>2297</v>
      </c>
      <c r="C217">
        <v>0</v>
      </c>
      <c r="D217">
        <v>0</v>
      </c>
      <c r="E217">
        <v>0</v>
      </c>
      <c r="F217">
        <v>0</v>
      </c>
    </row>
    <row r="218" spans="1:6">
      <c r="A218" t="s">
        <v>245</v>
      </c>
      <c r="B218" t="s">
        <v>2297</v>
      </c>
      <c r="C218">
        <v>0</v>
      </c>
      <c r="D218">
        <v>0</v>
      </c>
      <c r="E218">
        <v>0</v>
      </c>
      <c r="F218">
        <v>0</v>
      </c>
    </row>
    <row r="219" spans="1:6">
      <c r="A219" t="s">
        <v>246</v>
      </c>
      <c r="B219" t="s">
        <v>2297</v>
      </c>
      <c r="C219">
        <v>0</v>
      </c>
      <c r="D219">
        <v>0</v>
      </c>
      <c r="E219">
        <v>0</v>
      </c>
      <c r="F219">
        <v>0</v>
      </c>
    </row>
    <row r="220" spans="1:6">
      <c r="A220" t="s">
        <v>247</v>
      </c>
      <c r="B220" t="s">
        <v>2297</v>
      </c>
      <c r="C220">
        <v>0</v>
      </c>
      <c r="D220">
        <v>0</v>
      </c>
      <c r="E220">
        <v>0</v>
      </c>
      <c r="F220">
        <v>0</v>
      </c>
    </row>
    <row r="221" spans="1:6">
      <c r="A221" t="s">
        <v>248</v>
      </c>
      <c r="B221" t="s">
        <v>2297</v>
      </c>
      <c r="C221">
        <v>0</v>
      </c>
      <c r="D221">
        <v>0</v>
      </c>
      <c r="E221">
        <v>0</v>
      </c>
      <c r="F221">
        <v>0</v>
      </c>
    </row>
    <row r="222" spans="1:6">
      <c r="A222" t="s">
        <v>249</v>
      </c>
      <c r="B222" t="s">
        <v>2297</v>
      </c>
      <c r="C222">
        <v>0</v>
      </c>
      <c r="D222">
        <v>0</v>
      </c>
      <c r="E222">
        <v>0</v>
      </c>
      <c r="F222">
        <v>0</v>
      </c>
    </row>
    <row r="223" spans="1:6">
      <c r="A223" t="s">
        <v>250</v>
      </c>
      <c r="B223" t="s">
        <v>2297</v>
      </c>
      <c r="C223">
        <v>0</v>
      </c>
      <c r="D223">
        <v>0</v>
      </c>
      <c r="E223">
        <v>0</v>
      </c>
      <c r="F223">
        <v>0</v>
      </c>
    </row>
    <row r="224" spans="1:6">
      <c r="A224" t="s">
        <v>251</v>
      </c>
      <c r="B224" t="s">
        <v>2297</v>
      </c>
      <c r="C224" s="1">
        <v>66072.5</v>
      </c>
      <c r="D224" s="1">
        <v>9883.2000000000007</v>
      </c>
      <c r="E224">
        <v>0</v>
      </c>
      <c r="F224" s="1">
        <v>75955.7</v>
      </c>
    </row>
    <row r="225" spans="1:6">
      <c r="A225" t="s">
        <v>252</v>
      </c>
      <c r="B225" t="s">
        <v>2297</v>
      </c>
      <c r="C225">
        <v>0</v>
      </c>
      <c r="D225">
        <v>0</v>
      </c>
      <c r="E225">
        <v>0</v>
      </c>
      <c r="F225">
        <v>0</v>
      </c>
    </row>
    <row r="226" spans="1:6">
      <c r="A226" t="s">
        <v>253</v>
      </c>
      <c r="B226" t="s">
        <v>2297</v>
      </c>
      <c r="C226">
        <v>0</v>
      </c>
      <c r="D226">
        <v>0</v>
      </c>
      <c r="E226">
        <v>0</v>
      </c>
      <c r="F226">
        <v>0</v>
      </c>
    </row>
    <row r="227" spans="1:6">
      <c r="A227" t="s">
        <v>254</v>
      </c>
      <c r="B227" t="s">
        <v>2297</v>
      </c>
      <c r="C227" s="1">
        <v>2900</v>
      </c>
      <c r="D227">
        <v>0</v>
      </c>
      <c r="E227">
        <v>0</v>
      </c>
      <c r="F227" s="1">
        <v>2900</v>
      </c>
    </row>
    <row r="228" spans="1:6">
      <c r="A228" t="s">
        <v>255</v>
      </c>
      <c r="B228" t="s">
        <v>2297</v>
      </c>
      <c r="C228">
        <v>0</v>
      </c>
      <c r="D228">
        <v>0</v>
      </c>
      <c r="E228">
        <v>0</v>
      </c>
      <c r="F228">
        <v>0</v>
      </c>
    </row>
    <row r="229" spans="1:6">
      <c r="A229" t="s">
        <v>256</v>
      </c>
      <c r="B229" t="s">
        <v>2297</v>
      </c>
      <c r="C229">
        <v>0</v>
      </c>
      <c r="D229">
        <v>0</v>
      </c>
      <c r="E229">
        <v>0</v>
      </c>
      <c r="F229">
        <v>0</v>
      </c>
    </row>
    <row r="230" spans="1:6">
      <c r="A230" t="s">
        <v>257</v>
      </c>
      <c r="B230" t="s">
        <v>2297</v>
      </c>
      <c r="C230">
        <v>0</v>
      </c>
      <c r="D230">
        <v>0</v>
      </c>
      <c r="E230">
        <v>0</v>
      </c>
      <c r="F230">
        <v>0</v>
      </c>
    </row>
    <row r="231" spans="1:6">
      <c r="A231" t="s">
        <v>258</v>
      </c>
      <c r="B231" t="s">
        <v>2297</v>
      </c>
      <c r="C231">
        <v>0</v>
      </c>
      <c r="D231">
        <v>0</v>
      </c>
      <c r="E231">
        <v>0</v>
      </c>
      <c r="F231">
        <v>0</v>
      </c>
    </row>
    <row r="232" spans="1:6">
      <c r="A232" t="s">
        <v>259</v>
      </c>
      <c r="B232" t="s">
        <v>2297</v>
      </c>
      <c r="C232">
        <v>0</v>
      </c>
      <c r="D232">
        <v>0</v>
      </c>
      <c r="E232">
        <v>0</v>
      </c>
      <c r="F232">
        <v>0</v>
      </c>
    </row>
    <row r="233" spans="1:6">
      <c r="A233" t="s">
        <v>260</v>
      </c>
      <c r="B233" t="s">
        <v>2297</v>
      </c>
      <c r="C233">
        <v>0</v>
      </c>
      <c r="D233">
        <v>0</v>
      </c>
      <c r="E233">
        <v>0</v>
      </c>
      <c r="F233">
        <v>0</v>
      </c>
    </row>
    <row r="234" spans="1:6">
      <c r="A234" t="s">
        <v>261</v>
      </c>
      <c r="B234" t="s">
        <v>2297</v>
      </c>
      <c r="C234">
        <v>0</v>
      </c>
      <c r="D234">
        <v>0</v>
      </c>
      <c r="E234">
        <v>0</v>
      </c>
      <c r="F234">
        <v>0</v>
      </c>
    </row>
    <row r="235" spans="1:6">
      <c r="A235" t="s">
        <v>262</v>
      </c>
      <c r="B235" t="s">
        <v>2297</v>
      </c>
      <c r="C235" s="1">
        <v>30265.86</v>
      </c>
      <c r="D235">
        <v>0</v>
      </c>
      <c r="E235" s="1">
        <v>30265.86</v>
      </c>
      <c r="F235">
        <v>0</v>
      </c>
    </row>
    <row r="236" spans="1:6">
      <c r="A236" t="s">
        <v>263</v>
      </c>
      <c r="B236" t="s">
        <v>2297</v>
      </c>
      <c r="C236">
        <v>0</v>
      </c>
      <c r="D236">
        <v>0</v>
      </c>
      <c r="E236">
        <v>0</v>
      </c>
      <c r="F236">
        <v>0</v>
      </c>
    </row>
    <row r="237" spans="1:6">
      <c r="A237" t="s">
        <v>264</v>
      </c>
      <c r="B237" t="s">
        <v>2297</v>
      </c>
      <c r="C237">
        <v>0</v>
      </c>
      <c r="D237">
        <v>0</v>
      </c>
      <c r="E237">
        <v>0</v>
      </c>
      <c r="F237">
        <v>0</v>
      </c>
    </row>
    <row r="238" spans="1:6">
      <c r="A238" t="s">
        <v>265</v>
      </c>
      <c r="B238" t="s">
        <v>2297</v>
      </c>
      <c r="C238">
        <v>0</v>
      </c>
      <c r="D238">
        <v>0</v>
      </c>
      <c r="E238">
        <v>0</v>
      </c>
      <c r="F238">
        <v>0</v>
      </c>
    </row>
    <row r="239" spans="1:6">
      <c r="A239" t="s">
        <v>266</v>
      </c>
      <c r="B239" t="s">
        <v>2297</v>
      </c>
      <c r="C239">
        <v>0</v>
      </c>
      <c r="D239">
        <v>0</v>
      </c>
      <c r="E239">
        <v>0</v>
      </c>
      <c r="F239">
        <v>0</v>
      </c>
    </row>
    <row r="240" spans="1:6">
      <c r="A240" t="s">
        <v>267</v>
      </c>
      <c r="B240" t="s">
        <v>2297</v>
      </c>
      <c r="C240" s="1">
        <v>22993.52</v>
      </c>
      <c r="D240">
        <v>0</v>
      </c>
      <c r="E240">
        <v>0</v>
      </c>
      <c r="F240" s="1">
        <v>22993.52</v>
      </c>
    </row>
    <row r="241" spans="1:6">
      <c r="A241" t="s">
        <v>268</v>
      </c>
      <c r="B241" t="s">
        <v>2297</v>
      </c>
      <c r="C241">
        <v>0</v>
      </c>
      <c r="D241">
        <v>0</v>
      </c>
      <c r="E241">
        <v>0</v>
      </c>
      <c r="F241">
        <v>0</v>
      </c>
    </row>
    <row r="242" spans="1:6">
      <c r="A242" t="s">
        <v>269</v>
      </c>
      <c r="B242" t="s">
        <v>2297</v>
      </c>
      <c r="C242">
        <v>0</v>
      </c>
      <c r="D242">
        <v>0</v>
      </c>
      <c r="E242">
        <v>0</v>
      </c>
      <c r="F242">
        <v>0</v>
      </c>
    </row>
    <row r="243" spans="1:6">
      <c r="A243" t="s">
        <v>270</v>
      </c>
      <c r="B243" t="s">
        <v>2297</v>
      </c>
      <c r="C243">
        <v>0</v>
      </c>
      <c r="D243">
        <v>0</v>
      </c>
      <c r="E243">
        <v>0</v>
      </c>
      <c r="F243">
        <v>0</v>
      </c>
    </row>
    <row r="244" spans="1:6">
      <c r="A244" t="s">
        <v>271</v>
      </c>
      <c r="B244" t="s">
        <v>2297</v>
      </c>
      <c r="C244">
        <v>0</v>
      </c>
      <c r="D244">
        <v>0</v>
      </c>
      <c r="E244">
        <v>0</v>
      </c>
      <c r="F244">
        <v>0</v>
      </c>
    </row>
    <row r="245" spans="1:6">
      <c r="A245" t="s">
        <v>272</v>
      </c>
      <c r="B245" t="s">
        <v>2297</v>
      </c>
      <c r="C245">
        <v>0</v>
      </c>
      <c r="D245">
        <v>0</v>
      </c>
      <c r="E245">
        <v>0</v>
      </c>
      <c r="F245">
        <v>0</v>
      </c>
    </row>
    <row r="246" spans="1:6">
      <c r="A246" t="s">
        <v>273</v>
      </c>
      <c r="B246" t="s">
        <v>2297</v>
      </c>
      <c r="C246" s="1">
        <v>24360</v>
      </c>
      <c r="D246">
        <v>0</v>
      </c>
      <c r="E246" s="1">
        <v>10440</v>
      </c>
      <c r="F246" s="1">
        <v>13920</v>
      </c>
    </row>
    <row r="247" spans="1:6">
      <c r="A247" t="s">
        <v>274</v>
      </c>
      <c r="B247" t="s">
        <v>2297</v>
      </c>
      <c r="C247">
        <v>0</v>
      </c>
      <c r="D247">
        <v>0</v>
      </c>
      <c r="E247">
        <v>0</v>
      </c>
      <c r="F247">
        <v>0</v>
      </c>
    </row>
    <row r="248" spans="1:6">
      <c r="A248" t="s">
        <v>275</v>
      </c>
      <c r="B248" t="s">
        <v>2297</v>
      </c>
      <c r="C248" s="1">
        <v>178208.12</v>
      </c>
      <c r="D248" s="1">
        <v>261446.36</v>
      </c>
      <c r="E248" s="1">
        <v>261434.29</v>
      </c>
      <c r="F248" s="1">
        <v>178220.19</v>
      </c>
    </row>
    <row r="249" spans="1:6">
      <c r="A249" t="s">
        <v>276</v>
      </c>
      <c r="B249" t="s">
        <v>2297</v>
      </c>
      <c r="C249">
        <v>0</v>
      </c>
      <c r="D249">
        <v>0</v>
      </c>
      <c r="E249">
        <v>0</v>
      </c>
      <c r="F249">
        <v>0</v>
      </c>
    </row>
    <row r="250" spans="1:6">
      <c r="A250" t="s">
        <v>277</v>
      </c>
      <c r="B250" t="s">
        <v>2297</v>
      </c>
      <c r="C250">
        <v>0</v>
      </c>
      <c r="D250">
        <v>0</v>
      </c>
      <c r="E250">
        <v>0</v>
      </c>
      <c r="F250">
        <v>0</v>
      </c>
    </row>
    <row r="251" spans="1:6">
      <c r="A251" t="s">
        <v>278</v>
      </c>
      <c r="B251" t="s">
        <v>2297</v>
      </c>
      <c r="C251">
        <v>0</v>
      </c>
      <c r="D251">
        <v>0</v>
      </c>
      <c r="E251">
        <v>0</v>
      </c>
      <c r="F251">
        <v>0</v>
      </c>
    </row>
    <row r="252" spans="1:6">
      <c r="A252" t="s">
        <v>279</v>
      </c>
      <c r="B252" t="s">
        <v>2297</v>
      </c>
      <c r="C252" s="1">
        <v>18617.990000000002</v>
      </c>
      <c r="D252" s="1">
        <v>41052.699999999997</v>
      </c>
      <c r="E252" s="1">
        <v>20526.349999999999</v>
      </c>
      <c r="F252" s="1">
        <v>39144.339999999997</v>
      </c>
    </row>
    <row r="253" spans="1:6">
      <c r="A253" t="s">
        <v>280</v>
      </c>
      <c r="B253" t="s">
        <v>2297</v>
      </c>
      <c r="C253">
        <v>0</v>
      </c>
      <c r="D253">
        <v>0</v>
      </c>
      <c r="E253">
        <v>0</v>
      </c>
      <c r="F253">
        <v>0</v>
      </c>
    </row>
    <row r="254" spans="1:6">
      <c r="A254" t="s">
        <v>281</v>
      </c>
      <c r="B254" t="s">
        <v>2297</v>
      </c>
      <c r="C254">
        <v>0</v>
      </c>
      <c r="D254">
        <v>0</v>
      </c>
      <c r="E254">
        <v>0</v>
      </c>
      <c r="F254">
        <v>0</v>
      </c>
    </row>
    <row r="255" spans="1:6">
      <c r="A255" t="s">
        <v>282</v>
      </c>
      <c r="B255" t="s">
        <v>2297</v>
      </c>
      <c r="C255" s="1">
        <v>799482.93</v>
      </c>
      <c r="D255">
        <v>0</v>
      </c>
      <c r="E255">
        <v>0</v>
      </c>
      <c r="F255" s="1">
        <v>799482.93</v>
      </c>
    </row>
    <row r="256" spans="1:6">
      <c r="A256" t="s">
        <v>283</v>
      </c>
      <c r="B256" t="s">
        <v>2297</v>
      </c>
      <c r="C256" s="1">
        <v>48975.3</v>
      </c>
      <c r="D256">
        <v>0</v>
      </c>
      <c r="E256">
        <v>0</v>
      </c>
      <c r="F256" s="1">
        <v>48975.3</v>
      </c>
    </row>
    <row r="257" spans="1:6">
      <c r="A257" t="s">
        <v>284</v>
      </c>
      <c r="B257" t="s">
        <v>2297</v>
      </c>
      <c r="C257">
        <v>0</v>
      </c>
      <c r="D257">
        <v>0</v>
      </c>
      <c r="E257">
        <v>0</v>
      </c>
      <c r="F257">
        <v>0</v>
      </c>
    </row>
    <row r="258" spans="1:6">
      <c r="A258" t="s">
        <v>285</v>
      </c>
      <c r="B258" t="s">
        <v>2297</v>
      </c>
      <c r="C258">
        <v>0</v>
      </c>
      <c r="D258">
        <v>0</v>
      </c>
      <c r="E258">
        <v>0</v>
      </c>
      <c r="F258">
        <v>0</v>
      </c>
    </row>
    <row r="259" spans="1:6">
      <c r="A259" t="s">
        <v>286</v>
      </c>
      <c r="B259" t="s">
        <v>2297</v>
      </c>
      <c r="C259">
        <v>0</v>
      </c>
      <c r="D259">
        <v>0</v>
      </c>
      <c r="E259">
        <v>0</v>
      </c>
      <c r="F259">
        <v>0</v>
      </c>
    </row>
    <row r="260" spans="1:6">
      <c r="A260" t="s">
        <v>287</v>
      </c>
      <c r="B260" t="s">
        <v>2297</v>
      </c>
      <c r="C260">
        <v>0</v>
      </c>
      <c r="D260">
        <v>0</v>
      </c>
      <c r="E260">
        <v>0</v>
      </c>
      <c r="F260">
        <v>0</v>
      </c>
    </row>
    <row r="261" spans="1:6">
      <c r="A261" t="s">
        <v>288</v>
      </c>
      <c r="B261" t="s">
        <v>2297</v>
      </c>
      <c r="C261">
        <v>0</v>
      </c>
      <c r="D261">
        <v>0</v>
      </c>
      <c r="E261">
        <v>0</v>
      </c>
      <c r="F261">
        <v>0</v>
      </c>
    </row>
    <row r="262" spans="1:6">
      <c r="A262" t="s">
        <v>289</v>
      </c>
      <c r="B262" t="s">
        <v>2297</v>
      </c>
      <c r="C262">
        <v>0</v>
      </c>
      <c r="D262">
        <v>0</v>
      </c>
      <c r="E262">
        <v>0</v>
      </c>
      <c r="F262">
        <v>0</v>
      </c>
    </row>
    <row r="263" spans="1:6">
      <c r="A263" t="s">
        <v>290</v>
      </c>
      <c r="B263" t="s">
        <v>2297</v>
      </c>
      <c r="C263">
        <v>0</v>
      </c>
      <c r="D263">
        <v>0</v>
      </c>
      <c r="E263">
        <v>0</v>
      </c>
      <c r="F263">
        <v>0</v>
      </c>
    </row>
    <row r="264" spans="1:6">
      <c r="A264" t="s">
        <v>291</v>
      </c>
      <c r="B264" t="s">
        <v>2297</v>
      </c>
      <c r="C264">
        <v>0</v>
      </c>
      <c r="D264">
        <v>0</v>
      </c>
      <c r="E264">
        <v>0</v>
      </c>
      <c r="F264">
        <v>0</v>
      </c>
    </row>
    <row r="265" spans="1:6">
      <c r="A265" t="s">
        <v>292</v>
      </c>
      <c r="B265" t="s">
        <v>293</v>
      </c>
      <c r="C265">
        <v>0</v>
      </c>
      <c r="D265">
        <v>0</v>
      </c>
      <c r="E265">
        <v>0</v>
      </c>
      <c r="F265">
        <v>0</v>
      </c>
    </row>
    <row r="266" spans="1:6">
      <c r="A266" t="s">
        <v>294</v>
      </c>
      <c r="B266" t="s">
        <v>2298</v>
      </c>
      <c r="C266" s="1">
        <v>162993.28</v>
      </c>
      <c r="D266">
        <v>0</v>
      </c>
      <c r="E266">
        <v>0</v>
      </c>
      <c r="F266" s="1">
        <v>162993.28</v>
      </c>
    </row>
    <row r="267" spans="1:6">
      <c r="A267" t="s">
        <v>295</v>
      </c>
      <c r="B267" t="s">
        <v>2298</v>
      </c>
      <c r="C267" s="1">
        <v>6791.33</v>
      </c>
      <c r="D267">
        <v>0</v>
      </c>
      <c r="E267">
        <v>0</v>
      </c>
      <c r="F267" s="1">
        <v>6791.33</v>
      </c>
    </row>
    <row r="268" spans="1:6">
      <c r="A268" t="s">
        <v>296</v>
      </c>
      <c r="B268" t="s">
        <v>2298</v>
      </c>
      <c r="C268" s="1">
        <v>156201.95000000001</v>
      </c>
      <c r="D268">
        <v>0</v>
      </c>
      <c r="E268">
        <v>0</v>
      </c>
      <c r="F268" s="1">
        <v>156201.95000000001</v>
      </c>
    </row>
    <row r="269" spans="1:6">
      <c r="A269" t="s">
        <v>297</v>
      </c>
      <c r="B269" t="s">
        <v>2298</v>
      </c>
      <c r="C269" s="1">
        <v>26607.1</v>
      </c>
      <c r="D269">
        <v>0</v>
      </c>
      <c r="E269">
        <v>0</v>
      </c>
      <c r="F269" s="1">
        <v>26607.1</v>
      </c>
    </row>
    <row r="270" spans="1:6">
      <c r="A270" t="s">
        <v>298</v>
      </c>
      <c r="B270" t="s">
        <v>2298</v>
      </c>
      <c r="C270" s="1">
        <v>1108.6199999999999</v>
      </c>
      <c r="D270">
        <v>0</v>
      </c>
      <c r="E270">
        <v>0</v>
      </c>
      <c r="F270" s="1">
        <v>1108.6199999999999</v>
      </c>
    </row>
    <row r="271" spans="1:6">
      <c r="A271" t="s">
        <v>299</v>
      </c>
      <c r="B271" t="s">
        <v>2298</v>
      </c>
      <c r="C271" s="1">
        <v>25498.48</v>
      </c>
      <c r="D271">
        <v>0</v>
      </c>
      <c r="E271">
        <v>0</v>
      </c>
      <c r="F271" s="1">
        <v>25498.48</v>
      </c>
    </row>
    <row r="272" spans="1:6">
      <c r="A272" t="s">
        <v>300</v>
      </c>
      <c r="B272" t="s">
        <v>2298</v>
      </c>
      <c r="C272">
        <v>0</v>
      </c>
      <c r="D272">
        <v>0</v>
      </c>
      <c r="E272">
        <v>0</v>
      </c>
      <c r="F272">
        <v>0</v>
      </c>
    </row>
    <row r="273" spans="1:6">
      <c r="A273" t="s">
        <v>301</v>
      </c>
      <c r="B273" t="s">
        <v>2298</v>
      </c>
      <c r="C273">
        <v>0</v>
      </c>
      <c r="D273">
        <v>0</v>
      </c>
      <c r="E273">
        <v>0</v>
      </c>
      <c r="F273">
        <v>0</v>
      </c>
    </row>
    <row r="274" spans="1:6">
      <c r="A274" t="s">
        <v>302</v>
      </c>
      <c r="B274" t="s">
        <v>2298</v>
      </c>
      <c r="C274">
        <v>0</v>
      </c>
      <c r="D274">
        <v>0</v>
      </c>
      <c r="E274">
        <v>0</v>
      </c>
      <c r="F274">
        <v>0</v>
      </c>
    </row>
    <row r="275" spans="1:6">
      <c r="A275" t="s">
        <v>303</v>
      </c>
      <c r="B275" t="s">
        <v>2298</v>
      </c>
      <c r="C275" s="1">
        <v>239047.75</v>
      </c>
      <c r="D275">
        <v>0</v>
      </c>
      <c r="E275">
        <v>0</v>
      </c>
      <c r="F275" s="1">
        <v>239047.75</v>
      </c>
    </row>
    <row r="276" spans="1:6">
      <c r="A276" t="s">
        <v>304</v>
      </c>
      <c r="B276" t="s">
        <v>2298</v>
      </c>
      <c r="C276" s="1">
        <v>9960.24</v>
      </c>
      <c r="D276">
        <v>0</v>
      </c>
      <c r="E276">
        <v>0</v>
      </c>
      <c r="F276" s="1">
        <v>9960.24</v>
      </c>
    </row>
    <row r="277" spans="1:6">
      <c r="A277" t="s">
        <v>305</v>
      </c>
      <c r="B277" t="s">
        <v>2298</v>
      </c>
      <c r="C277" s="1">
        <v>229087.51</v>
      </c>
      <c r="D277">
        <v>0</v>
      </c>
      <c r="E277">
        <v>0</v>
      </c>
      <c r="F277" s="1">
        <v>229087.51</v>
      </c>
    </row>
    <row r="278" spans="1:6">
      <c r="A278" t="s">
        <v>306</v>
      </c>
      <c r="B278" t="s">
        <v>2298</v>
      </c>
      <c r="C278">
        <v>0</v>
      </c>
      <c r="D278">
        <v>0</v>
      </c>
      <c r="E278">
        <v>0</v>
      </c>
      <c r="F278">
        <v>0</v>
      </c>
    </row>
    <row r="279" spans="1:6">
      <c r="A279" t="s">
        <v>307</v>
      </c>
      <c r="B279" t="s">
        <v>2298</v>
      </c>
      <c r="C279">
        <v>0</v>
      </c>
      <c r="D279">
        <v>0</v>
      </c>
      <c r="E279">
        <v>0</v>
      </c>
      <c r="F279">
        <v>0</v>
      </c>
    </row>
    <row r="280" spans="1:6">
      <c r="A280" t="s">
        <v>308</v>
      </c>
      <c r="B280" t="s">
        <v>2298</v>
      </c>
      <c r="C280">
        <v>0</v>
      </c>
      <c r="D280">
        <v>0</v>
      </c>
      <c r="E280">
        <v>0</v>
      </c>
      <c r="F280">
        <v>0</v>
      </c>
    </row>
    <row r="281" spans="1:6">
      <c r="A281" t="s">
        <v>309</v>
      </c>
      <c r="B281" t="s">
        <v>2298</v>
      </c>
      <c r="C281">
        <v>0</v>
      </c>
      <c r="D281">
        <v>0</v>
      </c>
      <c r="E281">
        <v>0</v>
      </c>
      <c r="F281">
        <v>0</v>
      </c>
    </row>
    <row r="282" spans="1:6">
      <c r="A282" t="s">
        <v>310</v>
      </c>
      <c r="B282" t="s">
        <v>2298</v>
      </c>
      <c r="C282">
        <v>0</v>
      </c>
      <c r="D282">
        <v>0</v>
      </c>
      <c r="E282">
        <v>0</v>
      </c>
      <c r="F282">
        <v>0</v>
      </c>
    </row>
    <row r="283" spans="1:6">
      <c r="A283" t="s">
        <v>311</v>
      </c>
      <c r="B283" t="s">
        <v>2298</v>
      </c>
      <c r="C283">
        <v>0</v>
      </c>
      <c r="D283">
        <v>0</v>
      </c>
      <c r="E283">
        <v>0</v>
      </c>
      <c r="F283">
        <v>0</v>
      </c>
    </row>
    <row r="284" spans="1:6">
      <c r="A284" t="s">
        <v>312</v>
      </c>
      <c r="B284" t="s">
        <v>2298</v>
      </c>
      <c r="C284">
        <v>0</v>
      </c>
      <c r="D284">
        <v>0</v>
      </c>
      <c r="E284">
        <v>0</v>
      </c>
      <c r="F284">
        <v>0</v>
      </c>
    </row>
    <row r="285" spans="1:6">
      <c r="A285" t="s">
        <v>313</v>
      </c>
      <c r="B285" t="s">
        <v>2298</v>
      </c>
      <c r="C285">
        <v>0</v>
      </c>
      <c r="D285">
        <v>0</v>
      </c>
      <c r="E285">
        <v>0</v>
      </c>
      <c r="F285">
        <v>0</v>
      </c>
    </row>
    <row r="286" spans="1:6">
      <c r="A286" t="s">
        <v>314</v>
      </c>
      <c r="B286" t="s">
        <v>2298</v>
      </c>
      <c r="C286">
        <v>0</v>
      </c>
      <c r="D286">
        <v>0</v>
      </c>
      <c r="E286">
        <v>0</v>
      </c>
      <c r="F286">
        <v>0</v>
      </c>
    </row>
    <row r="287" spans="1:6">
      <c r="A287" t="s">
        <v>315</v>
      </c>
      <c r="B287" t="s">
        <v>2298</v>
      </c>
      <c r="C287">
        <v>0</v>
      </c>
      <c r="D287">
        <v>0</v>
      </c>
      <c r="E287">
        <v>0</v>
      </c>
      <c r="F287">
        <v>0</v>
      </c>
    </row>
    <row r="288" spans="1:6">
      <c r="A288" t="s">
        <v>316</v>
      </c>
      <c r="B288" t="s">
        <v>2298</v>
      </c>
      <c r="C288">
        <v>0</v>
      </c>
      <c r="D288">
        <v>0</v>
      </c>
      <c r="E288">
        <v>0</v>
      </c>
      <c r="F288">
        <v>0</v>
      </c>
    </row>
    <row r="289" spans="1:6">
      <c r="A289" t="s">
        <v>317</v>
      </c>
      <c r="B289" t="s">
        <v>2298</v>
      </c>
      <c r="C289">
        <v>0</v>
      </c>
      <c r="D289">
        <v>0</v>
      </c>
      <c r="E289">
        <v>0</v>
      </c>
      <c r="F289">
        <v>0</v>
      </c>
    </row>
    <row r="290" spans="1:6">
      <c r="A290" t="s">
        <v>318</v>
      </c>
      <c r="B290" t="s">
        <v>2298</v>
      </c>
      <c r="C290">
        <v>0</v>
      </c>
      <c r="D290">
        <v>0</v>
      </c>
      <c r="E290">
        <v>0</v>
      </c>
      <c r="F290">
        <v>0</v>
      </c>
    </row>
    <row r="291" spans="1:6">
      <c r="A291" t="s">
        <v>319</v>
      </c>
      <c r="B291" t="s">
        <v>2298</v>
      </c>
      <c r="C291">
        <v>0</v>
      </c>
      <c r="D291">
        <v>0</v>
      </c>
      <c r="E291">
        <v>0</v>
      </c>
      <c r="F291">
        <v>0</v>
      </c>
    </row>
    <row r="292" spans="1:6">
      <c r="A292" t="s">
        <v>320</v>
      </c>
      <c r="B292" t="s">
        <v>2298</v>
      </c>
      <c r="C292">
        <v>0</v>
      </c>
      <c r="D292">
        <v>0</v>
      </c>
      <c r="E292">
        <v>0</v>
      </c>
      <c r="F292">
        <v>0</v>
      </c>
    </row>
    <row r="293" spans="1:6">
      <c r="A293" t="s">
        <v>321</v>
      </c>
      <c r="B293" t="s">
        <v>2298</v>
      </c>
      <c r="C293" s="1">
        <v>459811.19</v>
      </c>
      <c r="D293">
        <v>0</v>
      </c>
      <c r="E293">
        <v>0</v>
      </c>
      <c r="F293" s="1">
        <v>459811.19</v>
      </c>
    </row>
    <row r="294" spans="1:6">
      <c r="A294" t="s">
        <v>322</v>
      </c>
      <c r="B294" t="s">
        <v>2298</v>
      </c>
      <c r="C294" s="1">
        <v>19158.64</v>
      </c>
      <c r="D294">
        <v>0</v>
      </c>
      <c r="E294">
        <v>0</v>
      </c>
      <c r="F294" s="1">
        <v>19158.64</v>
      </c>
    </row>
    <row r="295" spans="1:6">
      <c r="A295" t="s">
        <v>323</v>
      </c>
      <c r="B295" t="s">
        <v>2298</v>
      </c>
      <c r="C295" s="1">
        <v>440652.55</v>
      </c>
      <c r="D295">
        <v>0</v>
      </c>
      <c r="E295">
        <v>0</v>
      </c>
      <c r="F295" s="1">
        <v>440652.55</v>
      </c>
    </row>
    <row r="296" spans="1:6">
      <c r="A296" t="s">
        <v>324</v>
      </c>
      <c r="B296" t="s">
        <v>2298</v>
      </c>
      <c r="C296">
        <v>0</v>
      </c>
      <c r="D296">
        <v>0</v>
      </c>
      <c r="E296">
        <v>0</v>
      </c>
      <c r="F296">
        <v>0</v>
      </c>
    </row>
    <row r="297" spans="1:6">
      <c r="A297" t="s">
        <v>325</v>
      </c>
      <c r="B297" t="s">
        <v>2298</v>
      </c>
      <c r="C297">
        <v>0</v>
      </c>
      <c r="D297">
        <v>0</v>
      </c>
      <c r="E297">
        <v>0</v>
      </c>
      <c r="F297">
        <v>0</v>
      </c>
    </row>
    <row r="298" spans="1:6">
      <c r="A298" t="s">
        <v>326</v>
      </c>
      <c r="B298" t="s">
        <v>2298</v>
      </c>
      <c r="C298">
        <v>0</v>
      </c>
      <c r="D298">
        <v>0</v>
      </c>
      <c r="E298">
        <v>0</v>
      </c>
      <c r="F298">
        <v>0</v>
      </c>
    </row>
    <row r="299" spans="1:6">
      <c r="A299" t="s">
        <v>327</v>
      </c>
      <c r="B299" t="s">
        <v>2298</v>
      </c>
      <c r="C299">
        <v>0</v>
      </c>
      <c r="D299">
        <v>0</v>
      </c>
      <c r="E299">
        <v>0</v>
      </c>
      <c r="F299">
        <v>0</v>
      </c>
    </row>
    <row r="300" spans="1:6">
      <c r="A300" t="s">
        <v>328</v>
      </c>
      <c r="B300" t="s">
        <v>2298</v>
      </c>
      <c r="C300">
        <v>0</v>
      </c>
      <c r="D300">
        <v>0</v>
      </c>
      <c r="E300">
        <v>0</v>
      </c>
      <c r="F300">
        <v>0</v>
      </c>
    </row>
    <row r="301" spans="1:6">
      <c r="A301" t="s">
        <v>329</v>
      </c>
      <c r="B301" t="s">
        <v>2298</v>
      </c>
      <c r="C301">
        <v>0</v>
      </c>
      <c r="D301">
        <v>0</v>
      </c>
      <c r="E301">
        <v>0</v>
      </c>
      <c r="F301">
        <v>0</v>
      </c>
    </row>
    <row r="302" spans="1:6">
      <c r="A302" t="s">
        <v>330</v>
      </c>
      <c r="B302" t="s">
        <v>2298</v>
      </c>
      <c r="C302">
        <v>0</v>
      </c>
      <c r="D302">
        <v>0</v>
      </c>
      <c r="E302">
        <v>0</v>
      </c>
      <c r="F302">
        <v>0</v>
      </c>
    </row>
    <row r="303" spans="1:6">
      <c r="A303" t="s">
        <v>331</v>
      </c>
      <c r="B303" t="s">
        <v>2298</v>
      </c>
      <c r="C303">
        <v>0</v>
      </c>
      <c r="D303">
        <v>0</v>
      </c>
      <c r="E303">
        <v>0</v>
      </c>
      <c r="F303">
        <v>0</v>
      </c>
    </row>
    <row r="304" spans="1:6">
      <c r="A304" t="s">
        <v>332</v>
      </c>
      <c r="B304" t="s">
        <v>2298</v>
      </c>
      <c r="C304">
        <v>0</v>
      </c>
      <c r="D304">
        <v>0</v>
      </c>
      <c r="E304">
        <v>0</v>
      </c>
      <c r="F304">
        <v>0</v>
      </c>
    </row>
    <row r="305" spans="1:6">
      <c r="A305" t="s">
        <v>333</v>
      </c>
      <c r="B305" t="s">
        <v>2298</v>
      </c>
      <c r="C305">
        <v>0</v>
      </c>
      <c r="D305">
        <v>0</v>
      </c>
      <c r="E305">
        <v>0</v>
      </c>
      <c r="F305">
        <v>0</v>
      </c>
    </row>
    <row r="306" spans="1:6">
      <c r="A306" t="s">
        <v>334</v>
      </c>
      <c r="B306" t="s">
        <v>2298</v>
      </c>
      <c r="C306">
        <v>0</v>
      </c>
      <c r="D306">
        <v>0</v>
      </c>
      <c r="E306">
        <v>0</v>
      </c>
      <c r="F306">
        <v>0</v>
      </c>
    </row>
    <row r="307" spans="1:6">
      <c r="A307" t="s">
        <v>335</v>
      </c>
      <c r="B307" t="s">
        <v>2298</v>
      </c>
      <c r="C307">
        <v>0</v>
      </c>
      <c r="D307">
        <v>0</v>
      </c>
      <c r="E307">
        <v>0</v>
      </c>
      <c r="F307">
        <v>0</v>
      </c>
    </row>
    <row r="308" spans="1:6">
      <c r="A308" t="s">
        <v>336</v>
      </c>
      <c r="B308" t="s">
        <v>2298</v>
      </c>
      <c r="C308" s="1">
        <v>22709.95</v>
      </c>
      <c r="D308">
        <v>0</v>
      </c>
      <c r="E308">
        <v>0</v>
      </c>
      <c r="F308" s="1">
        <v>22709.95</v>
      </c>
    </row>
    <row r="309" spans="1:6">
      <c r="A309" t="s">
        <v>337</v>
      </c>
      <c r="B309" t="s">
        <v>2298</v>
      </c>
      <c r="C309">
        <v>946.24</v>
      </c>
      <c r="D309">
        <v>0</v>
      </c>
      <c r="E309">
        <v>0</v>
      </c>
      <c r="F309">
        <v>946.24</v>
      </c>
    </row>
    <row r="310" spans="1:6">
      <c r="A310" t="s">
        <v>338</v>
      </c>
      <c r="B310" t="s">
        <v>2298</v>
      </c>
      <c r="C310" s="1">
        <v>21763.71</v>
      </c>
      <c r="D310">
        <v>0</v>
      </c>
      <c r="E310">
        <v>0</v>
      </c>
      <c r="F310" s="1">
        <v>21763.71</v>
      </c>
    </row>
    <row r="311" spans="1:6">
      <c r="A311" t="s">
        <v>339</v>
      </c>
      <c r="B311" t="s">
        <v>2298</v>
      </c>
      <c r="C311">
        <v>0</v>
      </c>
      <c r="D311">
        <v>0</v>
      </c>
      <c r="E311">
        <v>0</v>
      </c>
      <c r="F311">
        <v>0</v>
      </c>
    </row>
    <row r="312" spans="1:6">
      <c r="A312" t="s">
        <v>340</v>
      </c>
      <c r="B312" t="s">
        <v>2298</v>
      </c>
      <c r="C312">
        <v>0</v>
      </c>
      <c r="D312">
        <v>0</v>
      </c>
      <c r="E312">
        <v>0</v>
      </c>
      <c r="F312">
        <v>0</v>
      </c>
    </row>
    <row r="313" spans="1:6">
      <c r="A313" t="s">
        <v>341</v>
      </c>
      <c r="B313" t="s">
        <v>2298</v>
      </c>
      <c r="C313">
        <v>0</v>
      </c>
      <c r="D313">
        <v>0</v>
      </c>
      <c r="E313">
        <v>0</v>
      </c>
      <c r="F313">
        <v>0</v>
      </c>
    </row>
    <row r="314" spans="1:6">
      <c r="A314" t="s">
        <v>342</v>
      </c>
      <c r="B314" t="s">
        <v>2298</v>
      </c>
      <c r="C314" s="1">
        <v>278402.08</v>
      </c>
      <c r="D314">
        <v>0</v>
      </c>
      <c r="E314">
        <v>0</v>
      </c>
      <c r="F314" s="1">
        <v>278402.08</v>
      </c>
    </row>
    <row r="315" spans="1:6">
      <c r="A315" t="s">
        <v>343</v>
      </c>
      <c r="B315" t="s">
        <v>2298</v>
      </c>
      <c r="C315" s="1">
        <v>11599.99</v>
      </c>
      <c r="D315">
        <v>0</v>
      </c>
      <c r="E315">
        <v>0</v>
      </c>
      <c r="F315" s="1">
        <v>11599.99</v>
      </c>
    </row>
    <row r="316" spans="1:6">
      <c r="A316" t="s">
        <v>344</v>
      </c>
      <c r="B316" t="s">
        <v>2298</v>
      </c>
      <c r="C316" s="1">
        <v>266802.09000000003</v>
      </c>
      <c r="D316">
        <v>0</v>
      </c>
      <c r="E316">
        <v>0</v>
      </c>
      <c r="F316" s="1">
        <v>266802.09000000003</v>
      </c>
    </row>
    <row r="317" spans="1:6">
      <c r="A317" t="s">
        <v>345</v>
      </c>
      <c r="B317" t="s">
        <v>2298</v>
      </c>
      <c r="C317">
        <v>0</v>
      </c>
      <c r="D317">
        <v>0</v>
      </c>
      <c r="E317">
        <v>0</v>
      </c>
      <c r="F317">
        <v>0</v>
      </c>
    </row>
    <row r="318" spans="1:6">
      <c r="A318" t="s">
        <v>346</v>
      </c>
      <c r="B318" t="s">
        <v>2298</v>
      </c>
      <c r="C318">
        <v>0</v>
      </c>
      <c r="D318">
        <v>0</v>
      </c>
      <c r="E318">
        <v>0</v>
      </c>
      <c r="F318">
        <v>0</v>
      </c>
    </row>
    <row r="319" spans="1:6">
      <c r="A319" t="s">
        <v>347</v>
      </c>
      <c r="B319" t="s">
        <v>2298</v>
      </c>
      <c r="C319">
        <v>0</v>
      </c>
      <c r="D319">
        <v>0</v>
      </c>
      <c r="E319">
        <v>0</v>
      </c>
      <c r="F319">
        <v>0</v>
      </c>
    </row>
    <row r="320" spans="1:6">
      <c r="A320" t="s">
        <v>348</v>
      </c>
      <c r="B320" t="s">
        <v>2298</v>
      </c>
      <c r="C320">
        <v>0</v>
      </c>
      <c r="D320">
        <v>0</v>
      </c>
      <c r="E320">
        <v>0</v>
      </c>
      <c r="F320">
        <v>0</v>
      </c>
    </row>
    <row r="321" spans="1:6">
      <c r="A321" t="s">
        <v>349</v>
      </c>
      <c r="B321" t="s">
        <v>2298</v>
      </c>
      <c r="C321">
        <v>0</v>
      </c>
      <c r="D321">
        <v>0</v>
      </c>
      <c r="E321">
        <v>0</v>
      </c>
      <c r="F321">
        <v>0</v>
      </c>
    </row>
    <row r="322" spans="1:6">
      <c r="A322" t="s">
        <v>350</v>
      </c>
      <c r="B322" t="s">
        <v>2298</v>
      </c>
      <c r="C322">
        <v>0</v>
      </c>
      <c r="D322">
        <v>0</v>
      </c>
      <c r="E322">
        <v>0</v>
      </c>
      <c r="F322">
        <v>0</v>
      </c>
    </row>
    <row r="323" spans="1:6">
      <c r="A323" t="s">
        <v>351</v>
      </c>
      <c r="B323" t="s">
        <v>2298</v>
      </c>
      <c r="C323">
        <v>0</v>
      </c>
      <c r="D323">
        <v>0</v>
      </c>
      <c r="E323">
        <v>0</v>
      </c>
      <c r="F323">
        <v>0</v>
      </c>
    </row>
    <row r="324" spans="1:6">
      <c r="A324" t="s">
        <v>352</v>
      </c>
      <c r="B324" t="s">
        <v>2298</v>
      </c>
      <c r="C324">
        <v>0</v>
      </c>
      <c r="D324">
        <v>0</v>
      </c>
      <c r="E324">
        <v>0</v>
      </c>
      <c r="F324">
        <v>0</v>
      </c>
    </row>
    <row r="325" spans="1:6">
      <c r="A325" t="s">
        <v>353</v>
      </c>
      <c r="B325" t="s">
        <v>2298</v>
      </c>
      <c r="C325">
        <v>0</v>
      </c>
      <c r="D325">
        <v>0</v>
      </c>
      <c r="E325">
        <v>0</v>
      </c>
      <c r="F325">
        <v>0</v>
      </c>
    </row>
    <row r="326" spans="1:6">
      <c r="A326" t="s">
        <v>354</v>
      </c>
      <c r="B326" t="s">
        <v>2298</v>
      </c>
      <c r="C326">
        <v>0</v>
      </c>
      <c r="D326">
        <v>0</v>
      </c>
      <c r="E326">
        <v>0</v>
      </c>
      <c r="F326">
        <v>0</v>
      </c>
    </row>
    <row r="327" spans="1:6">
      <c r="A327" t="s">
        <v>355</v>
      </c>
      <c r="B327" t="s">
        <v>2298</v>
      </c>
      <c r="C327">
        <v>0</v>
      </c>
      <c r="D327">
        <v>0</v>
      </c>
      <c r="E327">
        <v>0</v>
      </c>
      <c r="F327">
        <v>0</v>
      </c>
    </row>
    <row r="328" spans="1:6">
      <c r="A328" t="s">
        <v>356</v>
      </c>
      <c r="B328" t="s">
        <v>2298</v>
      </c>
      <c r="C328">
        <v>0</v>
      </c>
      <c r="D328">
        <v>0</v>
      </c>
      <c r="E328">
        <v>0</v>
      </c>
      <c r="F328">
        <v>0</v>
      </c>
    </row>
    <row r="329" spans="1:6">
      <c r="A329" t="s">
        <v>357</v>
      </c>
      <c r="B329" t="s">
        <v>2298</v>
      </c>
      <c r="C329">
        <v>0</v>
      </c>
      <c r="D329">
        <v>0</v>
      </c>
      <c r="E329">
        <v>0</v>
      </c>
      <c r="F329">
        <v>0</v>
      </c>
    </row>
    <row r="330" spans="1:6">
      <c r="A330" t="s">
        <v>358</v>
      </c>
      <c r="B330" t="s">
        <v>2298</v>
      </c>
      <c r="C330">
        <v>0</v>
      </c>
      <c r="D330">
        <v>0</v>
      </c>
      <c r="E330">
        <v>0</v>
      </c>
      <c r="F330">
        <v>0</v>
      </c>
    </row>
    <row r="331" spans="1:6">
      <c r="A331" t="s">
        <v>359</v>
      </c>
      <c r="B331" t="s">
        <v>2298</v>
      </c>
      <c r="C331">
        <v>0</v>
      </c>
      <c r="D331">
        <v>0</v>
      </c>
      <c r="E331">
        <v>0</v>
      </c>
      <c r="F331">
        <v>0</v>
      </c>
    </row>
    <row r="332" spans="1:6">
      <c r="A332" t="s">
        <v>360</v>
      </c>
      <c r="B332" t="s">
        <v>2298</v>
      </c>
      <c r="C332">
        <v>0</v>
      </c>
      <c r="D332">
        <v>0</v>
      </c>
      <c r="E332">
        <v>0</v>
      </c>
      <c r="F332">
        <v>0</v>
      </c>
    </row>
    <row r="333" spans="1:6">
      <c r="A333" t="s">
        <v>361</v>
      </c>
      <c r="B333" t="s">
        <v>2298</v>
      </c>
      <c r="C333">
        <v>0</v>
      </c>
      <c r="D333">
        <v>0</v>
      </c>
      <c r="E333">
        <v>0</v>
      </c>
      <c r="F333">
        <v>0</v>
      </c>
    </row>
    <row r="334" spans="1:6">
      <c r="A334" t="s">
        <v>362</v>
      </c>
      <c r="B334" t="s">
        <v>2298</v>
      </c>
      <c r="C334">
        <v>0</v>
      </c>
      <c r="D334">
        <v>0</v>
      </c>
      <c r="E334">
        <v>0</v>
      </c>
      <c r="F334">
        <v>0</v>
      </c>
    </row>
    <row r="335" spans="1:6">
      <c r="A335" t="s">
        <v>363</v>
      </c>
      <c r="B335" t="s">
        <v>2298</v>
      </c>
      <c r="C335" s="1">
        <v>5790284.6600000001</v>
      </c>
      <c r="D335">
        <v>0</v>
      </c>
      <c r="E335">
        <v>0</v>
      </c>
      <c r="F335" s="1">
        <v>5790284.6600000001</v>
      </c>
    </row>
    <row r="336" spans="1:6">
      <c r="A336" t="s">
        <v>364</v>
      </c>
      <c r="B336" t="s">
        <v>2298</v>
      </c>
      <c r="C336" s="1">
        <v>241259.85</v>
      </c>
      <c r="D336">
        <v>0</v>
      </c>
      <c r="E336">
        <v>0</v>
      </c>
      <c r="F336" s="1">
        <v>241259.85</v>
      </c>
    </row>
    <row r="337" spans="1:6">
      <c r="A337" t="s">
        <v>365</v>
      </c>
      <c r="B337" t="s">
        <v>2298</v>
      </c>
      <c r="C337" s="1">
        <v>5549024.8099999996</v>
      </c>
      <c r="D337">
        <v>0</v>
      </c>
      <c r="E337">
        <v>0</v>
      </c>
      <c r="F337" s="1">
        <v>5549024.8099999996</v>
      </c>
    </row>
    <row r="338" spans="1:6">
      <c r="A338" t="s">
        <v>366</v>
      </c>
      <c r="B338" t="s">
        <v>2298</v>
      </c>
      <c r="C338" s="1">
        <v>10989.94</v>
      </c>
      <c r="D338">
        <v>0</v>
      </c>
      <c r="E338">
        <v>0</v>
      </c>
      <c r="F338" s="1">
        <v>10989.94</v>
      </c>
    </row>
    <row r="339" spans="1:6">
      <c r="A339" t="s">
        <v>367</v>
      </c>
      <c r="B339" t="s">
        <v>2298</v>
      </c>
      <c r="C339">
        <v>457.91</v>
      </c>
      <c r="D339">
        <v>0</v>
      </c>
      <c r="E339">
        <v>0</v>
      </c>
      <c r="F339">
        <v>457.91</v>
      </c>
    </row>
    <row r="340" spans="1:6">
      <c r="A340" t="s">
        <v>368</v>
      </c>
      <c r="B340" t="s">
        <v>2298</v>
      </c>
      <c r="C340" s="1">
        <v>10532.03</v>
      </c>
      <c r="D340">
        <v>0</v>
      </c>
      <c r="E340">
        <v>0</v>
      </c>
      <c r="F340" s="1">
        <v>10532.03</v>
      </c>
    </row>
    <row r="341" spans="1:6">
      <c r="A341" t="s">
        <v>369</v>
      </c>
      <c r="B341" t="s">
        <v>2298</v>
      </c>
      <c r="C341">
        <v>0</v>
      </c>
      <c r="D341">
        <v>0</v>
      </c>
      <c r="E341">
        <v>0</v>
      </c>
      <c r="F341">
        <v>0</v>
      </c>
    </row>
    <row r="342" spans="1:6">
      <c r="A342" t="s">
        <v>370</v>
      </c>
      <c r="B342" t="s">
        <v>2298</v>
      </c>
      <c r="C342">
        <v>0</v>
      </c>
      <c r="D342">
        <v>0</v>
      </c>
      <c r="E342">
        <v>0</v>
      </c>
      <c r="F342">
        <v>0</v>
      </c>
    </row>
    <row r="343" spans="1:6">
      <c r="A343" t="s">
        <v>371</v>
      </c>
      <c r="B343" t="s">
        <v>2298</v>
      </c>
      <c r="C343">
        <v>0</v>
      </c>
      <c r="D343">
        <v>0</v>
      </c>
      <c r="E343">
        <v>0</v>
      </c>
      <c r="F343">
        <v>0</v>
      </c>
    </row>
    <row r="344" spans="1:6">
      <c r="A344" t="s">
        <v>372</v>
      </c>
      <c r="B344" t="s">
        <v>2298</v>
      </c>
      <c r="C344">
        <v>0</v>
      </c>
      <c r="D344">
        <v>0</v>
      </c>
      <c r="E344">
        <v>0</v>
      </c>
      <c r="F344">
        <v>0</v>
      </c>
    </row>
    <row r="345" spans="1:6">
      <c r="A345" t="s">
        <v>373</v>
      </c>
      <c r="B345" t="s">
        <v>2298</v>
      </c>
      <c r="C345">
        <v>0</v>
      </c>
      <c r="D345">
        <v>0</v>
      </c>
      <c r="E345">
        <v>0</v>
      </c>
      <c r="F345">
        <v>0</v>
      </c>
    </row>
    <row r="346" spans="1:6">
      <c r="A346" t="s">
        <v>374</v>
      </c>
      <c r="B346" t="s">
        <v>2298</v>
      </c>
      <c r="C346">
        <v>0</v>
      </c>
      <c r="D346">
        <v>0</v>
      </c>
      <c r="E346">
        <v>0</v>
      </c>
      <c r="F346">
        <v>0</v>
      </c>
    </row>
    <row r="347" spans="1:6">
      <c r="A347" t="s">
        <v>375</v>
      </c>
      <c r="B347" t="s">
        <v>2298</v>
      </c>
      <c r="C347">
        <v>0</v>
      </c>
      <c r="D347">
        <v>0</v>
      </c>
      <c r="E347">
        <v>0</v>
      </c>
      <c r="F347">
        <v>0</v>
      </c>
    </row>
    <row r="348" spans="1:6">
      <c r="A348" t="s">
        <v>376</v>
      </c>
      <c r="B348" t="s">
        <v>2298</v>
      </c>
      <c r="C348">
        <v>0</v>
      </c>
      <c r="D348">
        <v>0</v>
      </c>
      <c r="E348">
        <v>0</v>
      </c>
      <c r="F348">
        <v>0</v>
      </c>
    </row>
    <row r="349" spans="1:6">
      <c r="A349" t="s">
        <v>377</v>
      </c>
      <c r="B349" t="s">
        <v>2298</v>
      </c>
      <c r="C349">
        <v>0</v>
      </c>
      <c r="D349">
        <v>0</v>
      </c>
      <c r="E349">
        <v>0</v>
      </c>
      <c r="F349">
        <v>0</v>
      </c>
    </row>
    <row r="350" spans="1:6">
      <c r="A350" t="s">
        <v>378</v>
      </c>
      <c r="B350" t="s">
        <v>2298</v>
      </c>
      <c r="C350">
        <v>0</v>
      </c>
      <c r="D350">
        <v>0</v>
      </c>
      <c r="E350">
        <v>0</v>
      </c>
      <c r="F350">
        <v>0</v>
      </c>
    </row>
    <row r="351" spans="1:6">
      <c r="A351" t="s">
        <v>379</v>
      </c>
      <c r="B351" t="s">
        <v>2298</v>
      </c>
      <c r="C351">
        <v>0</v>
      </c>
      <c r="D351">
        <v>0</v>
      </c>
      <c r="E351">
        <v>0</v>
      </c>
      <c r="F351">
        <v>0</v>
      </c>
    </row>
    <row r="352" spans="1:6">
      <c r="A352" t="s">
        <v>380</v>
      </c>
      <c r="B352" t="s">
        <v>2298</v>
      </c>
      <c r="C352">
        <v>0</v>
      </c>
      <c r="D352">
        <v>0</v>
      </c>
      <c r="E352">
        <v>0</v>
      </c>
      <c r="F352">
        <v>0</v>
      </c>
    </row>
    <row r="353" spans="1:6">
      <c r="A353" t="s">
        <v>381</v>
      </c>
      <c r="B353" t="s">
        <v>2298</v>
      </c>
      <c r="C353">
        <v>0</v>
      </c>
      <c r="D353">
        <v>0</v>
      </c>
      <c r="E353">
        <v>0</v>
      </c>
      <c r="F353">
        <v>0</v>
      </c>
    </row>
    <row r="354" spans="1:6">
      <c r="A354" t="s">
        <v>382</v>
      </c>
      <c r="B354" t="s">
        <v>2298</v>
      </c>
      <c r="C354">
        <v>0</v>
      </c>
      <c r="D354">
        <v>0</v>
      </c>
      <c r="E354">
        <v>0</v>
      </c>
      <c r="F354">
        <v>0</v>
      </c>
    </row>
    <row r="355" spans="1:6">
      <c r="A355" t="s">
        <v>383</v>
      </c>
      <c r="B355" t="s">
        <v>2298</v>
      </c>
      <c r="C355">
        <v>0</v>
      </c>
      <c r="D355">
        <v>0</v>
      </c>
      <c r="E355">
        <v>0</v>
      </c>
      <c r="F355">
        <v>0</v>
      </c>
    </row>
    <row r="356" spans="1:6">
      <c r="A356" t="s">
        <v>384</v>
      </c>
      <c r="B356" t="s">
        <v>2298</v>
      </c>
      <c r="C356">
        <v>0</v>
      </c>
      <c r="D356">
        <v>0</v>
      </c>
      <c r="E356">
        <v>0</v>
      </c>
      <c r="F356">
        <v>0</v>
      </c>
    </row>
    <row r="357" spans="1:6">
      <c r="A357" t="s">
        <v>385</v>
      </c>
      <c r="B357" t="s">
        <v>2298</v>
      </c>
      <c r="C357">
        <v>0</v>
      </c>
      <c r="D357">
        <v>0</v>
      </c>
      <c r="E357">
        <v>0</v>
      </c>
      <c r="F357">
        <v>0</v>
      </c>
    </row>
    <row r="358" spans="1:6">
      <c r="A358" t="s">
        <v>386</v>
      </c>
      <c r="B358" t="s">
        <v>2298</v>
      </c>
      <c r="C358">
        <v>0</v>
      </c>
      <c r="D358">
        <v>0</v>
      </c>
      <c r="E358">
        <v>0</v>
      </c>
      <c r="F358">
        <v>0</v>
      </c>
    </row>
    <row r="359" spans="1:6">
      <c r="A359" t="s">
        <v>387</v>
      </c>
      <c r="B359" t="s">
        <v>2298</v>
      </c>
      <c r="C359">
        <v>0</v>
      </c>
      <c r="D359">
        <v>0</v>
      </c>
      <c r="E359">
        <v>0</v>
      </c>
      <c r="F359">
        <v>0</v>
      </c>
    </row>
    <row r="360" spans="1:6">
      <c r="A360" t="s">
        <v>388</v>
      </c>
      <c r="B360" t="s">
        <v>2298</v>
      </c>
      <c r="C360">
        <v>0</v>
      </c>
      <c r="D360">
        <v>0</v>
      </c>
      <c r="E360">
        <v>0</v>
      </c>
      <c r="F360">
        <v>0</v>
      </c>
    </row>
    <row r="361" spans="1:6">
      <c r="A361" t="s">
        <v>389</v>
      </c>
      <c r="B361" t="s">
        <v>2298</v>
      </c>
      <c r="C361">
        <v>0</v>
      </c>
      <c r="D361">
        <v>0</v>
      </c>
      <c r="E361">
        <v>0</v>
      </c>
      <c r="F361">
        <v>0</v>
      </c>
    </row>
    <row r="362" spans="1:6">
      <c r="A362" t="s">
        <v>390</v>
      </c>
      <c r="B362" t="s">
        <v>2298</v>
      </c>
      <c r="C362" s="1">
        <v>107155.13</v>
      </c>
      <c r="D362">
        <v>0</v>
      </c>
      <c r="E362">
        <v>0</v>
      </c>
      <c r="F362" s="1">
        <v>107155.13</v>
      </c>
    </row>
    <row r="363" spans="1:6">
      <c r="A363" t="s">
        <v>391</v>
      </c>
      <c r="B363" t="s">
        <v>2298</v>
      </c>
      <c r="C363" s="1">
        <v>4464.76</v>
      </c>
      <c r="D363">
        <v>0</v>
      </c>
      <c r="E363">
        <v>0</v>
      </c>
      <c r="F363" s="1">
        <v>4464.76</v>
      </c>
    </row>
    <row r="364" spans="1:6">
      <c r="A364" t="s">
        <v>392</v>
      </c>
      <c r="B364" t="s">
        <v>2298</v>
      </c>
      <c r="C364" s="1">
        <v>102690.37</v>
      </c>
      <c r="D364">
        <v>0</v>
      </c>
      <c r="E364">
        <v>0</v>
      </c>
      <c r="F364" s="1">
        <v>102690.37</v>
      </c>
    </row>
    <row r="365" spans="1:6">
      <c r="A365" t="s">
        <v>393</v>
      </c>
      <c r="B365" t="s">
        <v>2298</v>
      </c>
      <c r="C365">
        <v>0</v>
      </c>
      <c r="D365">
        <v>0</v>
      </c>
      <c r="E365">
        <v>0</v>
      </c>
      <c r="F365">
        <v>0</v>
      </c>
    </row>
    <row r="366" spans="1:6">
      <c r="A366" t="s">
        <v>394</v>
      </c>
      <c r="B366" t="s">
        <v>2298</v>
      </c>
      <c r="C366">
        <v>0</v>
      </c>
      <c r="D366">
        <v>0</v>
      </c>
      <c r="E366">
        <v>0</v>
      </c>
      <c r="F366">
        <v>0</v>
      </c>
    </row>
    <row r="367" spans="1:6">
      <c r="A367" t="s">
        <v>395</v>
      </c>
      <c r="B367" t="s">
        <v>2298</v>
      </c>
      <c r="C367">
        <v>0</v>
      </c>
      <c r="D367">
        <v>0</v>
      </c>
      <c r="E367">
        <v>0</v>
      </c>
      <c r="F367">
        <v>0</v>
      </c>
    </row>
    <row r="368" spans="1:6">
      <c r="A368" t="s">
        <v>396</v>
      </c>
      <c r="B368" t="s">
        <v>2298</v>
      </c>
      <c r="C368">
        <v>0</v>
      </c>
      <c r="D368">
        <v>0</v>
      </c>
      <c r="E368">
        <v>0</v>
      </c>
      <c r="F368">
        <v>0</v>
      </c>
    </row>
    <row r="369" spans="1:6">
      <c r="A369" t="s">
        <v>397</v>
      </c>
      <c r="B369" t="s">
        <v>2298</v>
      </c>
      <c r="C369">
        <v>0</v>
      </c>
      <c r="D369">
        <v>0</v>
      </c>
      <c r="E369">
        <v>0</v>
      </c>
      <c r="F369">
        <v>0</v>
      </c>
    </row>
    <row r="370" spans="1:6">
      <c r="A370" t="s">
        <v>398</v>
      </c>
      <c r="B370" t="s">
        <v>2298</v>
      </c>
      <c r="C370">
        <v>0</v>
      </c>
      <c r="D370">
        <v>0</v>
      </c>
      <c r="E370">
        <v>0</v>
      </c>
      <c r="F370">
        <v>0</v>
      </c>
    </row>
    <row r="371" spans="1:6">
      <c r="A371" t="s">
        <v>399</v>
      </c>
      <c r="B371" t="s">
        <v>2298</v>
      </c>
      <c r="C371">
        <v>0</v>
      </c>
      <c r="D371">
        <v>0</v>
      </c>
      <c r="E371">
        <v>0</v>
      </c>
      <c r="F371">
        <v>0</v>
      </c>
    </row>
    <row r="372" spans="1:6">
      <c r="A372" t="s">
        <v>400</v>
      </c>
      <c r="B372" t="s">
        <v>2298</v>
      </c>
      <c r="C372">
        <v>0</v>
      </c>
      <c r="D372">
        <v>0</v>
      </c>
      <c r="E372">
        <v>0</v>
      </c>
      <c r="F372">
        <v>0</v>
      </c>
    </row>
    <row r="373" spans="1:6">
      <c r="A373" t="s">
        <v>401</v>
      </c>
      <c r="B373" t="s">
        <v>2298</v>
      </c>
      <c r="C373">
        <v>0</v>
      </c>
      <c r="D373">
        <v>0</v>
      </c>
      <c r="E373">
        <v>0</v>
      </c>
      <c r="F373">
        <v>0</v>
      </c>
    </row>
    <row r="374" spans="1:6">
      <c r="A374" t="s">
        <v>402</v>
      </c>
      <c r="B374" t="s">
        <v>2298</v>
      </c>
      <c r="C374">
        <v>0</v>
      </c>
      <c r="D374">
        <v>0</v>
      </c>
      <c r="E374">
        <v>0</v>
      </c>
      <c r="F374">
        <v>0</v>
      </c>
    </row>
    <row r="375" spans="1:6">
      <c r="A375" t="s">
        <v>403</v>
      </c>
      <c r="B375" t="s">
        <v>2298</v>
      </c>
      <c r="C375">
        <v>0</v>
      </c>
      <c r="D375">
        <v>0</v>
      </c>
      <c r="E375">
        <v>0</v>
      </c>
      <c r="F375">
        <v>0</v>
      </c>
    </row>
    <row r="376" spans="1:6">
      <c r="A376" t="s">
        <v>404</v>
      </c>
      <c r="B376" t="s">
        <v>2298</v>
      </c>
      <c r="C376">
        <v>0</v>
      </c>
      <c r="D376">
        <v>0</v>
      </c>
      <c r="E376">
        <v>0</v>
      </c>
      <c r="F376">
        <v>0</v>
      </c>
    </row>
    <row r="377" spans="1:6">
      <c r="A377" t="s">
        <v>405</v>
      </c>
      <c r="B377" t="s">
        <v>2298</v>
      </c>
      <c r="C377">
        <v>0</v>
      </c>
      <c r="D377">
        <v>0</v>
      </c>
      <c r="E377">
        <v>0</v>
      </c>
      <c r="F377">
        <v>0</v>
      </c>
    </row>
    <row r="378" spans="1:6">
      <c r="A378" t="s">
        <v>406</v>
      </c>
      <c r="B378" t="s">
        <v>2298</v>
      </c>
      <c r="C378">
        <v>0</v>
      </c>
      <c r="D378">
        <v>0</v>
      </c>
      <c r="E378">
        <v>0</v>
      </c>
      <c r="F378">
        <v>0</v>
      </c>
    </row>
    <row r="379" spans="1:6">
      <c r="A379" t="s">
        <v>407</v>
      </c>
      <c r="B379" t="s">
        <v>2298</v>
      </c>
      <c r="C379">
        <v>0</v>
      </c>
      <c r="D379">
        <v>0</v>
      </c>
      <c r="E379">
        <v>0</v>
      </c>
      <c r="F379">
        <v>0</v>
      </c>
    </row>
    <row r="380" spans="1:6">
      <c r="A380" t="s">
        <v>408</v>
      </c>
      <c r="B380" t="s">
        <v>2298</v>
      </c>
      <c r="C380">
        <v>0</v>
      </c>
      <c r="D380">
        <v>0</v>
      </c>
      <c r="E380">
        <v>0</v>
      </c>
      <c r="F380">
        <v>0</v>
      </c>
    </row>
    <row r="381" spans="1:6">
      <c r="A381" t="s">
        <v>409</v>
      </c>
      <c r="B381" t="s">
        <v>2298</v>
      </c>
      <c r="C381">
        <v>0</v>
      </c>
      <c r="D381">
        <v>0</v>
      </c>
      <c r="E381">
        <v>0</v>
      </c>
      <c r="F381">
        <v>0</v>
      </c>
    </row>
    <row r="382" spans="1:6">
      <c r="A382" t="s">
        <v>410</v>
      </c>
      <c r="B382" t="s">
        <v>2298</v>
      </c>
      <c r="C382">
        <v>0</v>
      </c>
      <c r="D382">
        <v>0</v>
      </c>
      <c r="E382">
        <v>0</v>
      </c>
      <c r="F382">
        <v>0</v>
      </c>
    </row>
    <row r="383" spans="1:6">
      <c r="A383" t="s">
        <v>411</v>
      </c>
      <c r="B383" t="s">
        <v>2298</v>
      </c>
      <c r="C383">
        <v>0</v>
      </c>
      <c r="D383">
        <v>0</v>
      </c>
      <c r="E383">
        <v>0</v>
      </c>
      <c r="F383">
        <v>0</v>
      </c>
    </row>
    <row r="384" spans="1:6">
      <c r="A384" t="s">
        <v>412</v>
      </c>
      <c r="B384" t="s">
        <v>2298</v>
      </c>
      <c r="C384">
        <v>0</v>
      </c>
      <c r="D384">
        <v>0</v>
      </c>
      <c r="E384">
        <v>0</v>
      </c>
      <c r="F384">
        <v>0</v>
      </c>
    </row>
    <row r="385" spans="1:6">
      <c r="A385" t="s">
        <v>413</v>
      </c>
      <c r="B385" t="s">
        <v>2298</v>
      </c>
      <c r="C385">
        <v>0</v>
      </c>
      <c r="D385">
        <v>0</v>
      </c>
      <c r="E385">
        <v>0</v>
      </c>
      <c r="F385">
        <v>0</v>
      </c>
    </row>
    <row r="386" spans="1:6">
      <c r="A386" t="s">
        <v>414</v>
      </c>
      <c r="B386" t="s">
        <v>2298</v>
      </c>
      <c r="C386">
        <v>0</v>
      </c>
      <c r="D386">
        <v>0</v>
      </c>
      <c r="E386">
        <v>0</v>
      </c>
      <c r="F386">
        <v>0</v>
      </c>
    </row>
    <row r="387" spans="1:6">
      <c r="A387" t="s">
        <v>415</v>
      </c>
      <c r="B387" t="s">
        <v>2298</v>
      </c>
      <c r="C387">
        <v>0</v>
      </c>
      <c r="D387">
        <v>0</v>
      </c>
      <c r="E387">
        <v>0</v>
      </c>
      <c r="F387">
        <v>0</v>
      </c>
    </row>
    <row r="388" spans="1:6">
      <c r="A388" t="s">
        <v>416</v>
      </c>
      <c r="B388" t="s">
        <v>2298</v>
      </c>
      <c r="C388">
        <v>0</v>
      </c>
      <c r="D388">
        <v>0</v>
      </c>
      <c r="E388">
        <v>0</v>
      </c>
      <c r="F388">
        <v>0</v>
      </c>
    </row>
    <row r="389" spans="1:6">
      <c r="A389" t="s">
        <v>417</v>
      </c>
      <c r="B389" t="s">
        <v>2298</v>
      </c>
      <c r="C389">
        <v>0</v>
      </c>
      <c r="D389">
        <v>0</v>
      </c>
      <c r="E389">
        <v>0</v>
      </c>
      <c r="F389">
        <v>0</v>
      </c>
    </row>
    <row r="390" spans="1:6">
      <c r="A390" t="s">
        <v>418</v>
      </c>
      <c r="B390" t="s">
        <v>2298</v>
      </c>
      <c r="C390">
        <v>0</v>
      </c>
      <c r="D390">
        <v>0</v>
      </c>
      <c r="E390">
        <v>0</v>
      </c>
      <c r="F390">
        <v>0</v>
      </c>
    </row>
    <row r="391" spans="1:6">
      <c r="A391" t="s">
        <v>419</v>
      </c>
      <c r="B391" t="s">
        <v>2298</v>
      </c>
      <c r="C391">
        <v>0</v>
      </c>
      <c r="D391">
        <v>0</v>
      </c>
      <c r="E391">
        <v>0</v>
      </c>
      <c r="F391">
        <v>0</v>
      </c>
    </row>
    <row r="392" spans="1:6">
      <c r="A392" t="s">
        <v>420</v>
      </c>
      <c r="B392" t="s">
        <v>2298</v>
      </c>
      <c r="C392">
        <v>0</v>
      </c>
      <c r="D392">
        <v>0</v>
      </c>
      <c r="E392">
        <v>0</v>
      </c>
      <c r="F392">
        <v>0</v>
      </c>
    </row>
    <row r="393" spans="1:6">
      <c r="A393" t="s">
        <v>421</v>
      </c>
      <c r="B393" t="s">
        <v>2298</v>
      </c>
      <c r="C393">
        <v>0</v>
      </c>
      <c r="D393">
        <v>0</v>
      </c>
      <c r="E393">
        <v>0</v>
      </c>
      <c r="F393">
        <v>0</v>
      </c>
    </row>
    <row r="394" spans="1:6">
      <c r="A394" t="s">
        <v>422</v>
      </c>
      <c r="B394" t="s">
        <v>2298</v>
      </c>
      <c r="C394">
        <v>0</v>
      </c>
      <c r="D394">
        <v>0</v>
      </c>
      <c r="E394">
        <v>0</v>
      </c>
      <c r="F394">
        <v>0</v>
      </c>
    </row>
    <row r="395" spans="1:6">
      <c r="A395" t="s">
        <v>423</v>
      </c>
      <c r="B395" t="s">
        <v>2298</v>
      </c>
      <c r="C395">
        <v>0</v>
      </c>
      <c r="D395">
        <v>0</v>
      </c>
      <c r="E395">
        <v>0</v>
      </c>
      <c r="F395">
        <v>0</v>
      </c>
    </row>
    <row r="396" spans="1:6">
      <c r="A396" t="s">
        <v>424</v>
      </c>
      <c r="B396" t="s">
        <v>2298</v>
      </c>
      <c r="C396">
        <v>0</v>
      </c>
      <c r="D396">
        <v>0</v>
      </c>
      <c r="E396">
        <v>0</v>
      </c>
      <c r="F396">
        <v>0</v>
      </c>
    </row>
    <row r="397" spans="1:6">
      <c r="A397" t="s">
        <v>425</v>
      </c>
      <c r="B397" t="s">
        <v>2298</v>
      </c>
      <c r="C397">
        <v>0</v>
      </c>
      <c r="D397">
        <v>0</v>
      </c>
      <c r="E397">
        <v>0</v>
      </c>
      <c r="F397">
        <v>0</v>
      </c>
    </row>
    <row r="398" spans="1:6">
      <c r="A398" t="s">
        <v>426</v>
      </c>
      <c r="B398" t="s">
        <v>2298</v>
      </c>
      <c r="C398">
        <v>0</v>
      </c>
      <c r="D398">
        <v>0</v>
      </c>
      <c r="E398">
        <v>0</v>
      </c>
      <c r="F398">
        <v>0</v>
      </c>
    </row>
    <row r="399" spans="1:6">
      <c r="A399" t="s">
        <v>427</v>
      </c>
      <c r="B399" t="s">
        <v>2298</v>
      </c>
      <c r="C399">
        <v>0</v>
      </c>
      <c r="D399">
        <v>0</v>
      </c>
      <c r="E399">
        <v>0</v>
      </c>
      <c r="F399">
        <v>0</v>
      </c>
    </row>
    <row r="400" spans="1:6">
      <c r="A400" t="s">
        <v>428</v>
      </c>
      <c r="B400" t="s">
        <v>2298</v>
      </c>
      <c r="C400">
        <v>0</v>
      </c>
      <c r="D400">
        <v>0</v>
      </c>
      <c r="E400">
        <v>0</v>
      </c>
      <c r="F400">
        <v>0</v>
      </c>
    </row>
    <row r="401" spans="1:6">
      <c r="A401" t="s">
        <v>429</v>
      </c>
      <c r="B401" t="s">
        <v>2298</v>
      </c>
      <c r="C401">
        <v>0</v>
      </c>
      <c r="D401">
        <v>0</v>
      </c>
      <c r="E401">
        <v>0</v>
      </c>
      <c r="F401">
        <v>0</v>
      </c>
    </row>
    <row r="402" spans="1:6">
      <c r="A402" t="s">
        <v>430</v>
      </c>
      <c r="B402" t="s">
        <v>2298</v>
      </c>
      <c r="C402">
        <v>0</v>
      </c>
      <c r="D402">
        <v>0</v>
      </c>
      <c r="E402">
        <v>0</v>
      </c>
      <c r="F402">
        <v>0</v>
      </c>
    </row>
    <row r="403" spans="1:6">
      <c r="A403" t="s">
        <v>431</v>
      </c>
      <c r="B403" t="s">
        <v>2298</v>
      </c>
      <c r="C403">
        <v>0</v>
      </c>
      <c r="D403">
        <v>0</v>
      </c>
      <c r="E403">
        <v>0</v>
      </c>
      <c r="F403">
        <v>0</v>
      </c>
    </row>
    <row r="404" spans="1:6">
      <c r="A404" t="s">
        <v>432</v>
      </c>
      <c r="B404" t="s">
        <v>2298</v>
      </c>
      <c r="C404">
        <v>0</v>
      </c>
      <c r="D404">
        <v>0</v>
      </c>
      <c r="E404">
        <v>0</v>
      </c>
      <c r="F404">
        <v>0</v>
      </c>
    </row>
    <row r="405" spans="1:6">
      <c r="A405" t="s">
        <v>433</v>
      </c>
      <c r="B405" t="s">
        <v>2298</v>
      </c>
      <c r="C405" s="1">
        <v>90480.75</v>
      </c>
      <c r="D405">
        <v>0</v>
      </c>
      <c r="E405">
        <v>0</v>
      </c>
      <c r="F405" s="1">
        <v>90480.75</v>
      </c>
    </row>
    <row r="406" spans="1:6">
      <c r="A406" t="s">
        <v>434</v>
      </c>
      <c r="B406" t="s">
        <v>2298</v>
      </c>
      <c r="C406" s="1">
        <v>3770</v>
      </c>
      <c r="D406">
        <v>0</v>
      </c>
      <c r="E406">
        <v>0</v>
      </c>
      <c r="F406" s="1">
        <v>3770</v>
      </c>
    </row>
    <row r="407" spans="1:6">
      <c r="A407" t="s">
        <v>435</v>
      </c>
      <c r="B407" t="s">
        <v>2298</v>
      </c>
      <c r="C407" s="1">
        <v>86710.75</v>
      </c>
      <c r="D407">
        <v>0</v>
      </c>
      <c r="E407">
        <v>0</v>
      </c>
      <c r="F407" s="1">
        <v>86710.75</v>
      </c>
    </row>
    <row r="408" spans="1:6">
      <c r="A408" t="s">
        <v>436</v>
      </c>
      <c r="B408" t="s">
        <v>2298</v>
      </c>
      <c r="C408">
        <v>0</v>
      </c>
      <c r="D408">
        <v>0</v>
      </c>
      <c r="E408">
        <v>0</v>
      </c>
      <c r="F408">
        <v>0</v>
      </c>
    </row>
    <row r="409" spans="1:6">
      <c r="A409" t="s">
        <v>437</v>
      </c>
      <c r="B409" t="s">
        <v>2298</v>
      </c>
      <c r="C409">
        <v>0</v>
      </c>
      <c r="D409">
        <v>0</v>
      </c>
      <c r="E409">
        <v>0</v>
      </c>
      <c r="F409">
        <v>0</v>
      </c>
    </row>
    <row r="410" spans="1:6">
      <c r="A410" t="s">
        <v>438</v>
      </c>
      <c r="B410" t="s">
        <v>2298</v>
      </c>
      <c r="C410">
        <v>0</v>
      </c>
      <c r="D410">
        <v>0</v>
      </c>
      <c r="E410">
        <v>0</v>
      </c>
      <c r="F410">
        <v>0</v>
      </c>
    </row>
    <row r="411" spans="1:6">
      <c r="A411" t="s">
        <v>439</v>
      </c>
      <c r="B411" t="s">
        <v>2298</v>
      </c>
      <c r="C411">
        <v>0</v>
      </c>
      <c r="D411">
        <v>0</v>
      </c>
      <c r="E411">
        <v>0</v>
      </c>
      <c r="F411">
        <v>0</v>
      </c>
    </row>
    <row r="412" spans="1:6">
      <c r="A412" t="s">
        <v>440</v>
      </c>
      <c r="B412" t="s">
        <v>2298</v>
      </c>
      <c r="C412">
        <v>0</v>
      </c>
      <c r="D412">
        <v>0</v>
      </c>
      <c r="E412">
        <v>0</v>
      </c>
      <c r="F412">
        <v>0</v>
      </c>
    </row>
    <row r="413" spans="1:6">
      <c r="A413" t="s">
        <v>441</v>
      </c>
      <c r="B413" t="s">
        <v>2298</v>
      </c>
      <c r="C413">
        <v>0</v>
      </c>
      <c r="D413">
        <v>0</v>
      </c>
      <c r="E413">
        <v>0</v>
      </c>
      <c r="F413">
        <v>0</v>
      </c>
    </row>
    <row r="414" spans="1:6">
      <c r="A414" t="s">
        <v>442</v>
      </c>
      <c r="B414" t="s">
        <v>2298</v>
      </c>
      <c r="C414">
        <v>0</v>
      </c>
      <c r="D414">
        <v>0</v>
      </c>
      <c r="E414">
        <v>0</v>
      </c>
      <c r="F414">
        <v>0</v>
      </c>
    </row>
    <row r="415" spans="1:6">
      <c r="A415" t="s">
        <v>443</v>
      </c>
      <c r="B415" t="s">
        <v>2298</v>
      </c>
      <c r="C415">
        <v>0</v>
      </c>
      <c r="D415">
        <v>0</v>
      </c>
      <c r="E415">
        <v>0</v>
      </c>
      <c r="F415">
        <v>0</v>
      </c>
    </row>
    <row r="416" spans="1:6">
      <c r="A416" t="s">
        <v>444</v>
      </c>
      <c r="B416" t="s">
        <v>2298</v>
      </c>
      <c r="C416">
        <v>0</v>
      </c>
      <c r="D416">
        <v>0</v>
      </c>
      <c r="E416">
        <v>0</v>
      </c>
      <c r="F416">
        <v>0</v>
      </c>
    </row>
    <row r="417" spans="1:6">
      <c r="A417" t="s">
        <v>445</v>
      </c>
      <c r="B417" t="s">
        <v>2298</v>
      </c>
      <c r="C417">
        <v>0</v>
      </c>
      <c r="D417">
        <v>0</v>
      </c>
      <c r="E417">
        <v>0</v>
      </c>
      <c r="F417">
        <v>0</v>
      </c>
    </row>
    <row r="418" spans="1:6">
      <c r="A418" t="s">
        <v>446</v>
      </c>
      <c r="B418" t="s">
        <v>2298</v>
      </c>
      <c r="C418">
        <v>0</v>
      </c>
      <c r="D418">
        <v>0</v>
      </c>
      <c r="E418">
        <v>0</v>
      </c>
      <c r="F418">
        <v>0</v>
      </c>
    </row>
    <row r="419" spans="1:6">
      <c r="A419" t="s">
        <v>447</v>
      </c>
      <c r="B419" t="s">
        <v>2298</v>
      </c>
      <c r="C419">
        <v>0</v>
      </c>
      <c r="D419">
        <v>0</v>
      </c>
      <c r="E419">
        <v>0</v>
      </c>
      <c r="F419">
        <v>0</v>
      </c>
    </row>
    <row r="420" spans="1:6">
      <c r="A420" t="s">
        <v>448</v>
      </c>
      <c r="B420" t="s">
        <v>2298</v>
      </c>
      <c r="C420" s="1">
        <v>99695.63</v>
      </c>
      <c r="D420" s="1">
        <v>529068.31999999995</v>
      </c>
      <c r="E420" s="1">
        <v>529068.31999999995</v>
      </c>
      <c r="F420" s="1">
        <v>99695.63</v>
      </c>
    </row>
    <row r="421" spans="1:6">
      <c r="A421" t="s">
        <v>449</v>
      </c>
      <c r="B421" t="s">
        <v>2298</v>
      </c>
      <c r="C421" s="1">
        <v>4153.95</v>
      </c>
      <c r="D421" s="1">
        <v>22528.66</v>
      </c>
      <c r="E421" s="1">
        <v>22528.66</v>
      </c>
      <c r="F421" s="1">
        <v>4153.95</v>
      </c>
    </row>
    <row r="422" spans="1:6">
      <c r="A422" t="s">
        <v>450</v>
      </c>
      <c r="B422" t="s">
        <v>2298</v>
      </c>
      <c r="C422" s="1">
        <v>95541.68</v>
      </c>
      <c r="D422" s="1">
        <v>506539.66</v>
      </c>
      <c r="E422" s="1">
        <v>506539.66</v>
      </c>
      <c r="F422" s="1">
        <v>95541.68</v>
      </c>
    </row>
    <row r="423" spans="1:6">
      <c r="A423" t="s">
        <v>451</v>
      </c>
      <c r="B423" t="s">
        <v>2298</v>
      </c>
      <c r="C423">
        <v>0</v>
      </c>
      <c r="D423">
        <v>0</v>
      </c>
      <c r="E423">
        <v>0</v>
      </c>
      <c r="F423">
        <v>0</v>
      </c>
    </row>
    <row r="424" spans="1:6">
      <c r="A424" t="s">
        <v>452</v>
      </c>
      <c r="B424" t="s">
        <v>2298</v>
      </c>
      <c r="C424">
        <v>0</v>
      </c>
      <c r="D424">
        <v>0</v>
      </c>
      <c r="E424">
        <v>0</v>
      </c>
      <c r="F424">
        <v>0</v>
      </c>
    </row>
    <row r="425" spans="1:6">
      <c r="A425" t="s">
        <v>453</v>
      </c>
      <c r="B425" t="s">
        <v>2298</v>
      </c>
      <c r="C425">
        <v>0</v>
      </c>
      <c r="D425">
        <v>0</v>
      </c>
      <c r="E425">
        <v>0</v>
      </c>
      <c r="F425">
        <v>0</v>
      </c>
    </row>
    <row r="426" spans="1:6">
      <c r="A426" t="s">
        <v>454</v>
      </c>
      <c r="B426" t="s">
        <v>2298</v>
      </c>
      <c r="C426">
        <v>0</v>
      </c>
      <c r="D426">
        <v>0</v>
      </c>
      <c r="E426">
        <v>0</v>
      </c>
      <c r="F426">
        <v>0</v>
      </c>
    </row>
    <row r="427" spans="1:6">
      <c r="A427" t="s">
        <v>455</v>
      </c>
      <c r="B427" t="s">
        <v>2298</v>
      </c>
      <c r="C427">
        <v>0</v>
      </c>
      <c r="D427">
        <v>0</v>
      </c>
      <c r="E427">
        <v>0</v>
      </c>
      <c r="F427">
        <v>0</v>
      </c>
    </row>
    <row r="428" spans="1:6">
      <c r="A428" t="s">
        <v>456</v>
      </c>
      <c r="B428" t="s">
        <v>2298</v>
      </c>
      <c r="C428">
        <v>0</v>
      </c>
      <c r="D428">
        <v>0</v>
      </c>
      <c r="E428">
        <v>0</v>
      </c>
      <c r="F428">
        <v>0</v>
      </c>
    </row>
    <row r="429" spans="1:6">
      <c r="A429" t="s">
        <v>457</v>
      </c>
      <c r="B429" t="s">
        <v>2298</v>
      </c>
      <c r="C429">
        <v>0</v>
      </c>
      <c r="D429">
        <v>0</v>
      </c>
      <c r="E429">
        <v>0</v>
      </c>
      <c r="F429">
        <v>0</v>
      </c>
    </row>
    <row r="430" spans="1:6">
      <c r="A430" t="s">
        <v>458</v>
      </c>
      <c r="B430" t="s">
        <v>2298</v>
      </c>
      <c r="C430">
        <v>0</v>
      </c>
      <c r="D430">
        <v>0</v>
      </c>
      <c r="E430">
        <v>0</v>
      </c>
      <c r="F430">
        <v>0</v>
      </c>
    </row>
    <row r="431" spans="1:6">
      <c r="A431" t="s">
        <v>459</v>
      </c>
      <c r="B431" t="s">
        <v>2298</v>
      </c>
      <c r="C431">
        <v>0</v>
      </c>
      <c r="D431">
        <v>0</v>
      </c>
      <c r="E431">
        <v>0</v>
      </c>
      <c r="F431">
        <v>0</v>
      </c>
    </row>
    <row r="432" spans="1:6">
      <c r="A432" t="s">
        <v>460</v>
      </c>
      <c r="B432" t="s">
        <v>2298</v>
      </c>
      <c r="C432">
        <v>0</v>
      </c>
      <c r="D432">
        <v>0</v>
      </c>
      <c r="E432">
        <v>0</v>
      </c>
      <c r="F432">
        <v>0</v>
      </c>
    </row>
    <row r="433" spans="1:6">
      <c r="A433" t="s">
        <v>461</v>
      </c>
      <c r="B433" t="s">
        <v>2298</v>
      </c>
      <c r="C433">
        <v>0</v>
      </c>
      <c r="D433">
        <v>0</v>
      </c>
      <c r="E433">
        <v>0</v>
      </c>
      <c r="F433">
        <v>0</v>
      </c>
    </row>
    <row r="434" spans="1:6">
      <c r="A434" t="s">
        <v>462</v>
      </c>
      <c r="B434" t="s">
        <v>2298</v>
      </c>
      <c r="C434">
        <v>0</v>
      </c>
      <c r="D434">
        <v>0</v>
      </c>
      <c r="E434">
        <v>0</v>
      </c>
      <c r="F434">
        <v>0</v>
      </c>
    </row>
    <row r="435" spans="1:6">
      <c r="A435" t="s">
        <v>463</v>
      </c>
      <c r="B435" t="s">
        <v>2298</v>
      </c>
      <c r="C435">
        <v>0</v>
      </c>
      <c r="D435">
        <v>0</v>
      </c>
      <c r="E435">
        <v>0</v>
      </c>
      <c r="F435">
        <v>0</v>
      </c>
    </row>
    <row r="436" spans="1:6">
      <c r="A436" t="s">
        <v>464</v>
      </c>
      <c r="B436" t="s">
        <v>2298</v>
      </c>
      <c r="C436">
        <v>0</v>
      </c>
      <c r="D436">
        <v>0</v>
      </c>
      <c r="E436">
        <v>0</v>
      </c>
      <c r="F436">
        <v>0</v>
      </c>
    </row>
    <row r="437" spans="1:6">
      <c r="A437" t="s">
        <v>465</v>
      </c>
      <c r="B437" t="s">
        <v>2298</v>
      </c>
      <c r="C437">
        <v>0</v>
      </c>
      <c r="D437">
        <v>0</v>
      </c>
      <c r="E437">
        <v>0</v>
      </c>
      <c r="F437">
        <v>0</v>
      </c>
    </row>
    <row r="438" spans="1:6">
      <c r="A438" t="s">
        <v>466</v>
      </c>
      <c r="B438" t="s">
        <v>2298</v>
      </c>
      <c r="C438">
        <v>0</v>
      </c>
      <c r="D438">
        <v>0</v>
      </c>
      <c r="E438">
        <v>0</v>
      </c>
      <c r="F438">
        <v>0</v>
      </c>
    </row>
    <row r="439" spans="1:6">
      <c r="A439" t="s">
        <v>467</v>
      </c>
      <c r="B439" t="s">
        <v>2298</v>
      </c>
      <c r="C439">
        <v>0</v>
      </c>
      <c r="D439">
        <v>0</v>
      </c>
      <c r="E439">
        <v>0</v>
      </c>
      <c r="F439">
        <v>0</v>
      </c>
    </row>
    <row r="440" spans="1:6">
      <c r="A440" t="s">
        <v>468</v>
      </c>
      <c r="B440" t="s">
        <v>2298</v>
      </c>
      <c r="C440">
        <v>0</v>
      </c>
      <c r="D440">
        <v>0</v>
      </c>
      <c r="E440">
        <v>0</v>
      </c>
      <c r="F440">
        <v>0</v>
      </c>
    </row>
    <row r="441" spans="1:6">
      <c r="A441" t="s">
        <v>469</v>
      </c>
      <c r="B441" t="s">
        <v>2298</v>
      </c>
      <c r="C441">
        <v>0</v>
      </c>
      <c r="D441">
        <v>0</v>
      </c>
      <c r="E441">
        <v>0</v>
      </c>
      <c r="F441">
        <v>0</v>
      </c>
    </row>
    <row r="442" spans="1:6">
      <c r="A442" t="s">
        <v>470</v>
      </c>
      <c r="B442" t="s">
        <v>2298</v>
      </c>
      <c r="C442">
        <v>0</v>
      </c>
      <c r="D442">
        <v>0</v>
      </c>
      <c r="E442">
        <v>0</v>
      </c>
      <c r="F442">
        <v>0</v>
      </c>
    </row>
    <row r="443" spans="1:6">
      <c r="A443" t="s">
        <v>471</v>
      </c>
      <c r="B443" t="s">
        <v>2298</v>
      </c>
      <c r="C443">
        <v>0</v>
      </c>
      <c r="D443">
        <v>0</v>
      </c>
      <c r="E443">
        <v>0</v>
      </c>
      <c r="F443">
        <v>0</v>
      </c>
    </row>
    <row r="444" spans="1:6">
      <c r="A444" t="s">
        <v>472</v>
      </c>
      <c r="B444" t="s">
        <v>2298</v>
      </c>
      <c r="C444">
        <v>0</v>
      </c>
      <c r="D444">
        <v>0</v>
      </c>
      <c r="E444">
        <v>0</v>
      </c>
      <c r="F444">
        <v>0</v>
      </c>
    </row>
    <row r="445" spans="1:6">
      <c r="A445" t="s">
        <v>473</v>
      </c>
      <c r="B445" t="s">
        <v>2298</v>
      </c>
      <c r="C445">
        <v>0</v>
      </c>
      <c r="D445">
        <v>0</v>
      </c>
      <c r="E445">
        <v>0</v>
      </c>
      <c r="F445">
        <v>0</v>
      </c>
    </row>
    <row r="446" spans="1:6">
      <c r="A446" t="s">
        <v>474</v>
      </c>
      <c r="B446" t="s">
        <v>2298</v>
      </c>
      <c r="C446">
        <v>0</v>
      </c>
      <c r="D446">
        <v>0</v>
      </c>
      <c r="E446">
        <v>0</v>
      </c>
      <c r="F446">
        <v>0</v>
      </c>
    </row>
    <row r="447" spans="1:6">
      <c r="A447" t="s">
        <v>475</v>
      </c>
      <c r="B447" t="s">
        <v>2298</v>
      </c>
      <c r="C447">
        <v>0</v>
      </c>
      <c r="D447">
        <v>0</v>
      </c>
      <c r="E447">
        <v>0</v>
      </c>
      <c r="F447">
        <v>0</v>
      </c>
    </row>
    <row r="448" spans="1:6">
      <c r="A448" t="s">
        <v>476</v>
      </c>
      <c r="B448" t="s">
        <v>2298</v>
      </c>
      <c r="C448">
        <v>0</v>
      </c>
      <c r="D448">
        <v>0</v>
      </c>
      <c r="E448">
        <v>0</v>
      </c>
      <c r="F448">
        <v>0</v>
      </c>
    </row>
    <row r="449" spans="1:6">
      <c r="A449" t="s">
        <v>477</v>
      </c>
      <c r="B449" t="s">
        <v>2298</v>
      </c>
      <c r="C449">
        <v>0</v>
      </c>
      <c r="D449">
        <v>0</v>
      </c>
      <c r="E449">
        <v>0</v>
      </c>
      <c r="F449">
        <v>0</v>
      </c>
    </row>
    <row r="450" spans="1:6">
      <c r="A450" t="s">
        <v>478</v>
      </c>
      <c r="B450" t="s">
        <v>2298</v>
      </c>
      <c r="C450">
        <v>0</v>
      </c>
      <c r="D450">
        <v>0</v>
      </c>
      <c r="E450">
        <v>0</v>
      </c>
      <c r="F450">
        <v>0</v>
      </c>
    </row>
    <row r="451" spans="1:6">
      <c r="A451" t="s">
        <v>479</v>
      </c>
      <c r="B451" t="s">
        <v>2298</v>
      </c>
      <c r="C451">
        <v>0</v>
      </c>
      <c r="D451">
        <v>0</v>
      </c>
      <c r="E451">
        <v>0</v>
      </c>
      <c r="F451">
        <v>0</v>
      </c>
    </row>
    <row r="452" spans="1:6">
      <c r="A452" t="s">
        <v>480</v>
      </c>
      <c r="B452" t="s">
        <v>2298</v>
      </c>
      <c r="C452">
        <v>0</v>
      </c>
      <c r="D452">
        <v>0</v>
      </c>
      <c r="E452">
        <v>0</v>
      </c>
      <c r="F452">
        <v>0</v>
      </c>
    </row>
    <row r="453" spans="1:6">
      <c r="A453" t="s">
        <v>481</v>
      </c>
      <c r="B453" t="s">
        <v>2298</v>
      </c>
      <c r="C453">
        <v>0</v>
      </c>
      <c r="D453">
        <v>0</v>
      </c>
      <c r="E453">
        <v>0</v>
      </c>
      <c r="F453">
        <v>0</v>
      </c>
    </row>
    <row r="454" spans="1:6">
      <c r="A454" t="s">
        <v>482</v>
      </c>
      <c r="B454" t="s">
        <v>2298</v>
      </c>
      <c r="C454">
        <v>0</v>
      </c>
      <c r="D454">
        <v>0</v>
      </c>
      <c r="E454">
        <v>0</v>
      </c>
      <c r="F454">
        <v>0</v>
      </c>
    </row>
    <row r="455" spans="1:6">
      <c r="A455" t="s">
        <v>483</v>
      </c>
      <c r="B455" t="s">
        <v>2298</v>
      </c>
      <c r="C455">
        <v>0</v>
      </c>
      <c r="D455">
        <v>0</v>
      </c>
      <c r="E455">
        <v>0</v>
      </c>
      <c r="F455">
        <v>0</v>
      </c>
    </row>
    <row r="456" spans="1:6">
      <c r="A456" t="s">
        <v>484</v>
      </c>
      <c r="B456" t="s">
        <v>2298</v>
      </c>
      <c r="C456" s="1">
        <v>516511.66</v>
      </c>
      <c r="D456" s="1">
        <v>87722.97</v>
      </c>
      <c r="E456" s="1">
        <v>339107.15</v>
      </c>
      <c r="F456" s="1">
        <v>265127.48</v>
      </c>
    </row>
    <row r="457" spans="1:6">
      <c r="A457" t="s">
        <v>485</v>
      </c>
      <c r="B457" t="s">
        <v>2298</v>
      </c>
      <c r="C457" s="1">
        <v>21531.14</v>
      </c>
      <c r="D457" s="1">
        <v>7431.86</v>
      </c>
      <c r="E457" s="1">
        <v>14065</v>
      </c>
      <c r="F457" s="1">
        <v>14898</v>
      </c>
    </row>
    <row r="458" spans="1:6">
      <c r="A458" t="s">
        <v>486</v>
      </c>
      <c r="B458" t="s">
        <v>2298</v>
      </c>
      <c r="C458" s="1">
        <v>494980.52</v>
      </c>
      <c r="D458" s="1">
        <v>80291.11</v>
      </c>
      <c r="E458" s="1">
        <v>325042.15000000002</v>
      </c>
      <c r="F458" s="1">
        <v>250229.48</v>
      </c>
    </row>
    <row r="459" spans="1:6">
      <c r="A459" t="s">
        <v>487</v>
      </c>
      <c r="B459" t="s">
        <v>2298</v>
      </c>
      <c r="C459" s="1">
        <v>4316.92</v>
      </c>
      <c r="D459">
        <v>0</v>
      </c>
      <c r="E459">
        <v>0</v>
      </c>
      <c r="F459" s="1">
        <v>4316.92</v>
      </c>
    </row>
    <row r="460" spans="1:6">
      <c r="A460" t="s">
        <v>488</v>
      </c>
      <c r="B460" t="s">
        <v>2298</v>
      </c>
      <c r="C460">
        <v>179.87</v>
      </c>
      <c r="D460">
        <v>0</v>
      </c>
      <c r="E460">
        <v>0</v>
      </c>
      <c r="F460">
        <v>179.87</v>
      </c>
    </row>
    <row r="461" spans="1:6">
      <c r="A461" t="s">
        <v>489</v>
      </c>
      <c r="B461" t="s">
        <v>2298</v>
      </c>
      <c r="C461" s="1">
        <v>4137.05</v>
      </c>
      <c r="D461">
        <v>0</v>
      </c>
      <c r="E461">
        <v>0</v>
      </c>
      <c r="F461" s="1">
        <v>4137.05</v>
      </c>
    </row>
    <row r="462" spans="1:6">
      <c r="A462" t="s">
        <v>490</v>
      </c>
      <c r="B462" t="s">
        <v>2298</v>
      </c>
      <c r="C462">
        <v>960.24</v>
      </c>
      <c r="D462">
        <v>0</v>
      </c>
      <c r="E462">
        <v>0</v>
      </c>
      <c r="F462">
        <v>960.24</v>
      </c>
    </row>
    <row r="463" spans="1:6">
      <c r="A463" t="s">
        <v>491</v>
      </c>
      <c r="B463" t="s">
        <v>2298</v>
      </c>
      <c r="C463">
        <v>40.01</v>
      </c>
      <c r="D463">
        <v>0</v>
      </c>
      <c r="E463">
        <v>0</v>
      </c>
      <c r="F463">
        <v>40.01</v>
      </c>
    </row>
    <row r="464" spans="1:6">
      <c r="A464" t="s">
        <v>492</v>
      </c>
      <c r="B464" t="s">
        <v>2298</v>
      </c>
      <c r="C464">
        <v>920.23</v>
      </c>
      <c r="D464">
        <v>0</v>
      </c>
      <c r="E464">
        <v>0</v>
      </c>
      <c r="F464">
        <v>920.23</v>
      </c>
    </row>
    <row r="465" spans="1:6">
      <c r="A465" t="s">
        <v>493</v>
      </c>
      <c r="B465" t="s">
        <v>2298</v>
      </c>
      <c r="C465" s="1">
        <v>16366.93</v>
      </c>
      <c r="D465">
        <v>0</v>
      </c>
      <c r="E465">
        <v>0</v>
      </c>
      <c r="F465" s="1">
        <v>16366.93</v>
      </c>
    </row>
    <row r="466" spans="1:6">
      <c r="A466" t="s">
        <v>494</v>
      </c>
      <c r="B466" t="s">
        <v>2298</v>
      </c>
      <c r="C466">
        <v>681.95</v>
      </c>
      <c r="D466">
        <v>0</v>
      </c>
      <c r="E466">
        <v>0</v>
      </c>
      <c r="F466">
        <v>681.95</v>
      </c>
    </row>
    <row r="467" spans="1:6">
      <c r="A467" t="s">
        <v>495</v>
      </c>
      <c r="B467" t="s">
        <v>2298</v>
      </c>
      <c r="C467" s="1">
        <v>15684.98</v>
      </c>
      <c r="D467">
        <v>0</v>
      </c>
      <c r="E467">
        <v>0</v>
      </c>
      <c r="F467" s="1">
        <v>15684.98</v>
      </c>
    </row>
    <row r="468" spans="1:6">
      <c r="A468" t="s">
        <v>496</v>
      </c>
      <c r="B468" t="s">
        <v>2298</v>
      </c>
      <c r="C468" s="1">
        <v>36192.300000000003</v>
      </c>
      <c r="D468">
        <v>0</v>
      </c>
      <c r="E468">
        <v>0</v>
      </c>
      <c r="F468" s="1">
        <v>36192.300000000003</v>
      </c>
    </row>
    <row r="469" spans="1:6">
      <c r="A469" t="s">
        <v>497</v>
      </c>
      <c r="B469" t="s">
        <v>2298</v>
      </c>
      <c r="C469" s="1">
        <v>1508</v>
      </c>
      <c r="D469">
        <v>0</v>
      </c>
      <c r="E469">
        <v>0</v>
      </c>
      <c r="F469" s="1">
        <v>1508</v>
      </c>
    </row>
    <row r="470" spans="1:6">
      <c r="A470" t="s">
        <v>498</v>
      </c>
      <c r="B470" t="s">
        <v>2298</v>
      </c>
      <c r="C470" s="1">
        <v>34684.300000000003</v>
      </c>
      <c r="D470">
        <v>0</v>
      </c>
      <c r="E470">
        <v>0</v>
      </c>
      <c r="F470" s="1">
        <v>34684.300000000003</v>
      </c>
    </row>
    <row r="471" spans="1:6">
      <c r="A471" t="s">
        <v>499</v>
      </c>
      <c r="B471" t="s">
        <v>2298</v>
      </c>
      <c r="C471">
        <v>0</v>
      </c>
      <c r="D471">
        <v>0</v>
      </c>
      <c r="E471">
        <v>0</v>
      </c>
      <c r="F471">
        <v>0</v>
      </c>
    </row>
    <row r="472" spans="1:6">
      <c r="A472" t="s">
        <v>500</v>
      </c>
      <c r="B472" t="s">
        <v>2298</v>
      </c>
      <c r="C472">
        <v>0</v>
      </c>
      <c r="D472">
        <v>0</v>
      </c>
      <c r="E472">
        <v>0</v>
      </c>
      <c r="F472">
        <v>0</v>
      </c>
    </row>
    <row r="473" spans="1:6">
      <c r="A473" t="s">
        <v>501</v>
      </c>
      <c r="B473" t="s">
        <v>2298</v>
      </c>
      <c r="C473">
        <v>0</v>
      </c>
      <c r="D473">
        <v>0</v>
      </c>
      <c r="E473">
        <v>0</v>
      </c>
      <c r="F473">
        <v>0</v>
      </c>
    </row>
    <row r="474" spans="1:6">
      <c r="A474" t="s">
        <v>502</v>
      </c>
      <c r="B474" t="s">
        <v>2298</v>
      </c>
      <c r="C474">
        <v>0</v>
      </c>
      <c r="D474">
        <v>0</v>
      </c>
      <c r="E474">
        <v>0</v>
      </c>
      <c r="F474">
        <v>0</v>
      </c>
    </row>
    <row r="475" spans="1:6">
      <c r="A475" t="s">
        <v>503</v>
      </c>
      <c r="B475" t="s">
        <v>2298</v>
      </c>
      <c r="C475">
        <v>0</v>
      </c>
      <c r="D475">
        <v>0</v>
      </c>
      <c r="E475">
        <v>0</v>
      </c>
      <c r="F475">
        <v>0</v>
      </c>
    </row>
    <row r="476" spans="1:6">
      <c r="A476" t="s">
        <v>504</v>
      </c>
      <c r="B476" t="s">
        <v>2298</v>
      </c>
      <c r="C476">
        <v>0</v>
      </c>
      <c r="D476">
        <v>0</v>
      </c>
      <c r="E476">
        <v>0</v>
      </c>
      <c r="F476">
        <v>0</v>
      </c>
    </row>
    <row r="477" spans="1:6">
      <c r="A477" t="s">
        <v>505</v>
      </c>
      <c r="B477" t="s">
        <v>2298</v>
      </c>
      <c r="C477">
        <v>0</v>
      </c>
      <c r="D477">
        <v>0</v>
      </c>
      <c r="E477">
        <v>0</v>
      </c>
      <c r="F477">
        <v>0</v>
      </c>
    </row>
    <row r="478" spans="1:6">
      <c r="A478" t="s">
        <v>506</v>
      </c>
      <c r="B478" t="s">
        <v>2298</v>
      </c>
      <c r="C478">
        <v>0</v>
      </c>
      <c r="D478">
        <v>0</v>
      </c>
      <c r="E478">
        <v>0</v>
      </c>
      <c r="F478">
        <v>0</v>
      </c>
    </row>
    <row r="479" spans="1:6">
      <c r="A479" t="s">
        <v>507</v>
      </c>
      <c r="B479" t="s">
        <v>2298</v>
      </c>
      <c r="C479">
        <v>0</v>
      </c>
      <c r="D479">
        <v>0</v>
      </c>
      <c r="E479">
        <v>0</v>
      </c>
      <c r="F479">
        <v>0</v>
      </c>
    </row>
    <row r="480" spans="1:6">
      <c r="A480" t="s">
        <v>508</v>
      </c>
      <c r="B480" t="s">
        <v>509</v>
      </c>
      <c r="C480">
        <v>0</v>
      </c>
      <c r="D480">
        <v>0</v>
      </c>
      <c r="E480">
        <v>0</v>
      </c>
      <c r="F480">
        <v>0</v>
      </c>
    </row>
    <row r="481" spans="1:6">
      <c r="A481" t="s">
        <v>510</v>
      </c>
      <c r="B481" t="s">
        <v>2299</v>
      </c>
      <c r="C481">
        <v>0</v>
      </c>
      <c r="D481">
        <v>0</v>
      </c>
      <c r="E481">
        <v>0</v>
      </c>
      <c r="F481">
        <v>0</v>
      </c>
    </row>
    <row r="482" spans="1:6">
      <c r="A482" t="s">
        <v>511</v>
      </c>
      <c r="B482" t="s">
        <v>2299</v>
      </c>
      <c r="C482">
        <v>0</v>
      </c>
      <c r="D482">
        <v>0</v>
      </c>
      <c r="E482">
        <v>0</v>
      </c>
      <c r="F482">
        <v>0</v>
      </c>
    </row>
    <row r="483" spans="1:6">
      <c r="A483" t="s">
        <v>512</v>
      </c>
      <c r="B483" t="s">
        <v>2299</v>
      </c>
      <c r="C483">
        <v>0</v>
      </c>
      <c r="D483">
        <v>0</v>
      </c>
      <c r="E483">
        <v>0</v>
      </c>
      <c r="F483">
        <v>0</v>
      </c>
    </row>
    <row r="484" spans="1:6">
      <c r="A484" t="s">
        <v>513</v>
      </c>
      <c r="B484" t="s">
        <v>2299</v>
      </c>
      <c r="C484">
        <v>0</v>
      </c>
      <c r="D484">
        <v>0</v>
      </c>
      <c r="E484">
        <v>0</v>
      </c>
      <c r="F484">
        <v>0</v>
      </c>
    </row>
    <row r="485" spans="1:6">
      <c r="A485" t="s">
        <v>514</v>
      </c>
      <c r="B485" t="s">
        <v>2299</v>
      </c>
      <c r="C485">
        <v>0</v>
      </c>
      <c r="D485">
        <v>0</v>
      </c>
      <c r="E485">
        <v>0</v>
      </c>
      <c r="F485">
        <v>0</v>
      </c>
    </row>
    <row r="486" spans="1:6">
      <c r="A486" t="s">
        <v>515</v>
      </c>
      <c r="B486" t="s">
        <v>2299</v>
      </c>
      <c r="C486">
        <v>0</v>
      </c>
      <c r="D486">
        <v>0</v>
      </c>
      <c r="E486">
        <v>0</v>
      </c>
      <c r="F486">
        <v>0</v>
      </c>
    </row>
    <row r="487" spans="1:6">
      <c r="A487" t="s">
        <v>516</v>
      </c>
      <c r="B487" t="s">
        <v>2299</v>
      </c>
      <c r="C487">
        <v>0</v>
      </c>
      <c r="D487">
        <v>0</v>
      </c>
      <c r="E487">
        <v>0</v>
      </c>
      <c r="F487">
        <v>0</v>
      </c>
    </row>
    <row r="488" spans="1:6">
      <c r="A488" t="s">
        <v>517</v>
      </c>
      <c r="B488" t="s">
        <v>2299</v>
      </c>
      <c r="C488">
        <v>0</v>
      </c>
      <c r="D488">
        <v>0</v>
      </c>
      <c r="E488">
        <v>0</v>
      </c>
      <c r="F488">
        <v>0</v>
      </c>
    </row>
    <row r="489" spans="1:6">
      <c r="A489" t="s">
        <v>518</v>
      </c>
      <c r="B489" t="s">
        <v>2299</v>
      </c>
      <c r="C489">
        <v>0</v>
      </c>
      <c r="D489">
        <v>0</v>
      </c>
      <c r="E489">
        <v>0</v>
      </c>
      <c r="F489">
        <v>0</v>
      </c>
    </row>
    <row r="490" spans="1:6">
      <c r="A490" t="s">
        <v>519</v>
      </c>
      <c r="B490" t="s">
        <v>520</v>
      </c>
      <c r="C490">
        <v>0</v>
      </c>
      <c r="D490">
        <v>0</v>
      </c>
      <c r="E490">
        <v>0</v>
      </c>
      <c r="F490">
        <v>0</v>
      </c>
    </row>
    <row r="491" spans="1:6">
      <c r="A491" t="s">
        <v>521</v>
      </c>
      <c r="B491" t="s">
        <v>522</v>
      </c>
      <c r="C491">
        <v>0</v>
      </c>
      <c r="D491">
        <v>0</v>
      </c>
      <c r="E491">
        <v>0</v>
      </c>
      <c r="F491">
        <v>0</v>
      </c>
    </row>
    <row r="492" spans="1:6">
      <c r="A492" t="s">
        <v>523</v>
      </c>
      <c r="B492" t="s">
        <v>2300</v>
      </c>
      <c r="C492">
        <v>0</v>
      </c>
      <c r="D492">
        <v>0</v>
      </c>
      <c r="E492">
        <v>0</v>
      </c>
      <c r="F492">
        <v>0</v>
      </c>
    </row>
    <row r="493" spans="1:6">
      <c r="A493" t="s">
        <v>525</v>
      </c>
      <c r="B493" t="s">
        <v>2300</v>
      </c>
      <c r="C493">
        <v>0</v>
      </c>
      <c r="D493">
        <v>0</v>
      </c>
      <c r="E493">
        <v>0</v>
      </c>
      <c r="F493">
        <v>0</v>
      </c>
    </row>
    <row r="494" spans="1:6">
      <c r="A494" t="s">
        <v>526</v>
      </c>
      <c r="B494" t="s">
        <v>2300</v>
      </c>
      <c r="C494">
        <v>0</v>
      </c>
      <c r="D494">
        <v>0</v>
      </c>
      <c r="E494">
        <v>0</v>
      </c>
      <c r="F494">
        <v>0</v>
      </c>
    </row>
    <row r="495" spans="1:6">
      <c r="A495" t="s">
        <v>527</v>
      </c>
      <c r="B495" t="s">
        <v>2300</v>
      </c>
      <c r="C495">
        <v>0</v>
      </c>
      <c r="D495">
        <v>0</v>
      </c>
      <c r="E495">
        <v>0</v>
      </c>
      <c r="F495">
        <v>0</v>
      </c>
    </row>
    <row r="496" spans="1:6">
      <c r="A496" t="s">
        <v>528</v>
      </c>
      <c r="B496" t="s">
        <v>2300</v>
      </c>
      <c r="C496">
        <v>0</v>
      </c>
      <c r="D496">
        <v>0</v>
      </c>
      <c r="E496">
        <v>0</v>
      </c>
      <c r="F496">
        <v>0</v>
      </c>
    </row>
    <row r="497" spans="1:6">
      <c r="A497" t="s">
        <v>529</v>
      </c>
      <c r="B497" t="s">
        <v>2300</v>
      </c>
      <c r="C497">
        <v>0</v>
      </c>
      <c r="D497">
        <v>0</v>
      </c>
      <c r="E497">
        <v>0</v>
      </c>
      <c r="F497">
        <v>0</v>
      </c>
    </row>
    <row r="498" spans="1:6">
      <c r="A498" t="s">
        <v>530</v>
      </c>
      <c r="B498" t="s">
        <v>2300</v>
      </c>
      <c r="C498">
        <v>0</v>
      </c>
      <c r="D498">
        <v>0</v>
      </c>
      <c r="E498">
        <v>0</v>
      </c>
      <c r="F498">
        <v>0</v>
      </c>
    </row>
    <row r="499" spans="1:6">
      <c r="A499" t="s">
        <v>531</v>
      </c>
      <c r="B499" t="s">
        <v>2300</v>
      </c>
      <c r="C499">
        <v>0</v>
      </c>
      <c r="D499">
        <v>0</v>
      </c>
      <c r="E499">
        <v>0</v>
      </c>
      <c r="F499">
        <v>0</v>
      </c>
    </row>
    <row r="500" spans="1:6">
      <c r="A500" t="s">
        <v>532</v>
      </c>
      <c r="B500" t="s">
        <v>533</v>
      </c>
      <c r="C500" s="1">
        <v>60626.19</v>
      </c>
      <c r="D500">
        <v>0</v>
      </c>
      <c r="E500" s="1">
        <v>14869.58</v>
      </c>
      <c r="F500" s="1">
        <v>45756.61</v>
      </c>
    </row>
    <row r="501" spans="1:6">
      <c r="A501" t="s">
        <v>534</v>
      </c>
      <c r="B501" t="s">
        <v>2301</v>
      </c>
      <c r="C501">
        <v>0</v>
      </c>
      <c r="D501">
        <v>0</v>
      </c>
      <c r="E501">
        <v>0</v>
      </c>
      <c r="F501">
        <v>0</v>
      </c>
    </row>
    <row r="502" spans="1:6">
      <c r="A502" t="s">
        <v>535</v>
      </c>
      <c r="B502" t="s">
        <v>2301</v>
      </c>
      <c r="C502">
        <v>0</v>
      </c>
      <c r="D502">
        <v>0</v>
      </c>
      <c r="E502">
        <v>0</v>
      </c>
      <c r="F502">
        <v>0</v>
      </c>
    </row>
    <row r="503" spans="1:6">
      <c r="A503" t="s">
        <v>536</v>
      </c>
      <c r="B503" t="s">
        <v>537</v>
      </c>
      <c r="C503" s="1">
        <v>60626.19</v>
      </c>
      <c r="D503">
        <v>0</v>
      </c>
      <c r="E503" s="1">
        <v>14869.58</v>
      </c>
      <c r="F503" s="1">
        <v>45756.61</v>
      </c>
    </row>
    <row r="504" spans="1:6">
      <c r="A504" t="s">
        <v>538</v>
      </c>
      <c r="B504" t="s">
        <v>2302</v>
      </c>
      <c r="C504">
        <v>0</v>
      </c>
      <c r="D504">
        <v>0</v>
      </c>
      <c r="E504">
        <v>0</v>
      </c>
      <c r="F504">
        <v>0</v>
      </c>
    </row>
    <row r="505" spans="1:6">
      <c r="A505" t="s">
        <v>539</v>
      </c>
      <c r="B505" t="s">
        <v>2302</v>
      </c>
      <c r="C505" s="1">
        <v>33876.51</v>
      </c>
      <c r="D505">
        <v>0</v>
      </c>
      <c r="E505" s="1">
        <v>14869.58</v>
      </c>
      <c r="F505" s="1">
        <v>19006.93</v>
      </c>
    </row>
    <row r="506" spans="1:6">
      <c r="A506" t="s">
        <v>540</v>
      </c>
      <c r="B506" t="s">
        <v>2302</v>
      </c>
      <c r="C506">
        <v>0</v>
      </c>
      <c r="D506">
        <v>0</v>
      </c>
      <c r="E506">
        <v>0</v>
      </c>
      <c r="F506">
        <v>0</v>
      </c>
    </row>
    <row r="507" spans="1:6">
      <c r="A507" t="s">
        <v>541</v>
      </c>
      <c r="B507" t="s">
        <v>2302</v>
      </c>
      <c r="C507">
        <v>0</v>
      </c>
      <c r="D507">
        <v>0</v>
      </c>
      <c r="E507">
        <v>0</v>
      </c>
      <c r="F507">
        <v>0</v>
      </c>
    </row>
    <row r="508" spans="1:6">
      <c r="A508" t="s">
        <v>542</v>
      </c>
      <c r="B508" t="s">
        <v>2302</v>
      </c>
      <c r="C508" s="1">
        <v>26749.68</v>
      </c>
      <c r="D508">
        <v>0</v>
      </c>
      <c r="E508">
        <v>0</v>
      </c>
      <c r="F508" s="1">
        <v>26749.68</v>
      </c>
    </row>
    <row r="509" spans="1:6">
      <c r="A509" t="s">
        <v>543</v>
      </c>
      <c r="B509" t="s">
        <v>2302</v>
      </c>
      <c r="C509">
        <v>0</v>
      </c>
      <c r="D509">
        <v>0</v>
      </c>
      <c r="E509">
        <v>0</v>
      </c>
      <c r="F509">
        <v>0</v>
      </c>
    </row>
    <row r="510" spans="1:6">
      <c r="A510" t="s">
        <v>544</v>
      </c>
      <c r="B510" t="s">
        <v>2302</v>
      </c>
      <c r="C510">
        <v>0</v>
      </c>
      <c r="D510">
        <v>0</v>
      </c>
      <c r="E510">
        <v>0</v>
      </c>
      <c r="F510">
        <v>0</v>
      </c>
    </row>
    <row r="511" spans="1:6">
      <c r="A511" t="s">
        <v>545</v>
      </c>
      <c r="B511" t="s">
        <v>546</v>
      </c>
      <c r="C511">
        <v>0</v>
      </c>
      <c r="D511">
        <v>0</v>
      </c>
      <c r="E511">
        <v>0</v>
      </c>
      <c r="F511">
        <v>0</v>
      </c>
    </row>
    <row r="512" spans="1:6">
      <c r="A512" t="s">
        <v>547</v>
      </c>
      <c r="B512" t="s">
        <v>548</v>
      </c>
      <c r="C512">
        <v>0</v>
      </c>
      <c r="D512">
        <v>0</v>
      </c>
      <c r="E512">
        <v>0</v>
      </c>
      <c r="F512">
        <v>0</v>
      </c>
    </row>
    <row r="513" spans="1:6">
      <c r="A513" t="s">
        <v>549</v>
      </c>
      <c r="B513" t="s">
        <v>39</v>
      </c>
      <c r="C513">
        <v>0</v>
      </c>
      <c r="D513">
        <v>0</v>
      </c>
      <c r="E513">
        <v>0</v>
      </c>
      <c r="F513">
        <v>0</v>
      </c>
    </row>
    <row r="514" spans="1:6">
      <c r="A514" t="s">
        <v>550</v>
      </c>
      <c r="B514" t="s">
        <v>2303</v>
      </c>
      <c r="C514">
        <v>0</v>
      </c>
      <c r="D514">
        <v>0</v>
      </c>
      <c r="E514">
        <v>0</v>
      </c>
      <c r="F514">
        <v>0</v>
      </c>
    </row>
    <row r="515" spans="1:6">
      <c r="A515" t="s">
        <v>551</v>
      </c>
      <c r="B515" t="s">
        <v>45</v>
      </c>
      <c r="C515">
        <v>0</v>
      </c>
      <c r="D515">
        <v>0</v>
      </c>
      <c r="E515">
        <v>0</v>
      </c>
      <c r="F515">
        <v>0</v>
      </c>
    </row>
    <row r="516" spans="1:6">
      <c r="A516" t="s">
        <v>552</v>
      </c>
      <c r="B516" t="s">
        <v>2304</v>
      </c>
      <c r="C516">
        <v>0</v>
      </c>
      <c r="D516">
        <v>0</v>
      </c>
      <c r="E516">
        <v>0</v>
      </c>
      <c r="F516">
        <v>0</v>
      </c>
    </row>
    <row r="517" spans="1:6">
      <c r="A517" t="s">
        <v>553</v>
      </c>
      <c r="B517" t="s">
        <v>554</v>
      </c>
      <c r="C517" s="1">
        <v>387487.03</v>
      </c>
      <c r="D517">
        <v>0</v>
      </c>
      <c r="E517" s="1">
        <v>228446.18</v>
      </c>
      <c r="F517" s="1">
        <v>159040.85</v>
      </c>
    </row>
    <row r="518" spans="1:6">
      <c r="A518" t="s">
        <v>555</v>
      </c>
      <c r="B518" t="s">
        <v>556</v>
      </c>
      <c r="C518" s="1">
        <v>1407.15</v>
      </c>
      <c r="D518">
        <v>0</v>
      </c>
      <c r="E518">
        <v>0</v>
      </c>
      <c r="F518" s="1">
        <v>1407.15</v>
      </c>
    </row>
    <row r="519" spans="1:6">
      <c r="A519" t="s">
        <v>557</v>
      </c>
      <c r="B519" t="s">
        <v>558</v>
      </c>
      <c r="C519">
        <v>0</v>
      </c>
      <c r="D519">
        <v>0</v>
      </c>
      <c r="E519">
        <v>0</v>
      </c>
      <c r="F519">
        <v>0</v>
      </c>
    </row>
    <row r="520" spans="1:6">
      <c r="A520" t="s">
        <v>559</v>
      </c>
      <c r="B520" t="s">
        <v>560</v>
      </c>
      <c r="C520" s="1">
        <v>1407.15</v>
      </c>
      <c r="D520">
        <v>0</v>
      </c>
      <c r="E520">
        <v>0</v>
      </c>
      <c r="F520" s="1">
        <v>1407.15</v>
      </c>
    </row>
    <row r="521" spans="1:6">
      <c r="A521" t="s">
        <v>561</v>
      </c>
      <c r="B521" t="s">
        <v>562</v>
      </c>
      <c r="C521" s="1">
        <v>386079.88</v>
      </c>
      <c r="D521">
        <v>0</v>
      </c>
      <c r="E521" s="1">
        <v>228446.18</v>
      </c>
      <c r="F521" s="1">
        <v>157633.70000000001</v>
      </c>
    </row>
    <row r="522" spans="1:6">
      <c r="A522" t="s">
        <v>563</v>
      </c>
      <c r="B522" t="s">
        <v>564</v>
      </c>
      <c r="C522" s="1">
        <v>14646.8</v>
      </c>
      <c r="D522">
        <v>0</v>
      </c>
      <c r="E522">
        <v>0</v>
      </c>
      <c r="F522" s="1">
        <v>14646.8</v>
      </c>
    </row>
    <row r="523" spans="1:6">
      <c r="A523" t="s">
        <v>565</v>
      </c>
      <c r="B523" t="s">
        <v>566</v>
      </c>
      <c r="C523" s="1">
        <v>371433.08</v>
      </c>
      <c r="D523">
        <v>0</v>
      </c>
      <c r="E523" s="1">
        <v>228446.18</v>
      </c>
      <c r="F523" s="1">
        <v>142986.9</v>
      </c>
    </row>
    <row r="524" spans="1:6">
      <c r="A524" t="s">
        <v>567</v>
      </c>
      <c r="B524" t="s">
        <v>568</v>
      </c>
      <c r="C524">
        <v>0</v>
      </c>
      <c r="D524">
        <v>0</v>
      </c>
      <c r="E524">
        <v>0</v>
      </c>
      <c r="F524">
        <v>0</v>
      </c>
    </row>
    <row r="525" spans="1:6">
      <c r="A525" t="s">
        <v>569</v>
      </c>
      <c r="B525" t="s">
        <v>570</v>
      </c>
      <c r="C525">
        <v>0</v>
      </c>
      <c r="D525">
        <v>0</v>
      </c>
      <c r="E525">
        <v>0</v>
      </c>
      <c r="F525">
        <v>0</v>
      </c>
    </row>
    <row r="526" spans="1:6">
      <c r="A526" t="s">
        <v>571</v>
      </c>
      <c r="B526" t="s">
        <v>572</v>
      </c>
      <c r="C526">
        <v>0</v>
      </c>
      <c r="D526">
        <v>0</v>
      </c>
      <c r="E526">
        <v>0</v>
      </c>
      <c r="F526">
        <v>0</v>
      </c>
    </row>
    <row r="527" spans="1:6">
      <c r="A527" t="s">
        <v>573</v>
      </c>
      <c r="B527" t="s">
        <v>574</v>
      </c>
      <c r="C527">
        <v>0</v>
      </c>
      <c r="D527">
        <v>0</v>
      </c>
      <c r="E527">
        <v>0</v>
      </c>
      <c r="F527">
        <v>0</v>
      </c>
    </row>
    <row r="528" spans="1:6">
      <c r="A528" t="s">
        <v>575</v>
      </c>
      <c r="B528" t="s">
        <v>576</v>
      </c>
      <c r="C528">
        <v>0</v>
      </c>
      <c r="D528">
        <v>0</v>
      </c>
      <c r="E528">
        <v>0</v>
      </c>
      <c r="F528">
        <v>0</v>
      </c>
    </row>
    <row r="529" spans="1:6">
      <c r="A529" t="s">
        <v>577</v>
      </c>
      <c r="B529" t="s">
        <v>578</v>
      </c>
      <c r="C529">
        <v>0</v>
      </c>
      <c r="D529">
        <v>0</v>
      </c>
      <c r="E529">
        <v>0</v>
      </c>
      <c r="F529">
        <v>0</v>
      </c>
    </row>
    <row r="530" spans="1:6">
      <c r="A530" t="s">
        <v>579</v>
      </c>
      <c r="B530" t="s">
        <v>580</v>
      </c>
      <c r="C530">
        <v>0</v>
      </c>
      <c r="D530">
        <v>0</v>
      </c>
      <c r="E530">
        <v>0</v>
      </c>
      <c r="F530">
        <v>0</v>
      </c>
    </row>
    <row r="531" spans="1:6">
      <c r="A531" t="s">
        <v>581</v>
      </c>
      <c r="B531" t="s">
        <v>582</v>
      </c>
      <c r="C531">
        <v>0</v>
      </c>
      <c r="D531">
        <v>0</v>
      </c>
      <c r="E531">
        <v>0</v>
      </c>
      <c r="F531">
        <v>0</v>
      </c>
    </row>
    <row r="532" spans="1:6">
      <c r="A532" t="s">
        <v>583</v>
      </c>
      <c r="B532" t="s">
        <v>584</v>
      </c>
      <c r="C532">
        <v>0</v>
      </c>
      <c r="D532">
        <v>0</v>
      </c>
      <c r="E532">
        <v>0</v>
      </c>
      <c r="F532">
        <v>0</v>
      </c>
    </row>
    <row r="533" spans="1:6">
      <c r="A533" t="s">
        <v>585</v>
      </c>
      <c r="B533" t="s">
        <v>586</v>
      </c>
      <c r="C533">
        <v>0</v>
      </c>
      <c r="D533">
        <v>0</v>
      </c>
      <c r="E533">
        <v>0</v>
      </c>
      <c r="F533">
        <v>0</v>
      </c>
    </row>
    <row r="534" spans="1:6">
      <c r="A534" t="s">
        <v>587</v>
      </c>
      <c r="B534" t="s">
        <v>588</v>
      </c>
      <c r="C534">
        <v>0</v>
      </c>
      <c r="D534">
        <v>0</v>
      </c>
      <c r="E534">
        <v>0</v>
      </c>
      <c r="F534">
        <v>0</v>
      </c>
    </row>
    <row r="535" spans="1:6">
      <c r="A535" t="s">
        <v>589</v>
      </c>
      <c r="B535" t="s">
        <v>590</v>
      </c>
      <c r="C535">
        <v>0</v>
      </c>
      <c r="D535">
        <v>0</v>
      </c>
      <c r="E535">
        <v>0</v>
      </c>
      <c r="F535">
        <v>0</v>
      </c>
    </row>
    <row r="536" spans="1:6">
      <c r="A536" t="s">
        <v>591</v>
      </c>
      <c r="B536" t="s">
        <v>592</v>
      </c>
      <c r="C536" s="1">
        <v>1486446.35</v>
      </c>
      <c r="D536" s="1">
        <v>208987.16</v>
      </c>
      <c r="E536" s="1">
        <v>3100</v>
      </c>
      <c r="F536" s="1">
        <v>1692333.51</v>
      </c>
    </row>
    <row r="537" spans="1:6">
      <c r="A537" t="s">
        <v>593</v>
      </c>
      <c r="B537" t="s">
        <v>594</v>
      </c>
      <c r="C537" s="1">
        <v>382432.1</v>
      </c>
      <c r="D537" s="1">
        <v>3100</v>
      </c>
      <c r="E537" s="1">
        <v>3100</v>
      </c>
      <c r="F537" s="1">
        <v>382432.1</v>
      </c>
    </row>
    <row r="538" spans="1:6">
      <c r="A538" t="s">
        <v>595</v>
      </c>
      <c r="B538" t="s">
        <v>2304</v>
      </c>
      <c r="C538" s="1">
        <v>65924</v>
      </c>
      <c r="D538">
        <v>0</v>
      </c>
      <c r="E538">
        <v>0</v>
      </c>
      <c r="F538" s="1">
        <v>65924</v>
      </c>
    </row>
    <row r="539" spans="1:6">
      <c r="A539" t="s">
        <v>596</v>
      </c>
      <c r="B539" t="s">
        <v>2304</v>
      </c>
      <c r="C539">
        <v>0</v>
      </c>
      <c r="D539">
        <v>0</v>
      </c>
      <c r="E539">
        <v>0</v>
      </c>
      <c r="F539">
        <v>0</v>
      </c>
    </row>
    <row r="540" spans="1:6">
      <c r="A540" t="s">
        <v>597</v>
      </c>
      <c r="B540" t="s">
        <v>2304</v>
      </c>
      <c r="C540" s="1">
        <v>33850.639999999999</v>
      </c>
      <c r="D540">
        <v>0</v>
      </c>
      <c r="E540">
        <v>0</v>
      </c>
      <c r="F540" s="1">
        <v>33850.639999999999</v>
      </c>
    </row>
    <row r="541" spans="1:6">
      <c r="A541" t="s">
        <v>598</v>
      </c>
      <c r="B541" t="s">
        <v>2304</v>
      </c>
      <c r="C541" s="1">
        <v>54222.32</v>
      </c>
      <c r="D541">
        <v>0</v>
      </c>
      <c r="E541">
        <v>0</v>
      </c>
      <c r="F541" s="1">
        <v>54222.32</v>
      </c>
    </row>
    <row r="542" spans="1:6">
      <c r="A542" t="s">
        <v>599</v>
      </c>
      <c r="B542" t="s">
        <v>2304</v>
      </c>
      <c r="C542" s="1">
        <v>24900</v>
      </c>
      <c r="D542">
        <v>0</v>
      </c>
      <c r="E542">
        <v>0</v>
      </c>
      <c r="F542" s="1">
        <v>24900</v>
      </c>
    </row>
    <row r="543" spans="1:6">
      <c r="A543" t="s">
        <v>600</v>
      </c>
      <c r="B543" t="s">
        <v>2304</v>
      </c>
      <c r="C543">
        <v>0</v>
      </c>
      <c r="D543">
        <v>0</v>
      </c>
      <c r="E543">
        <v>0</v>
      </c>
      <c r="F543">
        <v>0</v>
      </c>
    </row>
    <row r="544" spans="1:6">
      <c r="A544" t="s">
        <v>601</v>
      </c>
      <c r="B544" t="s">
        <v>2304</v>
      </c>
      <c r="C544">
        <v>0</v>
      </c>
      <c r="D544">
        <v>0</v>
      </c>
      <c r="E544">
        <v>0</v>
      </c>
      <c r="F544">
        <v>0</v>
      </c>
    </row>
    <row r="545" spans="1:6">
      <c r="A545" t="s">
        <v>602</v>
      </c>
      <c r="B545" t="s">
        <v>2304</v>
      </c>
      <c r="C545">
        <v>0</v>
      </c>
      <c r="D545">
        <v>0</v>
      </c>
      <c r="E545">
        <v>0</v>
      </c>
      <c r="F545">
        <v>0</v>
      </c>
    </row>
    <row r="546" spans="1:6">
      <c r="A546" t="s">
        <v>603</v>
      </c>
      <c r="B546" t="s">
        <v>2304</v>
      </c>
      <c r="C546" s="1">
        <v>1858.09</v>
      </c>
      <c r="D546">
        <v>0</v>
      </c>
      <c r="E546">
        <v>0</v>
      </c>
      <c r="F546" s="1">
        <v>1858.09</v>
      </c>
    </row>
    <row r="547" spans="1:6">
      <c r="A547" t="s">
        <v>604</v>
      </c>
      <c r="B547" t="s">
        <v>2304</v>
      </c>
      <c r="C547">
        <v>0</v>
      </c>
      <c r="D547">
        <v>0</v>
      </c>
      <c r="E547">
        <v>0</v>
      </c>
      <c r="F547">
        <v>0</v>
      </c>
    </row>
    <row r="548" spans="1:6">
      <c r="A548" t="s">
        <v>605</v>
      </c>
      <c r="B548" t="s">
        <v>2304</v>
      </c>
      <c r="C548">
        <v>0</v>
      </c>
      <c r="D548" s="1">
        <v>3100</v>
      </c>
      <c r="E548" s="1">
        <v>3100</v>
      </c>
      <c r="F548">
        <v>0</v>
      </c>
    </row>
    <row r="549" spans="1:6">
      <c r="A549" t="s">
        <v>606</v>
      </c>
      <c r="B549" t="s">
        <v>2304</v>
      </c>
      <c r="C549" s="1">
        <v>1032.49</v>
      </c>
      <c r="D549">
        <v>0</v>
      </c>
      <c r="E549">
        <v>0</v>
      </c>
      <c r="F549" s="1">
        <v>1032.49</v>
      </c>
    </row>
    <row r="550" spans="1:6">
      <c r="A550" t="s">
        <v>607</v>
      </c>
      <c r="B550" t="s">
        <v>2304</v>
      </c>
      <c r="C550" s="1">
        <v>63428.89</v>
      </c>
      <c r="D550">
        <v>0</v>
      </c>
      <c r="E550">
        <v>0</v>
      </c>
      <c r="F550" s="1">
        <v>63428.89</v>
      </c>
    </row>
    <row r="551" spans="1:6">
      <c r="A551" t="s">
        <v>608</v>
      </c>
      <c r="B551" t="s">
        <v>2304</v>
      </c>
      <c r="C551">
        <v>0</v>
      </c>
      <c r="D551">
        <v>0</v>
      </c>
      <c r="E551">
        <v>0</v>
      </c>
      <c r="F551">
        <v>0</v>
      </c>
    </row>
    <row r="552" spans="1:6">
      <c r="A552" t="s">
        <v>609</v>
      </c>
      <c r="B552" t="s">
        <v>2304</v>
      </c>
      <c r="C552">
        <v>0</v>
      </c>
      <c r="D552">
        <v>0</v>
      </c>
      <c r="E552">
        <v>0</v>
      </c>
      <c r="F552">
        <v>0</v>
      </c>
    </row>
    <row r="553" spans="1:6">
      <c r="A553" t="s">
        <v>610</v>
      </c>
      <c r="B553" t="s">
        <v>2304</v>
      </c>
      <c r="C553">
        <v>681.34</v>
      </c>
      <c r="D553">
        <v>0</v>
      </c>
      <c r="E553">
        <v>0</v>
      </c>
      <c r="F553">
        <v>681.34</v>
      </c>
    </row>
    <row r="554" spans="1:6">
      <c r="A554" t="s">
        <v>611</v>
      </c>
      <c r="B554" t="s">
        <v>2304</v>
      </c>
      <c r="C554" s="1">
        <v>127264.79</v>
      </c>
      <c r="D554">
        <v>0</v>
      </c>
      <c r="E554">
        <v>0</v>
      </c>
      <c r="F554" s="1">
        <v>127264.79</v>
      </c>
    </row>
    <row r="555" spans="1:6">
      <c r="A555" t="s">
        <v>612</v>
      </c>
      <c r="B555" t="s">
        <v>2304</v>
      </c>
      <c r="C555" s="1">
        <v>2309.54</v>
      </c>
      <c r="D555">
        <v>0</v>
      </c>
      <c r="E555">
        <v>0</v>
      </c>
      <c r="F555" s="1">
        <v>2309.54</v>
      </c>
    </row>
    <row r="556" spans="1:6">
      <c r="A556" t="s">
        <v>613</v>
      </c>
      <c r="B556" t="s">
        <v>2304</v>
      </c>
      <c r="C556">
        <v>0</v>
      </c>
      <c r="D556">
        <v>0</v>
      </c>
      <c r="E556">
        <v>0</v>
      </c>
      <c r="F556">
        <v>0</v>
      </c>
    </row>
    <row r="557" spans="1:6">
      <c r="A557" t="s">
        <v>614</v>
      </c>
      <c r="B557" t="s">
        <v>2304</v>
      </c>
      <c r="C557" s="1">
        <v>6960</v>
      </c>
      <c r="D557">
        <v>0</v>
      </c>
      <c r="E557">
        <v>0</v>
      </c>
      <c r="F557" s="1">
        <v>6960</v>
      </c>
    </row>
    <row r="558" spans="1:6">
      <c r="A558" t="s">
        <v>615</v>
      </c>
      <c r="B558" t="s">
        <v>2304</v>
      </c>
      <c r="C558">
        <v>0</v>
      </c>
      <c r="D558">
        <v>0</v>
      </c>
      <c r="E558">
        <v>0</v>
      </c>
      <c r="F558">
        <v>0</v>
      </c>
    </row>
    <row r="559" spans="1:6">
      <c r="A559" t="s">
        <v>616</v>
      </c>
      <c r="B559" t="s">
        <v>2304</v>
      </c>
      <c r="C559">
        <v>0</v>
      </c>
      <c r="D559">
        <v>0</v>
      </c>
      <c r="E559">
        <v>0</v>
      </c>
      <c r="F559">
        <v>0</v>
      </c>
    </row>
    <row r="560" spans="1:6">
      <c r="A560" t="s">
        <v>617</v>
      </c>
      <c r="B560" t="s">
        <v>2304</v>
      </c>
      <c r="C560">
        <v>0</v>
      </c>
      <c r="D560">
        <v>0</v>
      </c>
      <c r="E560">
        <v>0</v>
      </c>
      <c r="F560">
        <v>0</v>
      </c>
    </row>
    <row r="561" spans="1:6">
      <c r="A561" t="s">
        <v>618</v>
      </c>
      <c r="B561" t="s">
        <v>2304</v>
      </c>
      <c r="C561">
        <v>0</v>
      </c>
      <c r="D561">
        <v>0</v>
      </c>
      <c r="E561">
        <v>0</v>
      </c>
      <c r="F561">
        <v>0</v>
      </c>
    </row>
    <row r="562" spans="1:6">
      <c r="A562" t="s">
        <v>619</v>
      </c>
      <c r="B562" t="s">
        <v>2304</v>
      </c>
      <c r="C562">
        <v>0</v>
      </c>
      <c r="D562">
        <v>0</v>
      </c>
      <c r="E562">
        <v>0</v>
      </c>
      <c r="F562">
        <v>0</v>
      </c>
    </row>
    <row r="563" spans="1:6">
      <c r="A563" t="s">
        <v>620</v>
      </c>
      <c r="B563" t="s">
        <v>2304</v>
      </c>
      <c r="C563">
        <v>0</v>
      </c>
      <c r="D563">
        <v>0</v>
      </c>
      <c r="E563">
        <v>0</v>
      </c>
      <c r="F563">
        <v>0</v>
      </c>
    </row>
    <row r="564" spans="1:6">
      <c r="A564" t="s">
        <v>621</v>
      </c>
      <c r="B564" t="s">
        <v>622</v>
      </c>
      <c r="C564" s="1">
        <v>263272.12</v>
      </c>
      <c r="D564" s="1">
        <v>205887.16</v>
      </c>
      <c r="E564">
        <v>0</v>
      </c>
      <c r="F564" s="1">
        <v>469159.28</v>
      </c>
    </row>
    <row r="565" spans="1:6">
      <c r="A565" t="s">
        <v>623</v>
      </c>
      <c r="B565" t="s">
        <v>2305</v>
      </c>
      <c r="C565">
        <v>273.27</v>
      </c>
      <c r="D565">
        <v>0</v>
      </c>
      <c r="E565">
        <v>0</v>
      </c>
      <c r="F565">
        <v>273.27</v>
      </c>
    </row>
    <row r="566" spans="1:6">
      <c r="A566" t="s">
        <v>624</v>
      </c>
      <c r="B566" t="s">
        <v>2305</v>
      </c>
      <c r="C566" s="1">
        <v>6285.26</v>
      </c>
      <c r="D566">
        <v>0</v>
      </c>
      <c r="E566">
        <v>0</v>
      </c>
      <c r="F566" s="1">
        <v>6285.26</v>
      </c>
    </row>
    <row r="567" spans="1:6">
      <c r="A567" t="s">
        <v>625</v>
      </c>
      <c r="B567" t="s">
        <v>2305</v>
      </c>
      <c r="C567">
        <v>0</v>
      </c>
      <c r="D567">
        <v>0</v>
      </c>
      <c r="E567">
        <v>0</v>
      </c>
      <c r="F567">
        <v>0</v>
      </c>
    </row>
    <row r="568" spans="1:6">
      <c r="A568" t="s">
        <v>626</v>
      </c>
      <c r="B568" t="s">
        <v>2305</v>
      </c>
      <c r="C568">
        <v>0</v>
      </c>
      <c r="D568">
        <v>0</v>
      </c>
      <c r="E568">
        <v>0</v>
      </c>
      <c r="F568">
        <v>0</v>
      </c>
    </row>
    <row r="569" spans="1:6">
      <c r="A569" t="s">
        <v>627</v>
      </c>
      <c r="B569" t="s">
        <v>2305</v>
      </c>
      <c r="C569">
        <v>359.94</v>
      </c>
      <c r="D569">
        <v>0</v>
      </c>
      <c r="E569">
        <v>0</v>
      </c>
      <c r="F569">
        <v>359.94</v>
      </c>
    </row>
    <row r="570" spans="1:6">
      <c r="A570" t="s">
        <v>628</v>
      </c>
      <c r="B570" t="s">
        <v>2305</v>
      </c>
      <c r="C570" s="1">
        <v>8278.69</v>
      </c>
      <c r="D570">
        <v>0</v>
      </c>
      <c r="E570">
        <v>0</v>
      </c>
      <c r="F570" s="1">
        <v>8278.69</v>
      </c>
    </row>
    <row r="571" spans="1:6">
      <c r="A571" t="s">
        <v>629</v>
      </c>
      <c r="B571" t="s">
        <v>2305</v>
      </c>
      <c r="C571">
        <v>47.66</v>
      </c>
      <c r="D571">
        <v>0</v>
      </c>
      <c r="E571">
        <v>0</v>
      </c>
      <c r="F571">
        <v>47.66</v>
      </c>
    </row>
    <row r="572" spans="1:6">
      <c r="A572" t="s">
        <v>630</v>
      </c>
      <c r="B572" t="s">
        <v>2305</v>
      </c>
      <c r="C572" s="1">
        <v>1096.19</v>
      </c>
      <c r="D572">
        <v>0</v>
      </c>
      <c r="E572">
        <v>0</v>
      </c>
      <c r="F572" s="1">
        <v>1096.19</v>
      </c>
    </row>
    <row r="573" spans="1:6">
      <c r="A573" t="s">
        <v>631</v>
      </c>
      <c r="B573" t="s">
        <v>2305</v>
      </c>
      <c r="C573">
        <v>0</v>
      </c>
      <c r="D573">
        <v>0</v>
      </c>
      <c r="E573">
        <v>0</v>
      </c>
      <c r="F573">
        <v>0</v>
      </c>
    </row>
    <row r="574" spans="1:6">
      <c r="A574" t="s">
        <v>632</v>
      </c>
      <c r="B574" t="s">
        <v>2305</v>
      </c>
      <c r="C574">
        <v>0</v>
      </c>
      <c r="D574">
        <v>0</v>
      </c>
      <c r="E574">
        <v>0</v>
      </c>
      <c r="F574">
        <v>0</v>
      </c>
    </row>
    <row r="575" spans="1:6">
      <c r="A575" t="s">
        <v>633</v>
      </c>
      <c r="B575" t="s">
        <v>2305</v>
      </c>
      <c r="C575">
        <v>0</v>
      </c>
      <c r="D575">
        <v>0</v>
      </c>
      <c r="E575">
        <v>0</v>
      </c>
      <c r="F575">
        <v>0</v>
      </c>
    </row>
    <row r="576" spans="1:6">
      <c r="A576" t="s">
        <v>634</v>
      </c>
      <c r="B576" t="s">
        <v>2305</v>
      </c>
      <c r="C576">
        <v>0</v>
      </c>
      <c r="D576">
        <v>0</v>
      </c>
      <c r="E576">
        <v>0</v>
      </c>
      <c r="F576">
        <v>0</v>
      </c>
    </row>
    <row r="577" spans="1:6">
      <c r="A577" t="s">
        <v>635</v>
      </c>
      <c r="B577" t="s">
        <v>2305</v>
      </c>
      <c r="C577">
        <v>330.6</v>
      </c>
      <c r="D577">
        <v>0</v>
      </c>
      <c r="E577">
        <v>0</v>
      </c>
      <c r="F577">
        <v>330.6</v>
      </c>
    </row>
    <row r="578" spans="1:6">
      <c r="A578" t="s">
        <v>636</v>
      </c>
      <c r="B578" t="s">
        <v>2305</v>
      </c>
      <c r="C578" s="1">
        <v>7603.87</v>
      </c>
      <c r="D578">
        <v>0</v>
      </c>
      <c r="E578">
        <v>0</v>
      </c>
      <c r="F578" s="1">
        <v>7603.87</v>
      </c>
    </row>
    <row r="579" spans="1:6">
      <c r="A579" t="s">
        <v>637</v>
      </c>
      <c r="B579" t="s">
        <v>2305</v>
      </c>
      <c r="C579" s="1">
        <v>2050</v>
      </c>
      <c r="D579">
        <v>0</v>
      </c>
      <c r="E579">
        <v>0</v>
      </c>
      <c r="F579" s="1">
        <v>2050</v>
      </c>
    </row>
    <row r="580" spans="1:6">
      <c r="A580" t="s">
        <v>638</v>
      </c>
      <c r="B580" t="s">
        <v>2305</v>
      </c>
      <c r="C580" s="1">
        <v>47150.41</v>
      </c>
      <c r="D580">
        <v>0</v>
      </c>
      <c r="E580">
        <v>0</v>
      </c>
      <c r="F580" s="1">
        <v>47150.41</v>
      </c>
    </row>
    <row r="581" spans="1:6">
      <c r="A581" t="s">
        <v>639</v>
      </c>
      <c r="B581" t="s">
        <v>2305</v>
      </c>
      <c r="C581" s="1">
        <v>7908.11</v>
      </c>
      <c r="D581">
        <v>0</v>
      </c>
      <c r="E581">
        <v>0</v>
      </c>
      <c r="F581" s="1">
        <v>7908.11</v>
      </c>
    </row>
    <row r="582" spans="1:6">
      <c r="A582" t="s">
        <v>640</v>
      </c>
      <c r="B582" t="s">
        <v>2305</v>
      </c>
      <c r="C582" s="1">
        <v>181888.12</v>
      </c>
      <c r="D582">
        <v>0</v>
      </c>
      <c r="E582">
        <v>0</v>
      </c>
      <c r="F582" s="1">
        <v>181888.12</v>
      </c>
    </row>
    <row r="583" spans="1:6">
      <c r="A583" t="s">
        <v>641</v>
      </c>
      <c r="B583" t="s">
        <v>2305</v>
      </c>
      <c r="C583">
        <v>0</v>
      </c>
      <c r="D583" s="1">
        <v>8837.7999999999993</v>
      </c>
      <c r="E583">
        <v>0</v>
      </c>
      <c r="F583" s="1">
        <v>8837.7999999999993</v>
      </c>
    </row>
    <row r="584" spans="1:6">
      <c r="A584" t="s">
        <v>642</v>
      </c>
      <c r="B584" t="s">
        <v>2305</v>
      </c>
      <c r="C584">
        <v>0</v>
      </c>
      <c r="D584" s="1">
        <v>197049.36</v>
      </c>
      <c r="E584">
        <v>0</v>
      </c>
      <c r="F584" s="1">
        <v>197049.36</v>
      </c>
    </row>
    <row r="585" spans="1:6">
      <c r="A585" t="s">
        <v>643</v>
      </c>
      <c r="B585" t="s">
        <v>644</v>
      </c>
      <c r="C585" s="1">
        <v>840742.13</v>
      </c>
      <c r="D585">
        <v>0</v>
      </c>
      <c r="E585">
        <v>0</v>
      </c>
      <c r="F585" s="1">
        <v>840742.13</v>
      </c>
    </row>
    <row r="586" spans="1:6">
      <c r="A586" t="s">
        <v>645</v>
      </c>
      <c r="B586" t="s">
        <v>646</v>
      </c>
      <c r="C586">
        <v>0</v>
      </c>
      <c r="D586">
        <v>0</v>
      </c>
      <c r="E586">
        <v>0</v>
      </c>
      <c r="F586">
        <v>0</v>
      </c>
    </row>
    <row r="587" spans="1:6">
      <c r="A587" t="s">
        <v>647</v>
      </c>
      <c r="B587" t="s">
        <v>648</v>
      </c>
      <c r="C587">
        <v>0</v>
      </c>
      <c r="D587">
        <v>0</v>
      </c>
      <c r="E587">
        <v>0</v>
      </c>
      <c r="F587">
        <v>0</v>
      </c>
    </row>
    <row r="588" spans="1:6">
      <c r="A588" t="s">
        <v>649</v>
      </c>
      <c r="B588" t="s">
        <v>2306</v>
      </c>
      <c r="C588" s="1">
        <v>3859.85</v>
      </c>
      <c r="D588">
        <v>0</v>
      </c>
      <c r="E588">
        <v>0</v>
      </c>
      <c r="F588" s="1">
        <v>3859.85</v>
      </c>
    </row>
    <row r="589" spans="1:6">
      <c r="A589" t="s">
        <v>650</v>
      </c>
      <c r="B589" t="s">
        <v>2306</v>
      </c>
      <c r="C589" s="1">
        <v>88777.32</v>
      </c>
      <c r="D589">
        <v>0</v>
      </c>
      <c r="E589">
        <v>0</v>
      </c>
      <c r="F589" s="1">
        <v>88777.32</v>
      </c>
    </row>
    <row r="590" spans="1:6">
      <c r="A590" t="s">
        <v>651</v>
      </c>
      <c r="B590" t="s">
        <v>2306</v>
      </c>
      <c r="C590" s="1">
        <v>29349.58</v>
      </c>
      <c r="D590">
        <v>0</v>
      </c>
      <c r="E590">
        <v>0</v>
      </c>
      <c r="F590" s="1">
        <v>29349.58</v>
      </c>
    </row>
    <row r="591" spans="1:6">
      <c r="A591" t="s">
        <v>652</v>
      </c>
      <c r="B591" t="s">
        <v>2306</v>
      </c>
      <c r="C591" s="1">
        <v>675046.21</v>
      </c>
      <c r="D591">
        <v>0</v>
      </c>
      <c r="E591">
        <v>0</v>
      </c>
      <c r="F591" s="1">
        <v>675046.21</v>
      </c>
    </row>
    <row r="592" spans="1:6">
      <c r="A592" t="s">
        <v>653</v>
      </c>
      <c r="B592" t="s">
        <v>2306</v>
      </c>
      <c r="C592" s="1">
        <v>1821.2</v>
      </c>
      <c r="D592">
        <v>0</v>
      </c>
      <c r="E592">
        <v>0</v>
      </c>
      <c r="F592" s="1">
        <v>1821.2</v>
      </c>
    </row>
    <row r="593" spans="1:6">
      <c r="A593" t="s">
        <v>654</v>
      </c>
      <c r="B593" t="s">
        <v>2306</v>
      </c>
      <c r="C593" s="1">
        <v>41887.96</v>
      </c>
      <c r="D593">
        <v>0</v>
      </c>
      <c r="E593">
        <v>0</v>
      </c>
      <c r="F593" s="1">
        <v>41887.96</v>
      </c>
    </row>
    <row r="594" spans="1:6">
      <c r="A594" t="s">
        <v>655</v>
      </c>
      <c r="B594" t="s">
        <v>656</v>
      </c>
      <c r="C594" s="1">
        <v>35006.29</v>
      </c>
      <c r="D594" s="1">
        <v>2073.2199999999998</v>
      </c>
      <c r="E594">
        <v>0</v>
      </c>
      <c r="F594" s="1">
        <v>37079.51</v>
      </c>
    </row>
    <row r="595" spans="1:6">
      <c r="A595" t="s">
        <v>657</v>
      </c>
      <c r="B595" t="s">
        <v>658</v>
      </c>
      <c r="C595">
        <v>0</v>
      </c>
      <c r="D595">
        <v>0</v>
      </c>
      <c r="E595">
        <v>0</v>
      </c>
      <c r="F595">
        <v>0</v>
      </c>
    </row>
    <row r="596" spans="1:6">
      <c r="A596" t="s">
        <v>659</v>
      </c>
      <c r="B596" t="s">
        <v>660</v>
      </c>
      <c r="C596">
        <v>0</v>
      </c>
      <c r="D596">
        <v>0</v>
      </c>
      <c r="E596">
        <v>0</v>
      </c>
      <c r="F596">
        <v>0</v>
      </c>
    </row>
    <row r="597" spans="1:6">
      <c r="A597" t="s">
        <v>661</v>
      </c>
      <c r="B597" t="s">
        <v>662</v>
      </c>
      <c r="C597" s="1">
        <v>35006.29</v>
      </c>
      <c r="D597" s="1">
        <v>2073.2199999999998</v>
      </c>
      <c r="E597">
        <v>0</v>
      </c>
      <c r="F597" s="1">
        <v>37079.51</v>
      </c>
    </row>
    <row r="598" spans="1:6">
      <c r="A598" t="s">
        <v>663</v>
      </c>
      <c r="B598" t="s">
        <v>664</v>
      </c>
      <c r="C598">
        <v>0</v>
      </c>
      <c r="D598">
        <v>0</v>
      </c>
      <c r="E598">
        <v>0</v>
      </c>
      <c r="F598">
        <v>0</v>
      </c>
    </row>
    <row r="599" spans="1:6">
      <c r="A599" t="s">
        <v>665</v>
      </c>
      <c r="B599" t="s">
        <v>666</v>
      </c>
      <c r="C599">
        <v>0</v>
      </c>
      <c r="D599">
        <v>0</v>
      </c>
      <c r="E599">
        <v>0</v>
      </c>
      <c r="F599">
        <v>0</v>
      </c>
    </row>
    <row r="600" spans="1:6">
      <c r="A600" t="s">
        <v>667</v>
      </c>
      <c r="B600" t="s">
        <v>668</v>
      </c>
      <c r="C600">
        <v>82.13</v>
      </c>
      <c r="D600">
        <v>0</v>
      </c>
      <c r="E600">
        <v>82</v>
      </c>
      <c r="F600">
        <v>0.13</v>
      </c>
    </row>
    <row r="601" spans="1:6">
      <c r="A601" t="s">
        <v>669</v>
      </c>
      <c r="B601" t="s">
        <v>670</v>
      </c>
      <c r="C601">
        <v>82.13</v>
      </c>
      <c r="D601">
        <v>0</v>
      </c>
      <c r="E601">
        <v>82</v>
      </c>
      <c r="F601">
        <v>0.13</v>
      </c>
    </row>
    <row r="602" spans="1:6">
      <c r="A602" t="s">
        <v>671</v>
      </c>
      <c r="B602" t="s">
        <v>672</v>
      </c>
      <c r="C602" s="1">
        <v>733795.63</v>
      </c>
      <c r="D602" s="1">
        <v>374075.45</v>
      </c>
      <c r="E602" s="1">
        <v>468028.54</v>
      </c>
      <c r="F602" s="1">
        <v>639842.53</v>
      </c>
    </row>
    <row r="603" spans="1:6">
      <c r="A603" t="s">
        <v>673</v>
      </c>
      <c r="B603" t="s">
        <v>674</v>
      </c>
      <c r="C603">
        <v>0</v>
      </c>
      <c r="D603" s="1">
        <v>215307.71</v>
      </c>
      <c r="E603" s="1">
        <v>215307.71</v>
      </c>
      <c r="F603">
        <v>0</v>
      </c>
    </row>
    <row r="604" spans="1:6">
      <c r="A604" t="s">
        <v>675</v>
      </c>
      <c r="B604" t="s">
        <v>676</v>
      </c>
      <c r="C604">
        <v>0</v>
      </c>
      <c r="D604">
        <v>0</v>
      </c>
      <c r="E604">
        <v>0</v>
      </c>
      <c r="F604">
        <v>0</v>
      </c>
    </row>
    <row r="605" spans="1:6">
      <c r="A605" t="s">
        <v>677</v>
      </c>
      <c r="B605" t="s">
        <v>678</v>
      </c>
      <c r="C605" s="1">
        <v>254001.49</v>
      </c>
      <c r="D605" s="1">
        <v>33231</v>
      </c>
      <c r="E605" s="1">
        <v>4142</v>
      </c>
      <c r="F605" s="1">
        <v>283090.49</v>
      </c>
    </row>
    <row r="606" spans="1:6">
      <c r="A606" t="s">
        <v>679</v>
      </c>
      <c r="B606" t="s">
        <v>680</v>
      </c>
      <c r="C606" s="1">
        <v>471976.13</v>
      </c>
      <c r="D606" s="1">
        <v>117718.74</v>
      </c>
      <c r="E606" s="1">
        <v>240238.83</v>
      </c>
      <c r="F606" s="1">
        <v>349456.04</v>
      </c>
    </row>
    <row r="607" spans="1:6">
      <c r="A607" t="s">
        <v>681</v>
      </c>
      <c r="B607" t="s">
        <v>682</v>
      </c>
      <c r="C607">
        <v>0</v>
      </c>
      <c r="D607" s="1">
        <v>4170</v>
      </c>
      <c r="E607" s="1">
        <v>4170</v>
      </c>
      <c r="F607">
        <v>0</v>
      </c>
    </row>
    <row r="608" spans="1:6">
      <c r="A608" t="s">
        <v>683</v>
      </c>
      <c r="B608" t="s">
        <v>684</v>
      </c>
      <c r="C608" s="1">
        <v>7818</v>
      </c>
      <c r="D608" s="1">
        <v>3648</v>
      </c>
      <c r="E608" s="1">
        <v>4170</v>
      </c>
      <c r="F608" s="1">
        <v>7296</v>
      </c>
    </row>
    <row r="609" spans="1:6">
      <c r="A609" t="s">
        <v>685</v>
      </c>
      <c r="B609" t="s">
        <v>686</v>
      </c>
      <c r="C609">
        <v>0</v>
      </c>
      <c r="D609">
        <v>0</v>
      </c>
      <c r="E609">
        <v>0</v>
      </c>
      <c r="F609">
        <v>0</v>
      </c>
    </row>
    <row r="610" spans="1:6">
      <c r="A610" t="s">
        <v>687</v>
      </c>
      <c r="B610" t="s">
        <v>688</v>
      </c>
      <c r="C610">
        <v>0</v>
      </c>
      <c r="D610">
        <v>0</v>
      </c>
      <c r="E610">
        <v>0</v>
      </c>
      <c r="F610">
        <v>0</v>
      </c>
    </row>
    <row r="611" spans="1:6">
      <c r="A611" t="s">
        <v>689</v>
      </c>
      <c r="B611" t="s">
        <v>690</v>
      </c>
      <c r="C611">
        <v>0</v>
      </c>
      <c r="D611">
        <v>0</v>
      </c>
      <c r="E611">
        <v>0</v>
      </c>
      <c r="F611">
        <v>0</v>
      </c>
    </row>
    <row r="612" spans="1:6">
      <c r="A612" t="s">
        <v>691</v>
      </c>
      <c r="B612" t="s">
        <v>692</v>
      </c>
      <c r="C612" s="1">
        <v>954212.99</v>
      </c>
      <c r="D612">
        <v>0</v>
      </c>
      <c r="E612" s="1">
        <v>29613.03</v>
      </c>
      <c r="F612" s="1">
        <v>924599.96</v>
      </c>
    </row>
    <row r="613" spans="1:6">
      <c r="A613" t="s">
        <v>693</v>
      </c>
      <c r="B613" t="s">
        <v>694</v>
      </c>
      <c r="C613">
        <v>0</v>
      </c>
      <c r="D613">
        <v>0</v>
      </c>
      <c r="E613">
        <v>0</v>
      </c>
      <c r="F613">
        <v>0</v>
      </c>
    </row>
    <row r="614" spans="1:6">
      <c r="A614" t="s">
        <v>695</v>
      </c>
      <c r="B614" t="s">
        <v>696</v>
      </c>
      <c r="C614">
        <v>0</v>
      </c>
      <c r="D614">
        <v>0</v>
      </c>
      <c r="E614">
        <v>0</v>
      </c>
      <c r="F614">
        <v>0</v>
      </c>
    </row>
    <row r="615" spans="1:6">
      <c r="A615" t="s">
        <v>697</v>
      </c>
      <c r="B615" t="s">
        <v>698</v>
      </c>
      <c r="C615">
        <v>0</v>
      </c>
      <c r="D615">
        <v>0</v>
      </c>
      <c r="E615">
        <v>0</v>
      </c>
      <c r="F615">
        <v>0</v>
      </c>
    </row>
    <row r="616" spans="1:6">
      <c r="A616" t="s">
        <v>699</v>
      </c>
      <c r="B616" t="s">
        <v>700</v>
      </c>
      <c r="C616">
        <v>0</v>
      </c>
      <c r="D616">
        <v>0</v>
      </c>
      <c r="E616">
        <v>0</v>
      </c>
      <c r="F616">
        <v>0</v>
      </c>
    </row>
    <row r="617" spans="1:6">
      <c r="A617" t="s">
        <v>701</v>
      </c>
      <c r="B617" t="s">
        <v>696</v>
      </c>
      <c r="C617">
        <v>0</v>
      </c>
      <c r="D617">
        <v>0</v>
      </c>
      <c r="E617">
        <v>0</v>
      </c>
      <c r="F617">
        <v>0</v>
      </c>
    </row>
    <row r="618" spans="1:6">
      <c r="A618" t="s">
        <v>702</v>
      </c>
      <c r="B618" t="s">
        <v>698</v>
      </c>
      <c r="C618">
        <v>0</v>
      </c>
      <c r="D618">
        <v>0</v>
      </c>
      <c r="E618">
        <v>0</v>
      </c>
      <c r="F618">
        <v>0</v>
      </c>
    </row>
    <row r="619" spans="1:6">
      <c r="A619" t="s">
        <v>703</v>
      </c>
      <c r="B619" t="s">
        <v>704</v>
      </c>
      <c r="C619">
        <v>0</v>
      </c>
      <c r="D619">
        <v>0</v>
      </c>
      <c r="E619">
        <v>0</v>
      </c>
      <c r="F619">
        <v>0</v>
      </c>
    </row>
    <row r="620" spans="1:6">
      <c r="A620" t="s">
        <v>705</v>
      </c>
      <c r="B620" t="s">
        <v>696</v>
      </c>
      <c r="C620">
        <v>0</v>
      </c>
      <c r="D620">
        <v>0</v>
      </c>
      <c r="E620">
        <v>0</v>
      </c>
      <c r="F620">
        <v>0</v>
      </c>
    </row>
    <row r="621" spans="1:6">
      <c r="A621" t="s">
        <v>706</v>
      </c>
      <c r="B621" t="s">
        <v>698</v>
      </c>
      <c r="C621">
        <v>0</v>
      </c>
      <c r="D621">
        <v>0</v>
      </c>
      <c r="E621">
        <v>0</v>
      </c>
      <c r="F621">
        <v>0</v>
      </c>
    </row>
    <row r="622" spans="1:6">
      <c r="A622" t="s">
        <v>707</v>
      </c>
      <c r="B622" t="s">
        <v>708</v>
      </c>
      <c r="C622" s="1">
        <v>75385.820000000007</v>
      </c>
      <c r="D622">
        <v>0</v>
      </c>
      <c r="E622">
        <v>0</v>
      </c>
      <c r="F622" s="1">
        <v>75385.820000000007</v>
      </c>
    </row>
    <row r="623" spans="1:6">
      <c r="A623" t="s">
        <v>709</v>
      </c>
      <c r="B623">
        <v>2017</v>
      </c>
      <c r="C623" s="1">
        <v>16204.31</v>
      </c>
      <c r="D623">
        <v>0</v>
      </c>
      <c r="E623">
        <v>0</v>
      </c>
      <c r="F623" s="1">
        <v>16204.31</v>
      </c>
    </row>
    <row r="624" spans="1:6">
      <c r="A624" t="s">
        <v>710</v>
      </c>
      <c r="B624" t="s">
        <v>711</v>
      </c>
      <c r="C624" s="1">
        <v>16204.31</v>
      </c>
      <c r="D624">
        <v>0</v>
      </c>
      <c r="E624">
        <v>0</v>
      </c>
      <c r="F624" s="1">
        <v>16204.31</v>
      </c>
    </row>
    <row r="625" spans="1:6">
      <c r="A625" t="s">
        <v>712</v>
      </c>
      <c r="B625">
        <v>2018</v>
      </c>
      <c r="C625" s="1">
        <v>59181.51</v>
      </c>
      <c r="D625">
        <v>0</v>
      </c>
      <c r="E625">
        <v>0</v>
      </c>
      <c r="F625" s="1">
        <v>59181.51</v>
      </c>
    </row>
    <row r="626" spans="1:6">
      <c r="A626" t="s">
        <v>713</v>
      </c>
      <c r="B626" t="s">
        <v>714</v>
      </c>
      <c r="C626" s="1">
        <v>59181.51</v>
      </c>
      <c r="D626">
        <v>0</v>
      </c>
      <c r="E626">
        <v>0</v>
      </c>
      <c r="F626" s="1">
        <v>59181.51</v>
      </c>
    </row>
    <row r="627" spans="1:6">
      <c r="A627" t="s">
        <v>715</v>
      </c>
      <c r="B627" t="s">
        <v>716</v>
      </c>
      <c r="C627" s="1">
        <v>1932458.38</v>
      </c>
      <c r="D627">
        <v>0</v>
      </c>
      <c r="E627">
        <v>0</v>
      </c>
      <c r="F627" s="1">
        <v>1932458.38</v>
      </c>
    </row>
    <row r="628" spans="1:6">
      <c r="A628" t="s">
        <v>717</v>
      </c>
      <c r="B628">
        <v>2011</v>
      </c>
      <c r="C628" s="1">
        <v>94911.3</v>
      </c>
      <c r="D628">
        <v>0</v>
      </c>
      <c r="E628">
        <v>0</v>
      </c>
      <c r="F628" s="1">
        <v>94911.3</v>
      </c>
    </row>
    <row r="629" spans="1:6">
      <c r="A629" t="s">
        <v>718</v>
      </c>
      <c r="B629" t="s">
        <v>719</v>
      </c>
      <c r="C629" s="1">
        <v>94911.3</v>
      </c>
      <c r="D629">
        <v>0</v>
      </c>
      <c r="E629">
        <v>0</v>
      </c>
      <c r="F629" s="1">
        <v>94911.3</v>
      </c>
    </row>
    <row r="630" spans="1:6">
      <c r="A630" t="s">
        <v>720</v>
      </c>
      <c r="B630">
        <v>2012</v>
      </c>
      <c r="C630" s="1">
        <v>303033.62</v>
      </c>
      <c r="D630">
        <v>0</v>
      </c>
      <c r="E630">
        <v>0</v>
      </c>
      <c r="F630" s="1">
        <v>303033.62</v>
      </c>
    </row>
    <row r="631" spans="1:6">
      <c r="A631" t="s">
        <v>721</v>
      </c>
      <c r="B631" t="s">
        <v>722</v>
      </c>
      <c r="C631" s="1">
        <v>132155.17000000001</v>
      </c>
      <c r="D631">
        <v>0</v>
      </c>
      <c r="E631">
        <v>0</v>
      </c>
      <c r="F631" s="1">
        <v>132155.17000000001</v>
      </c>
    </row>
    <row r="632" spans="1:6">
      <c r="A632" t="s">
        <v>723</v>
      </c>
      <c r="B632" t="s">
        <v>724</v>
      </c>
      <c r="C632" s="1">
        <v>170878.45</v>
      </c>
      <c r="D632">
        <v>0</v>
      </c>
      <c r="E632">
        <v>0</v>
      </c>
      <c r="F632" s="1">
        <v>170878.45</v>
      </c>
    </row>
    <row r="633" spans="1:6">
      <c r="A633" t="s">
        <v>725</v>
      </c>
      <c r="B633">
        <v>2013</v>
      </c>
      <c r="C633" s="1">
        <v>215304</v>
      </c>
      <c r="D633">
        <v>0</v>
      </c>
      <c r="E633">
        <v>0</v>
      </c>
      <c r="F633" s="1">
        <v>215304</v>
      </c>
    </row>
    <row r="634" spans="1:6">
      <c r="A634" t="s">
        <v>726</v>
      </c>
      <c r="B634" t="s">
        <v>727</v>
      </c>
      <c r="C634" s="1">
        <v>215304</v>
      </c>
      <c r="D634">
        <v>0</v>
      </c>
      <c r="E634">
        <v>0</v>
      </c>
      <c r="F634" s="1">
        <v>215304</v>
      </c>
    </row>
    <row r="635" spans="1:6">
      <c r="A635" t="s">
        <v>728</v>
      </c>
      <c r="B635">
        <v>2014</v>
      </c>
      <c r="C635" s="1">
        <v>468577.58</v>
      </c>
      <c r="D635">
        <v>0</v>
      </c>
      <c r="E635">
        <v>0</v>
      </c>
      <c r="F635" s="1">
        <v>468577.58</v>
      </c>
    </row>
    <row r="636" spans="1:6">
      <c r="A636" t="s">
        <v>729</v>
      </c>
      <c r="B636" t="s">
        <v>730</v>
      </c>
      <c r="C636" s="1">
        <v>100000</v>
      </c>
      <c r="D636">
        <v>0</v>
      </c>
      <c r="E636">
        <v>0</v>
      </c>
      <c r="F636" s="1">
        <v>100000</v>
      </c>
    </row>
    <row r="637" spans="1:6">
      <c r="A637" t="s">
        <v>731</v>
      </c>
      <c r="B637" t="s">
        <v>732</v>
      </c>
      <c r="C637" s="1">
        <v>175000</v>
      </c>
      <c r="D637">
        <v>0</v>
      </c>
      <c r="E637">
        <v>0</v>
      </c>
      <c r="F637" s="1">
        <v>175000</v>
      </c>
    </row>
    <row r="638" spans="1:6">
      <c r="A638" t="s">
        <v>733</v>
      </c>
      <c r="B638" t="s">
        <v>734</v>
      </c>
      <c r="C638" s="1">
        <v>100775.86</v>
      </c>
      <c r="D638">
        <v>0</v>
      </c>
      <c r="E638">
        <v>0</v>
      </c>
      <c r="F638" s="1">
        <v>100775.86</v>
      </c>
    </row>
    <row r="639" spans="1:6">
      <c r="A639" t="s">
        <v>735</v>
      </c>
      <c r="B639" t="s">
        <v>736</v>
      </c>
      <c r="C639" s="1">
        <v>92801.72</v>
      </c>
      <c r="D639">
        <v>0</v>
      </c>
      <c r="E639">
        <v>0</v>
      </c>
      <c r="F639" s="1">
        <v>92801.72</v>
      </c>
    </row>
    <row r="640" spans="1:6">
      <c r="A640" t="s">
        <v>737</v>
      </c>
      <c r="B640">
        <v>2017</v>
      </c>
      <c r="C640" s="1">
        <v>327568.96000000002</v>
      </c>
      <c r="D640">
        <v>0</v>
      </c>
      <c r="E640">
        <v>0</v>
      </c>
      <c r="F640" s="1">
        <v>327568.96000000002</v>
      </c>
    </row>
    <row r="641" spans="1:6">
      <c r="A641" t="s">
        <v>738</v>
      </c>
      <c r="B641" t="s">
        <v>739</v>
      </c>
      <c r="C641" s="1">
        <v>163784.48000000001</v>
      </c>
      <c r="D641">
        <v>0</v>
      </c>
      <c r="E641">
        <v>0</v>
      </c>
      <c r="F641" s="1">
        <v>163784.48000000001</v>
      </c>
    </row>
    <row r="642" spans="1:6">
      <c r="A642" t="s">
        <v>740</v>
      </c>
      <c r="B642" t="s">
        <v>741</v>
      </c>
      <c r="C642" s="1">
        <v>163784.48000000001</v>
      </c>
      <c r="D642">
        <v>0</v>
      </c>
      <c r="E642">
        <v>0</v>
      </c>
      <c r="F642" s="1">
        <v>163784.48000000001</v>
      </c>
    </row>
    <row r="643" spans="1:6">
      <c r="A643" t="s">
        <v>742</v>
      </c>
      <c r="B643">
        <v>2019</v>
      </c>
      <c r="C643" s="1">
        <v>523062.92</v>
      </c>
      <c r="D643">
        <v>0</v>
      </c>
      <c r="E643">
        <v>0</v>
      </c>
      <c r="F643" s="1">
        <v>523062.92</v>
      </c>
    </row>
    <row r="644" spans="1:6">
      <c r="A644" t="s">
        <v>743</v>
      </c>
      <c r="B644" t="s">
        <v>744</v>
      </c>
      <c r="C644" s="1">
        <v>279976.71999999997</v>
      </c>
      <c r="D644">
        <v>0</v>
      </c>
      <c r="E644">
        <v>0</v>
      </c>
      <c r="F644" s="1">
        <v>279976.71999999997</v>
      </c>
    </row>
    <row r="645" spans="1:6">
      <c r="A645" t="s">
        <v>745</v>
      </c>
      <c r="B645" t="s">
        <v>746</v>
      </c>
      <c r="C645" s="1">
        <v>181025.86</v>
      </c>
      <c r="D645">
        <v>0</v>
      </c>
      <c r="E645">
        <v>0</v>
      </c>
      <c r="F645" s="1">
        <v>181025.86</v>
      </c>
    </row>
    <row r="646" spans="1:6">
      <c r="A646" t="s">
        <v>747</v>
      </c>
      <c r="B646" t="s">
        <v>748</v>
      </c>
      <c r="C646" s="1">
        <v>62060.34</v>
      </c>
      <c r="D646">
        <v>0</v>
      </c>
      <c r="E646">
        <v>0</v>
      </c>
      <c r="F646" s="1">
        <v>62060.34</v>
      </c>
    </row>
    <row r="647" spans="1:6">
      <c r="A647" t="s">
        <v>749</v>
      </c>
      <c r="B647" t="s">
        <v>750</v>
      </c>
      <c r="C647" s="1">
        <v>469741.1</v>
      </c>
      <c r="D647">
        <v>0</v>
      </c>
      <c r="E647">
        <v>0</v>
      </c>
      <c r="F647" s="1">
        <v>469741.1</v>
      </c>
    </row>
    <row r="648" spans="1:6">
      <c r="A648" t="s">
        <v>751</v>
      </c>
      <c r="B648">
        <v>2015</v>
      </c>
      <c r="C648" s="1">
        <v>9481.89</v>
      </c>
      <c r="D648">
        <v>0</v>
      </c>
      <c r="E648">
        <v>0</v>
      </c>
      <c r="F648" s="1">
        <v>9481.89</v>
      </c>
    </row>
    <row r="649" spans="1:6">
      <c r="A649" t="s">
        <v>752</v>
      </c>
      <c r="B649" t="s">
        <v>753</v>
      </c>
      <c r="C649" s="1">
        <v>9481.89</v>
      </c>
      <c r="D649">
        <v>0</v>
      </c>
      <c r="E649">
        <v>0</v>
      </c>
      <c r="F649" s="1">
        <v>9481.89</v>
      </c>
    </row>
    <row r="650" spans="1:6">
      <c r="A650" t="s">
        <v>754</v>
      </c>
      <c r="B650">
        <v>2017</v>
      </c>
      <c r="C650" s="1">
        <v>49879.12</v>
      </c>
      <c r="D650">
        <v>0</v>
      </c>
      <c r="E650">
        <v>0</v>
      </c>
      <c r="F650" s="1">
        <v>49879.12</v>
      </c>
    </row>
    <row r="651" spans="1:6">
      <c r="A651" t="s">
        <v>755</v>
      </c>
      <c r="B651" t="s">
        <v>756</v>
      </c>
      <c r="C651" s="1">
        <v>9525.1299999999992</v>
      </c>
      <c r="D651">
        <v>0</v>
      </c>
      <c r="E651">
        <v>0</v>
      </c>
      <c r="F651" s="1">
        <v>9525.1299999999992</v>
      </c>
    </row>
    <row r="652" spans="1:6">
      <c r="A652" t="s">
        <v>757</v>
      </c>
      <c r="B652" t="s">
        <v>758</v>
      </c>
      <c r="C652" s="1">
        <v>11206.03</v>
      </c>
      <c r="D652">
        <v>0</v>
      </c>
      <c r="E652">
        <v>0</v>
      </c>
      <c r="F652" s="1">
        <v>11206.03</v>
      </c>
    </row>
    <row r="653" spans="1:6">
      <c r="A653" t="s">
        <v>759</v>
      </c>
      <c r="B653" t="s">
        <v>760</v>
      </c>
      <c r="C653" s="1">
        <v>21390.19</v>
      </c>
      <c r="D653">
        <v>0</v>
      </c>
      <c r="E653">
        <v>0</v>
      </c>
      <c r="F653" s="1">
        <v>21390.19</v>
      </c>
    </row>
    <row r="654" spans="1:6">
      <c r="A654" t="s">
        <v>761</v>
      </c>
      <c r="B654" t="s">
        <v>760</v>
      </c>
      <c r="C654" s="1">
        <v>7757.77</v>
      </c>
      <c r="D654">
        <v>0</v>
      </c>
      <c r="E654">
        <v>0</v>
      </c>
      <c r="F654" s="1">
        <v>7757.77</v>
      </c>
    </row>
    <row r="655" spans="1:6">
      <c r="A655" t="s">
        <v>762</v>
      </c>
      <c r="B655">
        <v>2018</v>
      </c>
      <c r="C655" s="1">
        <v>83056.11</v>
      </c>
      <c r="D655">
        <v>0</v>
      </c>
      <c r="E655">
        <v>0</v>
      </c>
      <c r="F655" s="1">
        <v>83056.11</v>
      </c>
    </row>
    <row r="656" spans="1:6">
      <c r="A656" t="s">
        <v>763</v>
      </c>
      <c r="B656" t="s">
        <v>764</v>
      </c>
      <c r="C656" s="1">
        <v>13792.24</v>
      </c>
      <c r="D656">
        <v>0</v>
      </c>
      <c r="E656">
        <v>0</v>
      </c>
      <c r="F656" s="1">
        <v>13792.24</v>
      </c>
    </row>
    <row r="657" spans="1:6">
      <c r="A657" t="s">
        <v>765</v>
      </c>
      <c r="B657" t="s">
        <v>766</v>
      </c>
      <c r="C657" s="1">
        <v>11733.21</v>
      </c>
      <c r="D657">
        <v>0</v>
      </c>
      <c r="E657">
        <v>0</v>
      </c>
      <c r="F657" s="1">
        <v>11733.21</v>
      </c>
    </row>
    <row r="658" spans="1:6">
      <c r="A658" t="s">
        <v>767</v>
      </c>
      <c r="B658" t="s">
        <v>768</v>
      </c>
      <c r="C658" s="1">
        <v>10851.33</v>
      </c>
      <c r="D658">
        <v>0</v>
      </c>
      <c r="E658">
        <v>0</v>
      </c>
      <c r="F658" s="1">
        <v>10851.33</v>
      </c>
    </row>
    <row r="659" spans="1:6">
      <c r="A659" t="s">
        <v>769</v>
      </c>
      <c r="B659" t="s">
        <v>770</v>
      </c>
      <c r="C659" s="1">
        <v>13500</v>
      </c>
      <c r="D659">
        <v>0</v>
      </c>
      <c r="E659">
        <v>0</v>
      </c>
      <c r="F659" s="1">
        <v>13500</v>
      </c>
    </row>
    <row r="660" spans="1:6">
      <c r="A660" t="s">
        <v>771</v>
      </c>
      <c r="B660" t="s">
        <v>772</v>
      </c>
      <c r="C660" s="1">
        <v>12499.15</v>
      </c>
      <c r="D660">
        <v>0</v>
      </c>
      <c r="E660">
        <v>0</v>
      </c>
      <c r="F660" s="1">
        <v>12499.15</v>
      </c>
    </row>
    <row r="661" spans="1:6">
      <c r="A661" t="s">
        <v>773</v>
      </c>
      <c r="B661" t="s">
        <v>772</v>
      </c>
      <c r="C661" s="1">
        <v>12499.15</v>
      </c>
      <c r="D661">
        <v>0</v>
      </c>
      <c r="E661">
        <v>0</v>
      </c>
      <c r="F661" s="1">
        <v>12499.15</v>
      </c>
    </row>
    <row r="662" spans="1:6">
      <c r="A662" t="s">
        <v>774</v>
      </c>
      <c r="B662" t="s">
        <v>775</v>
      </c>
      <c r="C662">
        <v>0</v>
      </c>
      <c r="D662">
        <v>0</v>
      </c>
      <c r="E662">
        <v>0</v>
      </c>
      <c r="F662">
        <v>0</v>
      </c>
    </row>
    <row r="663" spans="1:6">
      <c r="A663" t="s">
        <v>776</v>
      </c>
      <c r="B663" t="s">
        <v>777</v>
      </c>
      <c r="C663" s="1">
        <v>8181.03</v>
      </c>
      <c r="D663">
        <v>0</v>
      </c>
      <c r="E663">
        <v>0</v>
      </c>
      <c r="F663" s="1">
        <v>8181.03</v>
      </c>
    </row>
    <row r="664" spans="1:6">
      <c r="A664" t="s">
        <v>778</v>
      </c>
      <c r="B664">
        <v>2019</v>
      </c>
      <c r="C664" s="1">
        <v>327323.98</v>
      </c>
      <c r="D664">
        <v>0</v>
      </c>
      <c r="E664">
        <v>0</v>
      </c>
      <c r="F664" s="1">
        <v>327323.98</v>
      </c>
    </row>
    <row r="665" spans="1:6">
      <c r="A665" t="s">
        <v>779</v>
      </c>
      <c r="B665" t="s">
        <v>780</v>
      </c>
      <c r="C665" s="1">
        <v>9000</v>
      </c>
      <c r="D665">
        <v>0</v>
      </c>
      <c r="E665">
        <v>0</v>
      </c>
      <c r="F665" s="1">
        <v>9000</v>
      </c>
    </row>
    <row r="666" spans="1:6">
      <c r="A666" t="s">
        <v>781</v>
      </c>
      <c r="B666" t="s">
        <v>782</v>
      </c>
      <c r="C666" s="1">
        <v>10343.969999999999</v>
      </c>
      <c r="D666">
        <v>0</v>
      </c>
      <c r="E666">
        <v>0</v>
      </c>
      <c r="F666" s="1">
        <v>10343.969999999999</v>
      </c>
    </row>
    <row r="667" spans="1:6">
      <c r="A667" t="s">
        <v>783</v>
      </c>
      <c r="B667" t="s">
        <v>784</v>
      </c>
      <c r="C667" s="1">
        <v>9012.2099999999991</v>
      </c>
      <c r="D667">
        <v>0</v>
      </c>
      <c r="E667">
        <v>0</v>
      </c>
      <c r="F667" s="1">
        <v>9012.2099999999991</v>
      </c>
    </row>
    <row r="668" spans="1:6">
      <c r="A668" t="s">
        <v>785</v>
      </c>
      <c r="B668" t="s">
        <v>786</v>
      </c>
      <c r="C668" s="1">
        <v>14076.73</v>
      </c>
      <c r="D668">
        <v>0</v>
      </c>
      <c r="E668">
        <v>0</v>
      </c>
      <c r="F668" s="1">
        <v>14076.73</v>
      </c>
    </row>
    <row r="669" spans="1:6">
      <c r="A669" t="s">
        <v>787</v>
      </c>
      <c r="B669" t="s">
        <v>788</v>
      </c>
      <c r="C669" s="1">
        <v>17239.66</v>
      </c>
      <c r="D669">
        <v>0</v>
      </c>
      <c r="E669">
        <v>0</v>
      </c>
      <c r="F669" s="1">
        <v>17239.66</v>
      </c>
    </row>
    <row r="670" spans="1:6">
      <c r="A670" t="s">
        <v>789</v>
      </c>
      <c r="B670" t="s">
        <v>790</v>
      </c>
      <c r="C670" s="1">
        <v>15516.38</v>
      </c>
      <c r="D670">
        <v>0</v>
      </c>
      <c r="E670">
        <v>0</v>
      </c>
      <c r="F670" s="1">
        <v>15516.38</v>
      </c>
    </row>
    <row r="671" spans="1:6">
      <c r="A671" t="s">
        <v>791</v>
      </c>
      <c r="B671" t="s">
        <v>792</v>
      </c>
      <c r="C671" s="1">
        <v>13553.4</v>
      </c>
      <c r="D671">
        <v>0</v>
      </c>
      <c r="E671">
        <v>0</v>
      </c>
      <c r="F671" s="1">
        <v>13553.4</v>
      </c>
    </row>
    <row r="672" spans="1:6">
      <c r="A672" t="s">
        <v>793</v>
      </c>
      <c r="B672" t="s">
        <v>794</v>
      </c>
      <c r="C672" s="1">
        <v>124015.08</v>
      </c>
      <c r="D672">
        <v>0</v>
      </c>
      <c r="E672">
        <v>0</v>
      </c>
      <c r="F672" s="1">
        <v>124015.08</v>
      </c>
    </row>
    <row r="673" spans="1:6">
      <c r="A673" t="s">
        <v>795</v>
      </c>
      <c r="B673" t="s">
        <v>796</v>
      </c>
      <c r="C673" s="1">
        <v>19230.5</v>
      </c>
      <c r="D673">
        <v>0</v>
      </c>
      <c r="E673">
        <v>0</v>
      </c>
      <c r="F673" s="1">
        <v>19230.5</v>
      </c>
    </row>
    <row r="674" spans="1:6">
      <c r="A674" t="s">
        <v>797</v>
      </c>
      <c r="B674" t="s">
        <v>798</v>
      </c>
      <c r="C674" s="1">
        <v>12000</v>
      </c>
      <c r="D674">
        <v>0</v>
      </c>
      <c r="E674">
        <v>0</v>
      </c>
      <c r="F674" s="1">
        <v>12000</v>
      </c>
    </row>
    <row r="675" spans="1:6">
      <c r="A675" t="s">
        <v>799</v>
      </c>
      <c r="B675" t="s">
        <v>800</v>
      </c>
      <c r="C675" s="1">
        <v>10343.969999999999</v>
      </c>
      <c r="D675">
        <v>0</v>
      </c>
      <c r="E675">
        <v>0</v>
      </c>
      <c r="F675" s="1">
        <v>10343.969999999999</v>
      </c>
    </row>
    <row r="676" spans="1:6">
      <c r="A676" t="s">
        <v>801</v>
      </c>
      <c r="B676" t="s">
        <v>802</v>
      </c>
      <c r="C676" s="1">
        <v>47412.93</v>
      </c>
      <c r="D676">
        <v>0</v>
      </c>
      <c r="E676">
        <v>0</v>
      </c>
      <c r="F676" s="1">
        <v>47412.93</v>
      </c>
    </row>
    <row r="677" spans="1:6">
      <c r="A677" t="s">
        <v>803</v>
      </c>
      <c r="B677" t="s">
        <v>804</v>
      </c>
      <c r="C677" s="1">
        <v>11804.01</v>
      </c>
      <c r="D677">
        <v>0</v>
      </c>
      <c r="E677">
        <v>0</v>
      </c>
      <c r="F677" s="1">
        <v>11804.01</v>
      </c>
    </row>
    <row r="678" spans="1:6">
      <c r="A678" t="s">
        <v>805</v>
      </c>
      <c r="B678" t="s">
        <v>806</v>
      </c>
      <c r="C678" s="1">
        <v>13775.14</v>
      </c>
      <c r="D678">
        <v>0</v>
      </c>
      <c r="E678">
        <v>0</v>
      </c>
      <c r="F678" s="1">
        <v>13775.14</v>
      </c>
    </row>
    <row r="679" spans="1:6">
      <c r="A679" t="s">
        <v>807</v>
      </c>
      <c r="B679" t="s">
        <v>808</v>
      </c>
      <c r="C679">
        <v>0</v>
      </c>
      <c r="D679">
        <v>0</v>
      </c>
      <c r="E679">
        <v>0</v>
      </c>
      <c r="F679">
        <v>0</v>
      </c>
    </row>
    <row r="680" spans="1:6">
      <c r="A680" t="s">
        <v>809</v>
      </c>
      <c r="B680" t="s">
        <v>696</v>
      </c>
      <c r="C680">
        <v>0</v>
      </c>
      <c r="D680">
        <v>0</v>
      </c>
      <c r="E680">
        <v>0</v>
      </c>
      <c r="F680">
        <v>0</v>
      </c>
    </row>
    <row r="681" spans="1:6">
      <c r="A681" t="s">
        <v>810</v>
      </c>
      <c r="B681" t="s">
        <v>698</v>
      </c>
      <c r="C681">
        <v>0</v>
      </c>
      <c r="D681">
        <v>0</v>
      </c>
      <c r="E681">
        <v>0</v>
      </c>
      <c r="F681">
        <v>0</v>
      </c>
    </row>
    <row r="682" spans="1:6">
      <c r="A682" t="s">
        <v>811</v>
      </c>
      <c r="B682" t="s">
        <v>812</v>
      </c>
      <c r="C682">
        <v>0</v>
      </c>
      <c r="D682">
        <v>0</v>
      </c>
      <c r="E682">
        <v>0</v>
      </c>
      <c r="F682">
        <v>0</v>
      </c>
    </row>
    <row r="683" spans="1:6">
      <c r="A683" t="s">
        <v>813</v>
      </c>
      <c r="B683" t="s">
        <v>696</v>
      </c>
      <c r="C683">
        <v>0</v>
      </c>
      <c r="D683">
        <v>0</v>
      </c>
      <c r="E683">
        <v>0</v>
      </c>
      <c r="F683">
        <v>0</v>
      </c>
    </row>
    <row r="684" spans="1:6">
      <c r="A684" t="s">
        <v>814</v>
      </c>
      <c r="B684" t="s">
        <v>698</v>
      </c>
      <c r="C684">
        <v>0</v>
      </c>
      <c r="D684">
        <v>0</v>
      </c>
      <c r="E684">
        <v>0</v>
      </c>
      <c r="F684">
        <v>0</v>
      </c>
    </row>
    <row r="685" spans="1:6">
      <c r="A685" t="s">
        <v>815</v>
      </c>
      <c r="B685" t="s">
        <v>816</v>
      </c>
      <c r="C685" s="1">
        <v>9281.2199999999993</v>
      </c>
      <c r="D685">
        <v>0</v>
      </c>
      <c r="E685">
        <v>385.04</v>
      </c>
      <c r="F685" s="1">
        <v>9666.26</v>
      </c>
    </row>
    <row r="686" spans="1:6">
      <c r="A686" t="s">
        <v>817</v>
      </c>
      <c r="B686">
        <v>2017</v>
      </c>
      <c r="C686" s="1">
        <v>3781.22</v>
      </c>
      <c r="D686">
        <v>0</v>
      </c>
      <c r="E686">
        <v>135.04</v>
      </c>
      <c r="F686" s="1">
        <v>3916.26</v>
      </c>
    </row>
    <row r="687" spans="1:6">
      <c r="A687" t="s">
        <v>818</v>
      </c>
      <c r="B687" t="s">
        <v>711</v>
      </c>
      <c r="C687" s="1">
        <v>3781.22</v>
      </c>
      <c r="D687">
        <v>0</v>
      </c>
      <c r="E687">
        <v>135.04</v>
      </c>
      <c r="F687" s="1">
        <v>3916.26</v>
      </c>
    </row>
    <row r="688" spans="1:6">
      <c r="A688" t="s">
        <v>819</v>
      </c>
      <c r="B688">
        <v>2018</v>
      </c>
      <c r="C688" s="1">
        <v>5500</v>
      </c>
      <c r="D688">
        <v>0</v>
      </c>
      <c r="E688">
        <v>250</v>
      </c>
      <c r="F688" s="1">
        <v>5750</v>
      </c>
    </row>
    <row r="689" spans="1:6">
      <c r="A689" t="s">
        <v>820</v>
      </c>
      <c r="B689" t="s">
        <v>714</v>
      </c>
      <c r="C689" s="1">
        <v>5500</v>
      </c>
      <c r="D689">
        <v>0</v>
      </c>
      <c r="E689">
        <v>250</v>
      </c>
      <c r="F689" s="1">
        <v>5750</v>
      </c>
    </row>
    <row r="690" spans="1:6">
      <c r="A690" t="s">
        <v>821</v>
      </c>
      <c r="B690" t="s">
        <v>822</v>
      </c>
      <c r="C690" s="1">
        <v>1339650.47</v>
      </c>
      <c r="D690">
        <v>0</v>
      </c>
      <c r="E690" s="1">
        <v>17721.5</v>
      </c>
      <c r="F690" s="1">
        <v>1357371.97</v>
      </c>
    </row>
    <row r="691" spans="1:6">
      <c r="A691" t="s">
        <v>823</v>
      </c>
      <c r="B691">
        <v>2011</v>
      </c>
      <c r="C691" s="1">
        <v>94911.3</v>
      </c>
      <c r="D691">
        <v>0</v>
      </c>
      <c r="E691">
        <v>0</v>
      </c>
      <c r="F691" s="1">
        <v>94911.3</v>
      </c>
    </row>
    <row r="692" spans="1:6">
      <c r="A692" t="s">
        <v>824</v>
      </c>
      <c r="B692" t="s">
        <v>698</v>
      </c>
      <c r="C692" s="1">
        <v>94911.3</v>
      </c>
      <c r="D692">
        <v>0</v>
      </c>
      <c r="E692">
        <v>0</v>
      </c>
      <c r="F692" s="1">
        <v>94911.3</v>
      </c>
    </row>
    <row r="693" spans="1:6">
      <c r="A693" t="s">
        <v>825</v>
      </c>
      <c r="B693" t="s">
        <v>724</v>
      </c>
      <c r="C693">
        <v>0</v>
      </c>
      <c r="D693">
        <v>0</v>
      </c>
      <c r="E693">
        <v>0</v>
      </c>
      <c r="F693">
        <v>0</v>
      </c>
    </row>
    <row r="694" spans="1:6">
      <c r="A694" t="s">
        <v>826</v>
      </c>
      <c r="B694">
        <v>2013</v>
      </c>
      <c r="C694" s="1">
        <v>303033.62</v>
      </c>
      <c r="D694">
        <v>0</v>
      </c>
      <c r="E694">
        <v>0</v>
      </c>
      <c r="F694" s="1">
        <v>303033.62</v>
      </c>
    </row>
    <row r="695" spans="1:6">
      <c r="A695" t="s">
        <v>827</v>
      </c>
      <c r="B695" t="s">
        <v>722</v>
      </c>
      <c r="C695" s="1">
        <v>132155.17000000001</v>
      </c>
      <c r="D695">
        <v>0</v>
      </c>
      <c r="E695">
        <v>0</v>
      </c>
      <c r="F695" s="1">
        <v>132155.17000000001</v>
      </c>
    </row>
    <row r="696" spans="1:6">
      <c r="A696" t="s">
        <v>828</v>
      </c>
      <c r="B696" t="s">
        <v>724</v>
      </c>
      <c r="C696" s="1">
        <v>170878.45</v>
      </c>
      <c r="D696">
        <v>0</v>
      </c>
      <c r="E696">
        <v>0</v>
      </c>
      <c r="F696" s="1">
        <v>170878.45</v>
      </c>
    </row>
    <row r="697" spans="1:6">
      <c r="A697" t="s">
        <v>829</v>
      </c>
      <c r="B697">
        <v>2013</v>
      </c>
      <c r="C697" s="1">
        <v>215304</v>
      </c>
      <c r="D697">
        <v>0</v>
      </c>
      <c r="E697">
        <v>0</v>
      </c>
      <c r="F697" s="1">
        <v>215304</v>
      </c>
    </row>
    <row r="698" spans="1:6">
      <c r="A698" t="s">
        <v>830</v>
      </c>
      <c r="B698" t="s">
        <v>727</v>
      </c>
      <c r="C698" s="1">
        <v>215304</v>
      </c>
      <c r="D698">
        <v>0</v>
      </c>
      <c r="E698">
        <v>0</v>
      </c>
      <c r="F698" s="1">
        <v>215304</v>
      </c>
    </row>
    <row r="699" spans="1:6">
      <c r="A699" t="s">
        <v>831</v>
      </c>
      <c r="B699">
        <v>2014</v>
      </c>
      <c r="C699" s="1">
        <v>468577.58</v>
      </c>
      <c r="D699">
        <v>0</v>
      </c>
      <c r="E699">
        <v>0</v>
      </c>
      <c r="F699" s="1">
        <v>468577.58</v>
      </c>
    </row>
    <row r="700" spans="1:6">
      <c r="A700" t="s">
        <v>832</v>
      </c>
      <c r="B700" t="s">
        <v>730</v>
      </c>
      <c r="C700" s="1">
        <v>100000</v>
      </c>
      <c r="D700">
        <v>0</v>
      </c>
      <c r="E700">
        <v>0</v>
      </c>
      <c r="F700" s="1">
        <v>100000</v>
      </c>
    </row>
    <row r="701" spans="1:6">
      <c r="A701" t="s">
        <v>833</v>
      </c>
      <c r="B701" t="s">
        <v>732</v>
      </c>
      <c r="C701" s="1">
        <v>175000</v>
      </c>
      <c r="D701">
        <v>0</v>
      </c>
      <c r="E701">
        <v>0</v>
      </c>
      <c r="F701" s="1">
        <v>175000</v>
      </c>
    </row>
    <row r="702" spans="1:6">
      <c r="A702" t="s">
        <v>834</v>
      </c>
      <c r="B702" t="s">
        <v>734</v>
      </c>
      <c r="C702" s="1">
        <v>100775.86</v>
      </c>
      <c r="D702">
        <v>0</v>
      </c>
      <c r="E702">
        <v>0</v>
      </c>
      <c r="F702" s="1">
        <v>100775.86</v>
      </c>
    </row>
    <row r="703" spans="1:6">
      <c r="A703" t="s">
        <v>835</v>
      </c>
      <c r="B703" t="s">
        <v>836</v>
      </c>
      <c r="C703" s="1">
        <v>92801.72</v>
      </c>
      <c r="D703">
        <v>0</v>
      </c>
      <c r="E703">
        <v>0</v>
      </c>
      <c r="F703" s="1">
        <v>92801.72</v>
      </c>
    </row>
    <row r="704" spans="1:6">
      <c r="A704" t="s">
        <v>837</v>
      </c>
      <c r="B704">
        <v>2017</v>
      </c>
      <c r="C704" s="1">
        <v>150777.24</v>
      </c>
      <c r="D704">
        <v>0</v>
      </c>
      <c r="E704" s="1">
        <v>6824.36</v>
      </c>
      <c r="F704" s="1">
        <v>157601.60000000001</v>
      </c>
    </row>
    <row r="705" spans="1:6">
      <c r="A705" t="s">
        <v>838</v>
      </c>
      <c r="B705" t="s">
        <v>839</v>
      </c>
      <c r="C705" s="1">
        <v>75388.62</v>
      </c>
      <c r="D705">
        <v>0</v>
      </c>
      <c r="E705" s="1">
        <v>3412.18</v>
      </c>
      <c r="F705" s="1">
        <v>78800.800000000003</v>
      </c>
    </row>
    <row r="706" spans="1:6">
      <c r="A706" t="s">
        <v>840</v>
      </c>
      <c r="B706" t="s">
        <v>741</v>
      </c>
      <c r="C706" s="1">
        <v>75388.62</v>
      </c>
      <c r="D706">
        <v>0</v>
      </c>
      <c r="E706" s="1">
        <v>3412.18</v>
      </c>
      <c r="F706" s="1">
        <v>78800.800000000003</v>
      </c>
    </row>
    <row r="707" spans="1:6">
      <c r="A707" t="s">
        <v>841</v>
      </c>
      <c r="B707">
        <v>2019</v>
      </c>
      <c r="C707" s="1">
        <v>107046.73</v>
      </c>
      <c r="D707">
        <v>0</v>
      </c>
      <c r="E707" s="1">
        <v>10897.14</v>
      </c>
      <c r="F707" s="1">
        <v>117943.87</v>
      </c>
    </row>
    <row r="708" spans="1:6">
      <c r="A708" t="s">
        <v>842</v>
      </c>
      <c r="B708" t="s">
        <v>744</v>
      </c>
      <c r="C708" s="1">
        <v>64161.35</v>
      </c>
      <c r="D708">
        <v>0</v>
      </c>
      <c r="E708" s="1">
        <v>5832.85</v>
      </c>
      <c r="F708" s="1">
        <v>69994.2</v>
      </c>
    </row>
    <row r="709" spans="1:6">
      <c r="A709" t="s">
        <v>843</v>
      </c>
      <c r="B709" t="s">
        <v>746</v>
      </c>
      <c r="C709" s="1">
        <v>37713.699999999997</v>
      </c>
      <c r="D709">
        <v>0</v>
      </c>
      <c r="E709" s="1">
        <v>3771.37</v>
      </c>
      <c r="F709" s="1">
        <v>41485.07</v>
      </c>
    </row>
    <row r="710" spans="1:6">
      <c r="A710" t="s">
        <v>844</v>
      </c>
      <c r="B710" t="s">
        <v>748</v>
      </c>
      <c r="C710" s="1">
        <v>5171.68</v>
      </c>
      <c r="D710">
        <v>0</v>
      </c>
      <c r="E710" s="1">
        <v>1292.92</v>
      </c>
      <c r="F710" s="1">
        <v>6464.6</v>
      </c>
    </row>
    <row r="711" spans="1:6">
      <c r="A711" t="s">
        <v>845</v>
      </c>
      <c r="B711" t="s">
        <v>846</v>
      </c>
      <c r="C711" s="1">
        <v>174440.62</v>
      </c>
      <c r="D711">
        <v>0</v>
      </c>
      <c r="E711" s="1">
        <v>11506.49</v>
      </c>
      <c r="F711" s="1">
        <v>185947.11</v>
      </c>
    </row>
    <row r="712" spans="1:6">
      <c r="A712" t="s">
        <v>847</v>
      </c>
      <c r="B712">
        <v>2015</v>
      </c>
      <c r="C712" s="1">
        <v>9481.89</v>
      </c>
      <c r="D712">
        <v>0</v>
      </c>
      <c r="E712">
        <v>0</v>
      </c>
      <c r="F712" s="1">
        <v>9481.89</v>
      </c>
    </row>
    <row r="713" spans="1:6">
      <c r="A713" t="s">
        <v>848</v>
      </c>
      <c r="B713" t="s">
        <v>753</v>
      </c>
      <c r="C713" s="1">
        <v>9481.89</v>
      </c>
      <c r="D713">
        <v>0</v>
      </c>
      <c r="E713">
        <v>0</v>
      </c>
      <c r="F713" s="1">
        <v>9481.89</v>
      </c>
    </row>
    <row r="714" spans="1:6">
      <c r="A714" t="s">
        <v>849</v>
      </c>
      <c r="B714">
        <v>2017</v>
      </c>
      <c r="C714" s="1">
        <v>47362.16</v>
      </c>
      <c r="D714">
        <v>0</v>
      </c>
      <c r="E714" s="1">
        <v>1246.97</v>
      </c>
      <c r="F714" s="1">
        <v>48609.13</v>
      </c>
    </row>
    <row r="715" spans="1:6">
      <c r="A715" t="s">
        <v>850</v>
      </c>
      <c r="B715" t="s">
        <v>756</v>
      </c>
      <c r="C715" s="1">
        <v>9043.27</v>
      </c>
      <c r="D715">
        <v>0</v>
      </c>
      <c r="E715">
        <v>238.13</v>
      </c>
      <c r="F715" s="1">
        <v>9281.4</v>
      </c>
    </row>
    <row r="716" spans="1:6">
      <c r="A716" t="s">
        <v>851</v>
      </c>
      <c r="B716" t="s">
        <v>758</v>
      </c>
      <c r="C716" s="1">
        <v>10640.02</v>
      </c>
      <c r="D716">
        <v>0</v>
      </c>
      <c r="E716">
        <v>280.14999999999998</v>
      </c>
      <c r="F716" s="1">
        <v>10920.17</v>
      </c>
    </row>
    <row r="717" spans="1:6">
      <c r="A717" t="s">
        <v>852</v>
      </c>
      <c r="B717" t="s">
        <v>853</v>
      </c>
      <c r="C717" s="1">
        <v>20314.830000000002</v>
      </c>
      <c r="D717">
        <v>0</v>
      </c>
      <c r="E717">
        <v>534.75</v>
      </c>
      <c r="F717" s="1">
        <v>20849.580000000002</v>
      </c>
    </row>
    <row r="718" spans="1:6">
      <c r="A718" t="s">
        <v>854</v>
      </c>
      <c r="B718" t="s">
        <v>760</v>
      </c>
      <c r="C718" s="1">
        <v>7364.04</v>
      </c>
      <c r="D718">
        <v>0</v>
      </c>
      <c r="E718">
        <v>193.94</v>
      </c>
      <c r="F718" s="1">
        <v>7557.98</v>
      </c>
    </row>
    <row r="719" spans="1:6">
      <c r="A719" t="s">
        <v>855</v>
      </c>
      <c r="B719">
        <v>2018</v>
      </c>
      <c r="C719" s="1">
        <v>47644.2</v>
      </c>
      <c r="D719">
        <v>0</v>
      </c>
      <c r="E719" s="1">
        <v>2076.41</v>
      </c>
      <c r="F719" s="1">
        <v>49720.61</v>
      </c>
    </row>
    <row r="720" spans="1:6">
      <c r="A720" t="s">
        <v>856</v>
      </c>
      <c r="B720" t="s">
        <v>764</v>
      </c>
      <c r="C720" s="1">
        <v>8275.44</v>
      </c>
      <c r="D720">
        <v>0</v>
      </c>
      <c r="E720">
        <v>344.81</v>
      </c>
      <c r="F720" s="1">
        <v>8620.25</v>
      </c>
    </row>
    <row r="721" spans="1:6">
      <c r="A721" t="s">
        <v>857</v>
      </c>
      <c r="B721" t="s">
        <v>766</v>
      </c>
      <c r="C721" s="1">
        <v>7039.92</v>
      </c>
      <c r="D721">
        <v>0</v>
      </c>
      <c r="E721">
        <v>293.33</v>
      </c>
      <c r="F721" s="1">
        <v>7333.25</v>
      </c>
    </row>
    <row r="722" spans="1:6">
      <c r="A722" t="s">
        <v>858</v>
      </c>
      <c r="B722" t="s">
        <v>768</v>
      </c>
      <c r="C722" s="1">
        <v>6510.72</v>
      </c>
      <c r="D722">
        <v>0</v>
      </c>
      <c r="E722">
        <v>271.27999999999997</v>
      </c>
      <c r="F722" s="1">
        <v>6782</v>
      </c>
    </row>
    <row r="723" spans="1:6">
      <c r="A723" t="s">
        <v>859</v>
      </c>
      <c r="B723" t="s">
        <v>770</v>
      </c>
      <c r="C723" s="1">
        <v>7762.5</v>
      </c>
      <c r="D723">
        <v>0</v>
      </c>
      <c r="E723">
        <v>337.5</v>
      </c>
      <c r="F723" s="1">
        <v>8100</v>
      </c>
    </row>
    <row r="724" spans="1:6">
      <c r="A724" t="s">
        <v>860</v>
      </c>
      <c r="B724" t="s">
        <v>772</v>
      </c>
      <c r="C724" s="1">
        <v>7187.04</v>
      </c>
      <c r="D724">
        <v>0</v>
      </c>
      <c r="E724">
        <v>312.48</v>
      </c>
      <c r="F724" s="1">
        <v>7499.52</v>
      </c>
    </row>
    <row r="725" spans="1:6">
      <c r="A725" t="s">
        <v>861</v>
      </c>
      <c r="B725" t="s">
        <v>772</v>
      </c>
      <c r="C725" s="1">
        <v>7187.04</v>
      </c>
      <c r="D725">
        <v>0</v>
      </c>
      <c r="E725">
        <v>312.48</v>
      </c>
      <c r="F725" s="1">
        <v>7499.52</v>
      </c>
    </row>
    <row r="726" spans="1:6">
      <c r="A726" t="s">
        <v>862</v>
      </c>
      <c r="B726" t="s">
        <v>775</v>
      </c>
      <c r="C726">
        <v>0</v>
      </c>
      <c r="D726">
        <v>0</v>
      </c>
      <c r="E726">
        <v>0</v>
      </c>
      <c r="F726">
        <v>0</v>
      </c>
    </row>
    <row r="727" spans="1:6">
      <c r="A727" t="s">
        <v>863</v>
      </c>
      <c r="B727" t="s">
        <v>777</v>
      </c>
      <c r="C727" s="1">
        <v>3681.54</v>
      </c>
      <c r="D727">
        <v>0</v>
      </c>
      <c r="E727">
        <v>204.53</v>
      </c>
      <c r="F727" s="1">
        <v>3886.07</v>
      </c>
    </row>
    <row r="728" spans="1:6">
      <c r="A728" t="s">
        <v>864</v>
      </c>
      <c r="B728">
        <v>2019</v>
      </c>
      <c r="C728" s="1">
        <v>69952.37</v>
      </c>
      <c r="D728">
        <v>0</v>
      </c>
      <c r="E728" s="1">
        <v>8183.11</v>
      </c>
      <c r="F728" s="1">
        <v>78135.48</v>
      </c>
    </row>
    <row r="729" spans="1:6">
      <c r="A729" t="s">
        <v>865</v>
      </c>
      <c r="B729" t="s">
        <v>866</v>
      </c>
      <c r="C729" s="1">
        <v>3150</v>
      </c>
      <c r="D729">
        <v>0</v>
      </c>
      <c r="E729">
        <v>225</v>
      </c>
      <c r="F729" s="1">
        <v>3375</v>
      </c>
    </row>
    <row r="730" spans="1:6">
      <c r="A730" t="s">
        <v>867</v>
      </c>
      <c r="B730" t="s">
        <v>782</v>
      </c>
      <c r="C730" s="1">
        <v>3620.4</v>
      </c>
      <c r="D730">
        <v>0</v>
      </c>
      <c r="E730">
        <v>258.60000000000002</v>
      </c>
      <c r="F730" s="1">
        <v>3879</v>
      </c>
    </row>
    <row r="731" spans="1:6">
      <c r="A731" t="s">
        <v>868</v>
      </c>
      <c r="B731" t="s">
        <v>869</v>
      </c>
      <c r="C731" s="1">
        <v>3154.34</v>
      </c>
      <c r="D731">
        <v>0</v>
      </c>
      <c r="E731">
        <v>225.31</v>
      </c>
      <c r="F731" s="1">
        <v>3379.65</v>
      </c>
    </row>
    <row r="732" spans="1:6">
      <c r="A732" t="s">
        <v>870</v>
      </c>
      <c r="B732" t="s">
        <v>786</v>
      </c>
      <c r="C732" s="1">
        <v>3871.12</v>
      </c>
      <c r="D732">
        <v>0</v>
      </c>
      <c r="E732">
        <v>351.92</v>
      </c>
      <c r="F732" s="1">
        <v>4223.04</v>
      </c>
    </row>
    <row r="733" spans="1:6">
      <c r="A733" t="s">
        <v>871</v>
      </c>
      <c r="B733" t="s">
        <v>788</v>
      </c>
      <c r="C733" s="1">
        <v>4309.8999999999996</v>
      </c>
      <c r="D733">
        <v>0</v>
      </c>
      <c r="E733">
        <v>430.99</v>
      </c>
      <c r="F733" s="1">
        <v>4740.8900000000003</v>
      </c>
    </row>
    <row r="734" spans="1:6">
      <c r="A734" t="s">
        <v>872</v>
      </c>
      <c r="B734" t="s">
        <v>790</v>
      </c>
      <c r="C734" s="1">
        <v>3491.19</v>
      </c>
      <c r="D734">
        <v>0</v>
      </c>
      <c r="E734">
        <v>387.91</v>
      </c>
      <c r="F734" s="1">
        <v>3879.1</v>
      </c>
    </row>
    <row r="735" spans="1:6">
      <c r="A735" t="s">
        <v>873</v>
      </c>
      <c r="B735" t="s">
        <v>874</v>
      </c>
      <c r="C735" s="1">
        <v>3049.56</v>
      </c>
      <c r="D735">
        <v>0</v>
      </c>
      <c r="E735">
        <v>338.84</v>
      </c>
      <c r="F735" s="1">
        <v>3388.4</v>
      </c>
    </row>
    <row r="736" spans="1:6">
      <c r="A736" t="s">
        <v>875</v>
      </c>
      <c r="B736" t="s">
        <v>794</v>
      </c>
      <c r="C736" s="1">
        <v>27903.42</v>
      </c>
      <c r="D736">
        <v>0</v>
      </c>
      <c r="E736" s="1">
        <v>3100.38</v>
      </c>
      <c r="F736" s="1">
        <v>31003.8</v>
      </c>
    </row>
    <row r="737" spans="1:6">
      <c r="A737" t="s">
        <v>876</v>
      </c>
      <c r="B737" t="s">
        <v>796</v>
      </c>
      <c r="C737" s="1">
        <v>4326.84</v>
      </c>
      <c r="D737">
        <v>0</v>
      </c>
      <c r="E737">
        <v>480.76</v>
      </c>
      <c r="F737" s="1">
        <v>4807.6000000000004</v>
      </c>
    </row>
    <row r="738" spans="1:6">
      <c r="A738" t="s">
        <v>877</v>
      </c>
      <c r="B738" t="s">
        <v>798</v>
      </c>
      <c r="C738" s="1">
        <v>2400</v>
      </c>
      <c r="D738">
        <v>0</v>
      </c>
      <c r="E738">
        <v>300</v>
      </c>
      <c r="F738" s="1">
        <v>2700</v>
      </c>
    </row>
    <row r="739" spans="1:6">
      <c r="A739" t="s">
        <v>878</v>
      </c>
      <c r="B739" t="s">
        <v>800</v>
      </c>
      <c r="C739" s="1">
        <v>1551.6</v>
      </c>
      <c r="D739">
        <v>0</v>
      </c>
      <c r="E739">
        <v>258.60000000000002</v>
      </c>
      <c r="F739" s="1">
        <v>1810.2</v>
      </c>
    </row>
    <row r="740" spans="1:6">
      <c r="A740" t="s">
        <v>879</v>
      </c>
      <c r="B740" t="s">
        <v>880</v>
      </c>
      <c r="C740" s="1">
        <v>5926.6</v>
      </c>
      <c r="D740">
        <v>0</v>
      </c>
      <c r="E740" s="1">
        <v>1185.32</v>
      </c>
      <c r="F740" s="1">
        <v>7111.92</v>
      </c>
    </row>
    <row r="741" spans="1:6">
      <c r="A741" t="s">
        <v>881</v>
      </c>
      <c r="B741" t="s">
        <v>804</v>
      </c>
      <c r="C741" s="1">
        <v>1475.5</v>
      </c>
      <c r="D741">
        <v>0</v>
      </c>
      <c r="E741">
        <v>295.10000000000002</v>
      </c>
      <c r="F741" s="1">
        <v>1770.6</v>
      </c>
    </row>
    <row r="742" spans="1:6">
      <c r="A742" t="s">
        <v>882</v>
      </c>
      <c r="B742" t="s">
        <v>806</v>
      </c>
      <c r="C742" s="1">
        <v>1721.9</v>
      </c>
      <c r="D742">
        <v>0</v>
      </c>
      <c r="E742">
        <v>344.38</v>
      </c>
      <c r="F742" s="1">
        <v>2066.2800000000002</v>
      </c>
    </row>
    <row r="743" spans="1:6">
      <c r="A743" t="s">
        <v>883</v>
      </c>
      <c r="B743" t="s">
        <v>884</v>
      </c>
      <c r="C743" s="1">
        <v>1475884.15</v>
      </c>
      <c r="D743">
        <v>0</v>
      </c>
      <c r="E743">
        <v>0</v>
      </c>
      <c r="F743" s="1">
        <v>1475884.15</v>
      </c>
    </row>
    <row r="744" spans="1:6">
      <c r="A744" t="s">
        <v>885</v>
      </c>
      <c r="B744" t="s">
        <v>886</v>
      </c>
      <c r="C744">
        <v>0</v>
      </c>
      <c r="D744">
        <v>0</v>
      </c>
      <c r="E744">
        <v>0</v>
      </c>
      <c r="F744">
        <v>0</v>
      </c>
    </row>
    <row r="745" spans="1:6">
      <c r="A745" t="s">
        <v>887</v>
      </c>
      <c r="B745" t="s">
        <v>696</v>
      </c>
      <c r="C745">
        <v>0</v>
      </c>
      <c r="D745">
        <v>0</v>
      </c>
      <c r="E745">
        <v>0</v>
      </c>
      <c r="F745">
        <v>0</v>
      </c>
    </row>
    <row r="746" spans="1:6">
      <c r="A746" t="s">
        <v>888</v>
      </c>
      <c r="B746" t="s">
        <v>889</v>
      </c>
      <c r="C746">
        <v>0</v>
      </c>
      <c r="D746">
        <v>0</v>
      </c>
      <c r="E746">
        <v>0</v>
      </c>
      <c r="F746">
        <v>0</v>
      </c>
    </row>
    <row r="747" spans="1:6">
      <c r="A747" t="s">
        <v>890</v>
      </c>
      <c r="B747" t="s">
        <v>891</v>
      </c>
      <c r="C747">
        <v>0</v>
      </c>
      <c r="D747">
        <v>0</v>
      </c>
      <c r="E747">
        <v>0</v>
      </c>
      <c r="F747">
        <v>0</v>
      </c>
    </row>
    <row r="748" spans="1:6">
      <c r="A748" t="s">
        <v>892</v>
      </c>
      <c r="B748" t="s">
        <v>696</v>
      </c>
      <c r="C748">
        <v>0</v>
      </c>
      <c r="D748">
        <v>0</v>
      </c>
      <c r="E748">
        <v>0</v>
      </c>
      <c r="F748">
        <v>0</v>
      </c>
    </row>
    <row r="749" spans="1:6">
      <c r="A749" t="s">
        <v>893</v>
      </c>
      <c r="B749" t="s">
        <v>889</v>
      </c>
      <c r="C749">
        <v>0</v>
      </c>
      <c r="D749">
        <v>0</v>
      </c>
      <c r="E749">
        <v>0</v>
      </c>
      <c r="F749">
        <v>0</v>
      </c>
    </row>
    <row r="750" spans="1:6">
      <c r="A750" t="s">
        <v>894</v>
      </c>
      <c r="B750" t="s">
        <v>895</v>
      </c>
      <c r="C750">
        <v>0</v>
      </c>
      <c r="D750">
        <v>0</v>
      </c>
      <c r="E750">
        <v>0</v>
      </c>
      <c r="F750">
        <v>0</v>
      </c>
    </row>
    <row r="751" spans="1:6">
      <c r="A751" t="s">
        <v>896</v>
      </c>
      <c r="B751" t="s">
        <v>696</v>
      </c>
      <c r="C751">
        <v>0</v>
      </c>
      <c r="D751">
        <v>0</v>
      </c>
      <c r="E751">
        <v>0</v>
      </c>
      <c r="F751">
        <v>0</v>
      </c>
    </row>
    <row r="752" spans="1:6">
      <c r="A752" t="s">
        <v>897</v>
      </c>
      <c r="B752" t="s">
        <v>889</v>
      </c>
      <c r="C752">
        <v>0</v>
      </c>
      <c r="D752">
        <v>0</v>
      </c>
      <c r="E752">
        <v>0</v>
      </c>
      <c r="F752">
        <v>0</v>
      </c>
    </row>
    <row r="753" spans="1:6">
      <c r="A753" t="s">
        <v>898</v>
      </c>
      <c r="B753" t="s">
        <v>899</v>
      </c>
      <c r="C753">
        <v>0</v>
      </c>
      <c r="D753">
        <v>0</v>
      </c>
      <c r="E753">
        <v>0</v>
      </c>
      <c r="F753">
        <v>0</v>
      </c>
    </row>
    <row r="754" spans="1:6">
      <c r="A754" t="s">
        <v>900</v>
      </c>
      <c r="B754" t="s">
        <v>696</v>
      </c>
      <c r="C754">
        <v>0</v>
      </c>
      <c r="D754">
        <v>0</v>
      </c>
      <c r="E754">
        <v>0</v>
      </c>
      <c r="F754">
        <v>0</v>
      </c>
    </row>
    <row r="755" spans="1:6">
      <c r="A755" t="s">
        <v>901</v>
      </c>
      <c r="B755" t="s">
        <v>889</v>
      </c>
      <c r="C755">
        <v>0</v>
      </c>
      <c r="D755">
        <v>0</v>
      </c>
      <c r="E755">
        <v>0</v>
      </c>
      <c r="F755">
        <v>0</v>
      </c>
    </row>
    <row r="756" spans="1:6">
      <c r="A756" t="s">
        <v>902</v>
      </c>
      <c r="B756" t="s">
        <v>903</v>
      </c>
      <c r="C756">
        <v>0</v>
      </c>
      <c r="D756">
        <v>0</v>
      </c>
      <c r="E756">
        <v>0</v>
      </c>
      <c r="F756">
        <v>0</v>
      </c>
    </row>
    <row r="757" spans="1:6">
      <c r="A757" t="s">
        <v>904</v>
      </c>
      <c r="B757" t="s">
        <v>696</v>
      </c>
      <c r="C757">
        <v>0</v>
      </c>
      <c r="D757">
        <v>0</v>
      </c>
      <c r="E757">
        <v>0</v>
      </c>
      <c r="F757">
        <v>0</v>
      </c>
    </row>
    <row r="758" spans="1:6">
      <c r="A758" t="s">
        <v>905</v>
      </c>
      <c r="B758" t="s">
        <v>889</v>
      </c>
      <c r="C758">
        <v>0</v>
      </c>
      <c r="D758">
        <v>0</v>
      </c>
      <c r="E758">
        <v>0</v>
      </c>
      <c r="F758">
        <v>0</v>
      </c>
    </row>
    <row r="759" spans="1:6">
      <c r="A759" t="s">
        <v>906</v>
      </c>
      <c r="B759" t="s">
        <v>907</v>
      </c>
      <c r="C759" s="1">
        <v>1455113.15</v>
      </c>
      <c r="D759">
        <v>0</v>
      </c>
      <c r="E759">
        <v>0</v>
      </c>
      <c r="F759" s="1">
        <v>1455113.15</v>
      </c>
    </row>
    <row r="760" spans="1:6">
      <c r="A760" t="s">
        <v>908</v>
      </c>
      <c r="B760">
        <v>2017</v>
      </c>
      <c r="C760" s="1">
        <v>950745.74</v>
      </c>
      <c r="D760">
        <v>0</v>
      </c>
      <c r="E760">
        <v>0</v>
      </c>
      <c r="F760" s="1">
        <v>950745.74</v>
      </c>
    </row>
    <row r="761" spans="1:6">
      <c r="A761" t="s">
        <v>909</v>
      </c>
      <c r="B761" t="s">
        <v>889</v>
      </c>
      <c r="C761" s="1">
        <v>950745.74</v>
      </c>
      <c r="D761">
        <v>0</v>
      </c>
      <c r="E761">
        <v>0</v>
      </c>
      <c r="F761" s="1">
        <v>950745.74</v>
      </c>
    </row>
    <row r="762" spans="1:6">
      <c r="A762" t="s">
        <v>910</v>
      </c>
      <c r="B762">
        <v>2018</v>
      </c>
      <c r="C762">
        <v>0</v>
      </c>
      <c r="D762">
        <v>0</v>
      </c>
      <c r="E762">
        <v>0</v>
      </c>
      <c r="F762">
        <v>0</v>
      </c>
    </row>
    <row r="763" spans="1:6">
      <c r="A763" t="s">
        <v>911</v>
      </c>
      <c r="B763">
        <v>2019</v>
      </c>
      <c r="C763" s="1">
        <v>504367.41</v>
      </c>
      <c r="D763">
        <v>0</v>
      </c>
      <c r="E763">
        <v>0</v>
      </c>
      <c r="F763" s="1">
        <v>504367.41</v>
      </c>
    </row>
    <row r="764" spans="1:6">
      <c r="A764" t="s">
        <v>912</v>
      </c>
      <c r="B764" t="s">
        <v>913</v>
      </c>
      <c r="C764" s="1">
        <v>504367.41</v>
      </c>
      <c r="D764">
        <v>0</v>
      </c>
      <c r="E764">
        <v>0</v>
      </c>
      <c r="F764" s="1">
        <v>504367.41</v>
      </c>
    </row>
    <row r="765" spans="1:6">
      <c r="A765" t="s">
        <v>914</v>
      </c>
      <c r="B765" t="s">
        <v>915</v>
      </c>
      <c r="C765">
        <v>0</v>
      </c>
      <c r="D765">
        <v>0</v>
      </c>
      <c r="E765">
        <v>0</v>
      </c>
      <c r="F765">
        <v>0</v>
      </c>
    </row>
    <row r="766" spans="1:6">
      <c r="A766" t="s">
        <v>916</v>
      </c>
      <c r="B766" t="s">
        <v>696</v>
      </c>
      <c r="C766">
        <v>0</v>
      </c>
      <c r="D766">
        <v>0</v>
      </c>
      <c r="E766">
        <v>0</v>
      </c>
      <c r="F766">
        <v>0</v>
      </c>
    </row>
    <row r="767" spans="1:6">
      <c r="A767" t="s">
        <v>917</v>
      </c>
      <c r="B767" t="s">
        <v>889</v>
      </c>
      <c r="C767">
        <v>0</v>
      </c>
      <c r="D767">
        <v>0</v>
      </c>
      <c r="E767">
        <v>0</v>
      </c>
      <c r="F767">
        <v>0</v>
      </c>
    </row>
    <row r="768" spans="1:6">
      <c r="A768" t="s">
        <v>918</v>
      </c>
      <c r="B768" t="s">
        <v>919</v>
      </c>
      <c r="C768" s="1">
        <v>20771</v>
      </c>
      <c r="D768">
        <v>0</v>
      </c>
      <c r="E768">
        <v>0</v>
      </c>
      <c r="F768" s="1">
        <v>20771</v>
      </c>
    </row>
    <row r="769" spans="1:6">
      <c r="A769" t="s">
        <v>920</v>
      </c>
      <c r="B769">
        <v>2019</v>
      </c>
      <c r="C769" s="1">
        <v>20771</v>
      </c>
      <c r="D769">
        <v>0</v>
      </c>
      <c r="E769">
        <v>0</v>
      </c>
      <c r="F769" s="1">
        <v>20771</v>
      </c>
    </row>
    <row r="770" spans="1:6">
      <c r="A770" t="s">
        <v>921</v>
      </c>
      <c r="B770" t="s">
        <v>922</v>
      </c>
      <c r="C770" s="1">
        <v>20000</v>
      </c>
      <c r="D770">
        <v>0</v>
      </c>
      <c r="E770">
        <v>0</v>
      </c>
      <c r="F770" s="1">
        <v>20000</v>
      </c>
    </row>
    <row r="771" spans="1:6">
      <c r="A771" t="s">
        <v>923</v>
      </c>
      <c r="B771" t="s">
        <v>924</v>
      </c>
      <c r="C771">
        <v>771</v>
      </c>
      <c r="D771">
        <v>0</v>
      </c>
      <c r="E771">
        <v>0</v>
      </c>
      <c r="F771">
        <v>771</v>
      </c>
    </row>
    <row r="772" spans="1:6">
      <c r="A772" t="s">
        <v>925</v>
      </c>
      <c r="B772">
        <v>2020</v>
      </c>
      <c r="C772">
        <v>0</v>
      </c>
      <c r="D772">
        <v>0</v>
      </c>
      <c r="E772">
        <v>0</v>
      </c>
      <c r="F772">
        <v>0</v>
      </c>
    </row>
    <row r="773" spans="1:6">
      <c r="A773" t="s">
        <v>926</v>
      </c>
      <c r="B773" t="s">
        <v>927</v>
      </c>
      <c r="C773">
        <v>0</v>
      </c>
      <c r="D773">
        <v>0</v>
      </c>
      <c r="E773">
        <v>0</v>
      </c>
      <c r="F773">
        <v>0</v>
      </c>
    </row>
    <row r="774" spans="1:6">
      <c r="A774" t="s">
        <v>928</v>
      </c>
      <c r="B774" t="s">
        <v>929</v>
      </c>
      <c r="C774">
        <v>0</v>
      </c>
      <c r="D774">
        <v>0</v>
      </c>
      <c r="E774">
        <v>0</v>
      </c>
      <c r="F774">
        <v>0</v>
      </c>
    </row>
    <row r="775" spans="1:6">
      <c r="A775" t="s">
        <v>930</v>
      </c>
      <c r="B775" t="s">
        <v>696</v>
      </c>
      <c r="C775">
        <v>0</v>
      </c>
      <c r="D775">
        <v>0</v>
      </c>
      <c r="E775">
        <v>0</v>
      </c>
      <c r="F775">
        <v>0</v>
      </c>
    </row>
    <row r="776" spans="1:6">
      <c r="A776" t="s">
        <v>931</v>
      </c>
      <c r="B776" t="s">
        <v>889</v>
      </c>
      <c r="C776">
        <v>0</v>
      </c>
      <c r="D776">
        <v>0</v>
      </c>
      <c r="E776">
        <v>0</v>
      </c>
      <c r="F776">
        <v>0</v>
      </c>
    </row>
    <row r="777" spans="1:6">
      <c r="A777" t="s">
        <v>932</v>
      </c>
      <c r="B777" t="s">
        <v>933</v>
      </c>
      <c r="C777">
        <v>0</v>
      </c>
      <c r="D777">
        <v>0</v>
      </c>
      <c r="E777">
        <v>0</v>
      </c>
      <c r="F777">
        <v>0</v>
      </c>
    </row>
    <row r="778" spans="1:6">
      <c r="A778" t="s">
        <v>934</v>
      </c>
      <c r="B778" t="s">
        <v>696</v>
      </c>
      <c r="C778">
        <v>0</v>
      </c>
      <c r="D778">
        <v>0</v>
      </c>
      <c r="E778">
        <v>0</v>
      </c>
      <c r="F778">
        <v>0</v>
      </c>
    </row>
    <row r="779" spans="1:6">
      <c r="A779" t="s">
        <v>935</v>
      </c>
      <c r="B779" t="s">
        <v>936</v>
      </c>
      <c r="C779">
        <v>0</v>
      </c>
      <c r="D779">
        <v>0</v>
      </c>
      <c r="E779">
        <v>0</v>
      </c>
      <c r="F779">
        <v>0</v>
      </c>
    </row>
    <row r="780" spans="1:6">
      <c r="A780" t="s">
        <v>937</v>
      </c>
      <c r="B780" t="s">
        <v>938</v>
      </c>
      <c r="C780">
        <v>0</v>
      </c>
      <c r="D780">
        <v>0</v>
      </c>
      <c r="E780">
        <v>0</v>
      </c>
      <c r="F780">
        <v>0</v>
      </c>
    </row>
    <row r="781" spans="1:6">
      <c r="A781" t="s">
        <v>939</v>
      </c>
      <c r="B781" t="s">
        <v>696</v>
      </c>
      <c r="C781">
        <v>0</v>
      </c>
      <c r="D781">
        <v>0</v>
      </c>
      <c r="E781">
        <v>0</v>
      </c>
      <c r="F781">
        <v>0</v>
      </c>
    </row>
    <row r="782" spans="1:6">
      <c r="A782" t="s">
        <v>940</v>
      </c>
      <c r="B782" t="s">
        <v>936</v>
      </c>
      <c r="C782">
        <v>0</v>
      </c>
      <c r="D782">
        <v>0</v>
      </c>
      <c r="E782">
        <v>0</v>
      </c>
      <c r="F782">
        <v>0</v>
      </c>
    </row>
    <row r="783" spans="1:6">
      <c r="A783" t="s">
        <v>941</v>
      </c>
      <c r="B783" t="s">
        <v>942</v>
      </c>
      <c r="C783">
        <v>0</v>
      </c>
      <c r="D783">
        <v>0</v>
      </c>
      <c r="E783">
        <v>0</v>
      </c>
      <c r="F783">
        <v>0</v>
      </c>
    </row>
    <row r="784" spans="1:6">
      <c r="A784" t="s">
        <v>943</v>
      </c>
      <c r="B784" t="s">
        <v>696</v>
      </c>
      <c r="C784">
        <v>0</v>
      </c>
      <c r="D784">
        <v>0</v>
      </c>
      <c r="E784">
        <v>0</v>
      </c>
      <c r="F784">
        <v>0</v>
      </c>
    </row>
    <row r="785" spans="1:6">
      <c r="A785" t="s">
        <v>944</v>
      </c>
      <c r="B785" t="s">
        <v>936</v>
      </c>
      <c r="C785">
        <v>0</v>
      </c>
      <c r="D785">
        <v>0</v>
      </c>
      <c r="E785">
        <v>0</v>
      </c>
      <c r="F785">
        <v>0</v>
      </c>
    </row>
    <row r="786" spans="1:6">
      <c r="A786" t="s">
        <v>945</v>
      </c>
      <c r="B786" t="s">
        <v>946</v>
      </c>
      <c r="C786">
        <v>0</v>
      </c>
      <c r="D786">
        <v>0</v>
      </c>
      <c r="E786">
        <v>0</v>
      </c>
      <c r="F786">
        <v>0</v>
      </c>
    </row>
    <row r="787" spans="1:6">
      <c r="A787" t="s">
        <v>947</v>
      </c>
      <c r="B787" t="s">
        <v>696</v>
      </c>
      <c r="C787">
        <v>0</v>
      </c>
      <c r="D787">
        <v>0</v>
      </c>
      <c r="E787">
        <v>0</v>
      </c>
      <c r="F787">
        <v>0</v>
      </c>
    </row>
    <row r="788" spans="1:6">
      <c r="A788" t="s">
        <v>948</v>
      </c>
      <c r="B788" t="s">
        <v>936</v>
      </c>
      <c r="C788">
        <v>0</v>
      </c>
      <c r="D788">
        <v>0</v>
      </c>
      <c r="E788">
        <v>0</v>
      </c>
      <c r="F788">
        <v>0</v>
      </c>
    </row>
    <row r="789" spans="1:6">
      <c r="A789" t="s">
        <v>949</v>
      </c>
      <c r="B789" t="s">
        <v>950</v>
      </c>
      <c r="C789">
        <v>0</v>
      </c>
      <c r="D789">
        <v>0</v>
      </c>
      <c r="E789">
        <v>0</v>
      </c>
      <c r="F789">
        <v>0</v>
      </c>
    </row>
    <row r="790" spans="1:6">
      <c r="A790" t="s">
        <v>951</v>
      </c>
      <c r="B790" t="s">
        <v>952</v>
      </c>
      <c r="C790">
        <v>0</v>
      </c>
      <c r="D790">
        <v>0</v>
      </c>
      <c r="E790">
        <v>0</v>
      </c>
      <c r="F790">
        <v>0</v>
      </c>
    </row>
    <row r="791" spans="1:6">
      <c r="A791" t="s">
        <v>953</v>
      </c>
      <c r="B791">
        <v>2019</v>
      </c>
      <c r="C791">
        <v>0</v>
      </c>
      <c r="D791">
        <v>0</v>
      </c>
      <c r="E791">
        <v>0</v>
      </c>
      <c r="F791">
        <v>0</v>
      </c>
    </row>
    <row r="792" spans="1:6">
      <c r="A792" t="s">
        <v>954</v>
      </c>
      <c r="B792" t="s">
        <v>955</v>
      </c>
      <c r="C792">
        <v>0</v>
      </c>
      <c r="D792">
        <v>0</v>
      </c>
      <c r="E792">
        <v>0</v>
      </c>
      <c r="F792">
        <v>0</v>
      </c>
    </row>
    <row r="793" spans="1:6">
      <c r="A793" t="s">
        <v>956</v>
      </c>
      <c r="B793" t="s">
        <v>957</v>
      </c>
      <c r="C793">
        <v>0</v>
      </c>
      <c r="D793">
        <v>0</v>
      </c>
      <c r="E793">
        <v>0</v>
      </c>
      <c r="F793">
        <v>0</v>
      </c>
    </row>
    <row r="794" spans="1:6">
      <c r="A794" t="s">
        <v>958</v>
      </c>
      <c r="B794" t="s">
        <v>959</v>
      </c>
      <c r="C794">
        <v>0</v>
      </c>
      <c r="D794">
        <v>0</v>
      </c>
      <c r="E794">
        <v>0</v>
      </c>
      <c r="F794">
        <v>0</v>
      </c>
    </row>
    <row r="795" spans="1:6">
      <c r="A795" t="s">
        <v>960</v>
      </c>
      <c r="B795" t="s">
        <v>961</v>
      </c>
      <c r="C795">
        <v>0</v>
      </c>
      <c r="D795">
        <v>0</v>
      </c>
      <c r="E795">
        <v>0</v>
      </c>
      <c r="F795">
        <v>0</v>
      </c>
    </row>
    <row r="796" spans="1:6">
      <c r="A796" t="s">
        <v>962</v>
      </c>
      <c r="B796" t="s">
        <v>963</v>
      </c>
      <c r="C796">
        <v>0</v>
      </c>
      <c r="D796">
        <v>0</v>
      </c>
      <c r="E796">
        <v>0</v>
      </c>
      <c r="F796">
        <v>0</v>
      </c>
    </row>
    <row r="797" spans="1:6">
      <c r="A797" t="s">
        <v>964</v>
      </c>
      <c r="B797" t="s">
        <v>965</v>
      </c>
      <c r="C797">
        <v>0</v>
      </c>
      <c r="D797">
        <v>0</v>
      </c>
      <c r="E797">
        <v>0</v>
      </c>
      <c r="F797">
        <v>0</v>
      </c>
    </row>
    <row r="798" spans="1:6">
      <c r="A798" t="s">
        <v>966</v>
      </c>
      <c r="B798" t="s">
        <v>967</v>
      </c>
      <c r="C798">
        <v>0</v>
      </c>
      <c r="D798">
        <v>0</v>
      </c>
      <c r="E798">
        <v>0</v>
      </c>
      <c r="F798">
        <v>0</v>
      </c>
    </row>
    <row r="799" spans="1:6">
      <c r="A799" t="s">
        <v>968</v>
      </c>
      <c r="B799" t="s">
        <v>969</v>
      </c>
      <c r="C799">
        <v>0</v>
      </c>
      <c r="D799">
        <v>0</v>
      </c>
      <c r="E799">
        <v>0</v>
      </c>
      <c r="F799">
        <v>0</v>
      </c>
    </row>
    <row r="800" spans="1:6">
      <c r="A800" t="s">
        <v>970</v>
      </c>
      <c r="B800" t="s">
        <v>971</v>
      </c>
      <c r="C800" s="1">
        <v>11171719.66</v>
      </c>
      <c r="D800" s="1">
        <v>3922103.31</v>
      </c>
      <c r="E800" s="1">
        <v>2610393.7400000002</v>
      </c>
      <c r="F800" s="1">
        <v>9860010.0899999999</v>
      </c>
    </row>
    <row r="801" spans="1:6">
      <c r="A801" t="s">
        <v>972</v>
      </c>
      <c r="B801" t="s">
        <v>973</v>
      </c>
      <c r="C801" s="1">
        <v>11171719.66</v>
      </c>
      <c r="D801" s="1">
        <v>3922103.31</v>
      </c>
      <c r="E801" s="1">
        <v>2610393.7400000002</v>
      </c>
      <c r="F801" s="1">
        <v>9860010.0899999999</v>
      </c>
    </row>
    <row r="802" spans="1:6">
      <c r="A802" t="s">
        <v>974</v>
      </c>
      <c r="B802" t="s">
        <v>975</v>
      </c>
      <c r="C802" s="1">
        <v>4729310.7300000004</v>
      </c>
      <c r="D802" s="1">
        <v>1422671.25</v>
      </c>
      <c r="E802" s="1">
        <v>684136.39</v>
      </c>
      <c r="F802" s="1">
        <v>3990775.87</v>
      </c>
    </row>
    <row r="803" spans="1:6">
      <c r="A803" t="s">
        <v>976</v>
      </c>
      <c r="B803" t="s">
        <v>977</v>
      </c>
      <c r="C803" s="1">
        <v>687256.81</v>
      </c>
      <c r="D803" s="1">
        <v>546659.29</v>
      </c>
      <c r="E803" s="1">
        <v>503198.22</v>
      </c>
      <c r="F803" s="1">
        <v>643795.74</v>
      </c>
    </row>
    <row r="804" spans="1:6">
      <c r="A804" t="s">
        <v>978</v>
      </c>
      <c r="B804" t="s">
        <v>2307</v>
      </c>
      <c r="C804">
        <v>0</v>
      </c>
      <c r="D804">
        <v>0</v>
      </c>
      <c r="E804">
        <v>0</v>
      </c>
      <c r="F804">
        <v>0</v>
      </c>
    </row>
    <row r="805" spans="1:6">
      <c r="A805" t="s">
        <v>979</v>
      </c>
      <c r="B805" t="s">
        <v>2307</v>
      </c>
      <c r="C805" s="1">
        <v>2252.5100000000002</v>
      </c>
      <c r="D805">
        <v>960</v>
      </c>
      <c r="E805">
        <v>0</v>
      </c>
      <c r="F805" s="1">
        <v>1292.51</v>
      </c>
    </row>
    <row r="806" spans="1:6">
      <c r="A806" t="s">
        <v>980</v>
      </c>
      <c r="B806" t="s">
        <v>2307</v>
      </c>
      <c r="C806">
        <v>646</v>
      </c>
      <c r="D806">
        <v>0</v>
      </c>
      <c r="E806">
        <v>0</v>
      </c>
      <c r="F806">
        <v>646</v>
      </c>
    </row>
    <row r="807" spans="1:6">
      <c r="A807" t="s">
        <v>981</v>
      </c>
      <c r="B807" t="s">
        <v>2307</v>
      </c>
      <c r="C807">
        <v>69.900000000000006</v>
      </c>
      <c r="D807">
        <v>0</v>
      </c>
      <c r="E807">
        <v>0</v>
      </c>
      <c r="F807">
        <v>69.900000000000006</v>
      </c>
    </row>
    <row r="808" spans="1:6">
      <c r="A808" t="s">
        <v>982</v>
      </c>
      <c r="B808" t="s">
        <v>2307</v>
      </c>
      <c r="C808">
        <v>0</v>
      </c>
      <c r="D808">
        <v>0</v>
      </c>
      <c r="E808">
        <v>0</v>
      </c>
      <c r="F808">
        <v>0</v>
      </c>
    </row>
    <row r="809" spans="1:6">
      <c r="A809" t="s">
        <v>983</v>
      </c>
      <c r="B809" t="s">
        <v>2307</v>
      </c>
      <c r="C809">
        <v>0</v>
      </c>
      <c r="D809">
        <v>0</v>
      </c>
      <c r="E809">
        <v>0</v>
      </c>
      <c r="F809">
        <v>0</v>
      </c>
    </row>
    <row r="810" spans="1:6">
      <c r="A810" t="s">
        <v>984</v>
      </c>
      <c r="B810" t="s">
        <v>2307</v>
      </c>
      <c r="C810">
        <v>0</v>
      </c>
      <c r="D810">
        <v>0</v>
      </c>
      <c r="E810">
        <v>0</v>
      </c>
      <c r="F810">
        <v>0</v>
      </c>
    </row>
    <row r="811" spans="1:6">
      <c r="A811" t="s">
        <v>985</v>
      </c>
      <c r="B811" t="s">
        <v>2307</v>
      </c>
      <c r="C811">
        <v>0</v>
      </c>
      <c r="D811">
        <v>0</v>
      </c>
      <c r="E811">
        <v>0</v>
      </c>
      <c r="F811">
        <v>0</v>
      </c>
    </row>
    <row r="812" spans="1:6">
      <c r="A812" t="s">
        <v>986</v>
      </c>
      <c r="B812" t="s">
        <v>2307</v>
      </c>
      <c r="C812" s="1">
        <v>1146</v>
      </c>
      <c r="D812">
        <v>0</v>
      </c>
      <c r="E812">
        <v>0</v>
      </c>
      <c r="F812" s="1">
        <v>1146</v>
      </c>
    </row>
    <row r="813" spans="1:6">
      <c r="A813" t="s">
        <v>987</v>
      </c>
      <c r="B813" t="s">
        <v>2307</v>
      </c>
      <c r="C813">
        <v>0</v>
      </c>
      <c r="D813">
        <v>0</v>
      </c>
      <c r="E813">
        <v>0</v>
      </c>
      <c r="F813">
        <v>0</v>
      </c>
    </row>
    <row r="814" spans="1:6">
      <c r="A814" t="s">
        <v>988</v>
      </c>
      <c r="B814" t="s">
        <v>2307</v>
      </c>
      <c r="C814">
        <v>0</v>
      </c>
      <c r="D814">
        <v>0</v>
      </c>
      <c r="E814">
        <v>0</v>
      </c>
      <c r="F814">
        <v>0</v>
      </c>
    </row>
    <row r="815" spans="1:6">
      <c r="A815" t="s">
        <v>989</v>
      </c>
      <c r="B815" t="s">
        <v>2307</v>
      </c>
      <c r="C815">
        <v>0</v>
      </c>
      <c r="D815">
        <v>0</v>
      </c>
      <c r="E815">
        <v>0</v>
      </c>
      <c r="F815">
        <v>0</v>
      </c>
    </row>
    <row r="816" spans="1:6">
      <c r="A816" t="s">
        <v>990</v>
      </c>
      <c r="B816" t="s">
        <v>2307</v>
      </c>
      <c r="C816" s="1">
        <v>14121.38</v>
      </c>
      <c r="D816">
        <v>0</v>
      </c>
      <c r="E816" s="1">
        <v>5058.9799999999996</v>
      </c>
      <c r="F816" s="1">
        <v>19180.36</v>
      </c>
    </row>
    <row r="817" spans="1:6">
      <c r="A817" t="s">
        <v>991</v>
      </c>
      <c r="B817" t="s">
        <v>2307</v>
      </c>
      <c r="C817">
        <v>0</v>
      </c>
      <c r="D817">
        <v>0</v>
      </c>
      <c r="E817">
        <v>0</v>
      </c>
      <c r="F817">
        <v>0</v>
      </c>
    </row>
    <row r="818" spans="1:6">
      <c r="A818" t="s">
        <v>992</v>
      </c>
      <c r="B818" t="s">
        <v>2307</v>
      </c>
      <c r="C818">
        <v>0</v>
      </c>
      <c r="D818">
        <v>0</v>
      </c>
      <c r="E818">
        <v>0</v>
      </c>
      <c r="F818">
        <v>0</v>
      </c>
    </row>
    <row r="819" spans="1:6">
      <c r="A819" t="s">
        <v>993</v>
      </c>
      <c r="B819" t="s">
        <v>2307</v>
      </c>
      <c r="C819">
        <v>0</v>
      </c>
      <c r="D819" s="1">
        <v>5239.9799999999996</v>
      </c>
      <c r="E819" s="1">
        <v>5239.9799999999996</v>
      </c>
      <c r="F819">
        <v>0</v>
      </c>
    </row>
    <row r="820" spans="1:6">
      <c r="A820" t="s">
        <v>994</v>
      </c>
      <c r="B820" t="s">
        <v>2307</v>
      </c>
      <c r="C820">
        <v>0</v>
      </c>
      <c r="D820">
        <v>0</v>
      </c>
      <c r="E820">
        <v>0</v>
      </c>
      <c r="F820">
        <v>0</v>
      </c>
    </row>
    <row r="821" spans="1:6">
      <c r="A821" t="s">
        <v>995</v>
      </c>
      <c r="B821" t="s">
        <v>2307</v>
      </c>
      <c r="C821">
        <v>0</v>
      </c>
      <c r="D821">
        <v>0</v>
      </c>
      <c r="E821">
        <v>0</v>
      </c>
      <c r="F821">
        <v>0</v>
      </c>
    </row>
    <row r="822" spans="1:6">
      <c r="A822" t="s">
        <v>996</v>
      </c>
      <c r="B822" t="s">
        <v>2307</v>
      </c>
      <c r="C822">
        <v>0</v>
      </c>
      <c r="D822">
        <v>0</v>
      </c>
      <c r="E822">
        <v>0</v>
      </c>
      <c r="F822">
        <v>0</v>
      </c>
    </row>
    <row r="823" spans="1:6">
      <c r="A823" t="s">
        <v>997</v>
      </c>
      <c r="B823" t="s">
        <v>2307</v>
      </c>
      <c r="C823">
        <v>90</v>
      </c>
      <c r="D823">
        <v>0</v>
      </c>
      <c r="E823">
        <v>0</v>
      </c>
      <c r="F823">
        <v>90</v>
      </c>
    </row>
    <row r="824" spans="1:6">
      <c r="A824" t="s">
        <v>998</v>
      </c>
      <c r="B824" t="s">
        <v>2307</v>
      </c>
      <c r="C824">
        <v>420</v>
      </c>
      <c r="D824">
        <v>0</v>
      </c>
      <c r="E824">
        <v>0</v>
      </c>
      <c r="F824">
        <v>420</v>
      </c>
    </row>
    <row r="825" spans="1:6">
      <c r="A825" t="s">
        <v>999</v>
      </c>
      <c r="B825" t="s">
        <v>2307</v>
      </c>
      <c r="C825">
        <v>0</v>
      </c>
      <c r="D825">
        <v>0</v>
      </c>
      <c r="E825">
        <v>0</v>
      </c>
      <c r="F825">
        <v>0</v>
      </c>
    </row>
    <row r="826" spans="1:6">
      <c r="A826" t="s">
        <v>1000</v>
      </c>
      <c r="B826" t="s">
        <v>2307</v>
      </c>
      <c r="C826">
        <v>0</v>
      </c>
      <c r="D826">
        <v>0</v>
      </c>
      <c r="E826">
        <v>0</v>
      </c>
      <c r="F826">
        <v>0</v>
      </c>
    </row>
    <row r="827" spans="1:6">
      <c r="A827" t="s">
        <v>1001</v>
      </c>
      <c r="B827" t="s">
        <v>2307</v>
      </c>
      <c r="C827" s="1">
        <v>1930</v>
      </c>
      <c r="D827">
        <v>0</v>
      </c>
      <c r="E827">
        <v>0</v>
      </c>
      <c r="F827" s="1">
        <v>1930</v>
      </c>
    </row>
    <row r="828" spans="1:6">
      <c r="A828" t="s">
        <v>1002</v>
      </c>
      <c r="B828" t="s">
        <v>2307</v>
      </c>
      <c r="C828">
        <v>0</v>
      </c>
      <c r="D828">
        <v>0</v>
      </c>
      <c r="E828">
        <v>0</v>
      </c>
      <c r="F828">
        <v>0</v>
      </c>
    </row>
    <row r="829" spans="1:6">
      <c r="A829" t="s">
        <v>1003</v>
      </c>
      <c r="B829" t="s">
        <v>2307</v>
      </c>
      <c r="C829">
        <v>0</v>
      </c>
      <c r="D829">
        <v>0</v>
      </c>
      <c r="E829">
        <v>0</v>
      </c>
      <c r="F829">
        <v>0</v>
      </c>
    </row>
    <row r="830" spans="1:6">
      <c r="A830" t="s">
        <v>1004</v>
      </c>
      <c r="B830" t="s">
        <v>2307</v>
      </c>
      <c r="C830">
        <v>0</v>
      </c>
      <c r="D830">
        <v>0</v>
      </c>
      <c r="E830">
        <v>0</v>
      </c>
      <c r="F830">
        <v>0</v>
      </c>
    </row>
    <row r="831" spans="1:6">
      <c r="A831" t="s">
        <v>1005</v>
      </c>
      <c r="B831" t="s">
        <v>2307</v>
      </c>
      <c r="C831" s="1">
        <v>15003.54</v>
      </c>
      <c r="D831">
        <v>0</v>
      </c>
      <c r="E831">
        <v>0</v>
      </c>
      <c r="F831" s="1">
        <v>15003.54</v>
      </c>
    </row>
    <row r="832" spans="1:6">
      <c r="A832" t="s">
        <v>1006</v>
      </c>
      <c r="B832" t="s">
        <v>2307</v>
      </c>
      <c r="C832">
        <v>0</v>
      </c>
      <c r="D832">
        <v>0</v>
      </c>
      <c r="E832">
        <v>0</v>
      </c>
      <c r="F832">
        <v>0</v>
      </c>
    </row>
    <row r="833" spans="1:6">
      <c r="A833" t="s">
        <v>1007</v>
      </c>
      <c r="B833" t="s">
        <v>2307</v>
      </c>
      <c r="C833">
        <v>0</v>
      </c>
      <c r="D833">
        <v>0</v>
      </c>
      <c r="E833">
        <v>0</v>
      </c>
      <c r="F833">
        <v>0</v>
      </c>
    </row>
    <row r="834" spans="1:6">
      <c r="A834" t="s">
        <v>1008</v>
      </c>
      <c r="B834" t="s">
        <v>2307</v>
      </c>
      <c r="C834">
        <v>0</v>
      </c>
      <c r="D834">
        <v>0</v>
      </c>
      <c r="E834">
        <v>0</v>
      </c>
      <c r="F834">
        <v>0</v>
      </c>
    </row>
    <row r="835" spans="1:6">
      <c r="A835" t="s">
        <v>1009</v>
      </c>
      <c r="B835" t="s">
        <v>2307</v>
      </c>
      <c r="C835" s="1">
        <v>5097.8100000000004</v>
      </c>
      <c r="D835">
        <v>0</v>
      </c>
      <c r="E835">
        <v>0</v>
      </c>
      <c r="F835" s="1">
        <v>5097.8100000000004</v>
      </c>
    </row>
    <row r="836" spans="1:6">
      <c r="A836" t="s">
        <v>1010</v>
      </c>
      <c r="B836" t="s">
        <v>2307</v>
      </c>
      <c r="C836">
        <v>0</v>
      </c>
      <c r="D836">
        <v>0</v>
      </c>
      <c r="E836">
        <v>0</v>
      </c>
      <c r="F836">
        <v>0</v>
      </c>
    </row>
    <row r="837" spans="1:6">
      <c r="A837" t="s">
        <v>1011</v>
      </c>
      <c r="B837" t="s">
        <v>2307</v>
      </c>
      <c r="C837" s="1">
        <v>33850.639999999999</v>
      </c>
      <c r="D837">
        <v>0</v>
      </c>
      <c r="E837">
        <v>0</v>
      </c>
      <c r="F837" s="1">
        <v>33850.639999999999</v>
      </c>
    </row>
    <row r="838" spans="1:6">
      <c r="A838" t="s">
        <v>1012</v>
      </c>
      <c r="B838" t="s">
        <v>2307</v>
      </c>
      <c r="C838">
        <v>0</v>
      </c>
      <c r="D838">
        <v>0</v>
      </c>
      <c r="E838">
        <v>0</v>
      </c>
      <c r="F838">
        <v>0</v>
      </c>
    </row>
    <row r="839" spans="1:6">
      <c r="A839" t="s">
        <v>1013</v>
      </c>
      <c r="B839" t="s">
        <v>2307</v>
      </c>
      <c r="C839">
        <v>0</v>
      </c>
      <c r="D839">
        <v>0</v>
      </c>
      <c r="E839">
        <v>0</v>
      </c>
      <c r="F839">
        <v>0</v>
      </c>
    </row>
    <row r="840" spans="1:6">
      <c r="A840" t="s">
        <v>1014</v>
      </c>
      <c r="B840" t="s">
        <v>2307</v>
      </c>
      <c r="C840">
        <v>0</v>
      </c>
      <c r="D840">
        <v>0</v>
      </c>
      <c r="E840">
        <v>0</v>
      </c>
      <c r="F840">
        <v>0</v>
      </c>
    </row>
    <row r="841" spans="1:6">
      <c r="A841" t="s">
        <v>1015</v>
      </c>
      <c r="B841" t="s">
        <v>2307</v>
      </c>
      <c r="C841">
        <v>0</v>
      </c>
      <c r="D841">
        <v>0</v>
      </c>
      <c r="E841">
        <v>0</v>
      </c>
      <c r="F841">
        <v>0</v>
      </c>
    </row>
    <row r="842" spans="1:6">
      <c r="A842" t="s">
        <v>1016</v>
      </c>
      <c r="B842" t="s">
        <v>2307</v>
      </c>
      <c r="C842">
        <v>0</v>
      </c>
      <c r="D842">
        <v>0</v>
      </c>
      <c r="E842">
        <v>0</v>
      </c>
      <c r="F842">
        <v>0</v>
      </c>
    </row>
    <row r="843" spans="1:6">
      <c r="A843" t="s">
        <v>1017</v>
      </c>
      <c r="B843" t="s">
        <v>2307</v>
      </c>
      <c r="C843" s="1">
        <v>41395</v>
      </c>
      <c r="D843">
        <v>0</v>
      </c>
      <c r="E843">
        <v>0</v>
      </c>
      <c r="F843" s="1">
        <v>41395</v>
      </c>
    </row>
    <row r="844" spans="1:6">
      <c r="A844" t="s">
        <v>1018</v>
      </c>
      <c r="B844" t="s">
        <v>2307</v>
      </c>
      <c r="C844">
        <v>0</v>
      </c>
      <c r="D844">
        <v>0</v>
      </c>
      <c r="E844">
        <v>0</v>
      </c>
      <c r="F844">
        <v>0</v>
      </c>
    </row>
    <row r="845" spans="1:6">
      <c r="A845" t="s">
        <v>1019</v>
      </c>
      <c r="B845" t="s">
        <v>2307</v>
      </c>
      <c r="C845">
        <v>0</v>
      </c>
      <c r="D845">
        <v>0</v>
      </c>
      <c r="E845">
        <v>0</v>
      </c>
      <c r="F845">
        <v>0</v>
      </c>
    </row>
    <row r="846" spans="1:6">
      <c r="A846" t="s">
        <v>1020</v>
      </c>
      <c r="B846" t="s">
        <v>2307</v>
      </c>
      <c r="C846">
        <v>0</v>
      </c>
      <c r="D846">
        <v>0</v>
      </c>
      <c r="E846">
        <v>0</v>
      </c>
      <c r="F846">
        <v>0</v>
      </c>
    </row>
    <row r="847" spans="1:6">
      <c r="A847" t="s">
        <v>1021</v>
      </c>
      <c r="B847" t="s">
        <v>2307</v>
      </c>
      <c r="C847" s="1">
        <v>1857.86</v>
      </c>
      <c r="D847">
        <v>0</v>
      </c>
      <c r="E847">
        <v>0</v>
      </c>
      <c r="F847" s="1">
        <v>1857.86</v>
      </c>
    </row>
    <row r="848" spans="1:6">
      <c r="A848" t="s">
        <v>1022</v>
      </c>
      <c r="B848" t="s">
        <v>2307</v>
      </c>
      <c r="C848" s="1">
        <v>6683.4</v>
      </c>
      <c r="D848" s="1">
        <v>1159.77</v>
      </c>
      <c r="E848">
        <v>450</v>
      </c>
      <c r="F848" s="1">
        <v>5973.63</v>
      </c>
    </row>
    <row r="849" spans="1:6">
      <c r="A849" t="s">
        <v>1023</v>
      </c>
      <c r="B849" t="s">
        <v>2307</v>
      </c>
      <c r="C849">
        <v>0</v>
      </c>
      <c r="D849">
        <v>0</v>
      </c>
      <c r="E849">
        <v>0</v>
      </c>
      <c r="F849">
        <v>0</v>
      </c>
    </row>
    <row r="850" spans="1:6">
      <c r="A850" t="s">
        <v>1024</v>
      </c>
      <c r="B850" t="s">
        <v>2307</v>
      </c>
      <c r="C850">
        <v>0</v>
      </c>
      <c r="D850">
        <v>0</v>
      </c>
      <c r="E850">
        <v>0</v>
      </c>
      <c r="F850">
        <v>0</v>
      </c>
    </row>
    <row r="851" spans="1:6">
      <c r="A851" t="s">
        <v>1025</v>
      </c>
      <c r="B851" t="s">
        <v>2307</v>
      </c>
      <c r="C851">
        <v>0</v>
      </c>
      <c r="D851">
        <v>0</v>
      </c>
      <c r="E851">
        <v>0</v>
      </c>
      <c r="F851">
        <v>0</v>
      </c>
    </row>
    <row r="852" spans="1:6">
      <c r="A852" t="s">
        <v>1026</v>
      </c>
      <c r="B852" t="s">
        <v>2307</v>
      </c>
      <c r="C852">
        <v>0</v>
      </c>
      <c r="D852">
        <v>0</v>
      </c>
      <c r="E852">
        <v>0</v>
      </c>
      <c r="F852">
        <v>0</v>
      </c>
    </row>
    <row r="853" spans="1:6">
      <c r="A853" t="s">
        <v>1027</v>
      </c>
      <c r="B853" t="s">
        <v>2307</v>
      </c>
      <c r="C853">
        <v>0</v>
      </c>
      <c r="D853">
        <v>0</v>
      </c>
      <c r="E853">
        <v>0</v>
      </c>
      <c r="F853">
        <v>0</v>
      </c>
    </row>
    <row r="854" spans="1:6">
      <c r="A854" t="s">
        <v>1028</v>
      </c>
      <c r="B854" t="s">
        <v>2307</v>
      </c>
      <c r="C854" s="1">
        <v>92549.08</v>
      </c>
      <c r="D854" s="1">
        <v>1573.5</v>
      </c>
      <c r="E854" s="1">
        <v>1696.08</v>
      </c>
      <c r="F854" s="1">
        <v>92671.66</v>
      </c>
    </row>
    <row r="855" spans="1:6">
      <c r="A855" t="s">
        <v>1029</v>
      </c>
      <c r="B855" t="s">
        <v>2307</v>
      </c>
      <c r="C855">
        <v>0</v>
      </c>
      <c r="D855">
        <v>0</v>
      </c>
      <c r="E855">
        <v>0</v>
      </c>
      <c r="F855">
        <v>0</v>
      </c>
    </row>
    <row r="856" spans="1:6">
      <c r="A856" t="s">
        <v>1030</v>
      </c>
      <c r="B856" t="s">
        <v>2307</v>
      </c>
      <c r="C856">
        <v>0</v>
      </c>
      <c r="D856">
        <v>0</v>
      </c>
      <c r="E856">
        <v>0</v>
      </c>
      <c r="F856">
        <v>0</v>
      </c>
    </row>
    <row r="857" spans="1:6">
      <c r="A857" t="s">
        <v>1031</v>
      </c>
      <c r="B857" t="s">
        <v>2307</v>
      </c>
      <c r="C857">
        <v>0</v>
      </c>
      <c r="D857">
        <v>0</v>
      </c>
      <c r="E857">
        <v>0</v>
      </c>
      <c r="F857">
        <v>0</v>
      </c>
    </row>
    <row r="858" spans="1:6">
      <c r="A858" t="s">
        <v>1032</v>
      </c>
      <c r="B858" t="s">
        <v>2307</v>
      </c>
      <c r="C858">
        <v>0</v>
      </c>
      <c r="D858">
        <v>0</v>
      </c>
      <c r="E858">
        <v>0</v>
      </c>
      <c r="F858">
        <v>0</v>
      </c>
    </row>
    <row r="859" spans="1:6">
      <c r="A859" t="s">
        <v>1033</v>
      </c>
      <c r="B859" t="s">
        <v>2307</v>
      </c>
      <c r="C859">
        <v>522.46</v>
      </c>
      <c r="D859">
        <v>0</v>
      </c>
      <c r="E859">
        <v>0</v>
      </c>
      <c r="F859">
        <v>522.46</v>
      </c>
    </row>
    <row r="860" spans="1:6">
      <c r="A860" t="s">
        <v>1034</v>
      </c>
      <c r="B860" t="s">
        <v>2307</v>
      </c>
      <c r="C860">
        <v>0</v>
      </c>
      <c r="D860">
        <v>0</v>
      </c>
      <c r="E860">
        <v>0</v>
      </c>
      <c r="F860">
        <v>0</v>
      </c>
    </row>
    <row r="861" spans="1:6">
      <c r="A861" t="s">
        <v>1035</v>
      </c>
      <c r="B861" t="s">
        <v>2307</v>
      </c>
      <c r="C861">
        <v>0</v>
      </c>
      <c r="D861">
        <v>0</v>
      </c>
      <c r="E861">
        <v>0</v>
      </c>
      <c r="F861">
        <v>0</v>
      </c>
    </row>
    <row r="862" spans="1:6">
      <c r="A862" t="s">
        <v>1036</v>
      </c>
      <c r="B862" t="s">
        <v>2307</v>
      </c>
      <c r="C862">
        <v>0</v>
      </c>
      <c r="D862">
        <v>0</v>
      </c>
      <c r="E862">
        <v>0</v>
      </c>
      <c r="F862">
        <v>0</v>
      </c>
    </row>
    <row r="863" spans="1:6">
      <c r="A863" t="s">
        <v>1037</v>
      </c>
      <c r="B863" t="s">
        <v>2307</v>
      </c>
      <c r="C863">
        <v>0</v>
      </c>
      <c r="D863">
        <v>0</v>
      </c>
      <c r="E863">
        <v>0</v>
      </c>
      <c r="F863">
        <v>0</v>
      </c>
    </row>
    <row r="864" spans="1:6">
      <c r="A864" t="s">
        <v>1038</v>
      </c>
      <c r="B864" t="s">
        <v>2307</v>
      </c>
      <c r="C864">
        <v>0</v>
      </c>
      <c r="D864">
        <v>0</v>
      </c>
      <c r="E864">
        <v>0</v>
      </c>
      <c r="F864">
        <v>0</v>
      </c>
    </row>
    <row r="865" spans="1:6">
      <c r="A865" t="s">
        <v>1039</v>
      </c>
      <c r="B865" t="s">
        <v>2307</v>
      </c>
      <c r="C865">
        <v>0</v>
      </c>
      <c r="D865">
        <v>0</v>
      </c>
      <c r="E865">
        <v>0</v>
      </c>
      <c r="F865">
        <v>0</v>
      </c>
    </row>
    <row r="866" spans="1:6">
      <c r="A866" t="s">
        <v>1040</v>
      </c>
      <c r="B866" t="s">
        <v>2307</v>
      </c>
      <c r="C866">
        <v>325</v>
      </c>
      <c r="D866">
        <v>0</v>
      </c>
      <c r="E866">
        <v>0</v>
      </c>
      <c r="F866">
        <v>325</v>
      </c>
    </row>
    <row r="867" spans="1:6">
      <c r="A867" t="s">
        <v>1041</v>
      </c>
      <c r="B867" t="s">
        <v>2307</v>
      </c>
      <c r="C867">
        <v>0</v>
      </c>
      <c r="D867">
        <v>0</v>
      </c>
      <c r="E867">
        <v>0</v>
      </c>
      <c r="F867">
        <v>0</v>
      </c>
    </row>
    <row r="868" spans="1:6">
      <c r="A868" t="s">
        <v>1042</v>
      </c>
      <c r="B868" t="s">
        <v>2307</v>
      </c>
      <c r="C868">
        <v>0</v>
      </c>
      <c r="D868">
        <v>0</v>
      </c>
      <c r="E868">
        <v>0</v>
      </c>
      <c r="F868">
        <v>0</v>
      </c>
    </row>
    <row r="869" spans="1:6">
      <c r="A869" t="s">
        <v>1043</v>
      </c>
      <c r="B869" t="s">
        <v>2307</v>
      </c>
      <c r="C869">
        <v>0</v>
      </c>
      <c r="D869">
        <v>0</v>
      </c>
      <c r="E869">
        <v>0</v>
      </c>
      <c r="F869">
        <v>0</v>
      </c>
    </row>
    <row r="870" spans="1:6">
      <c r="A870" t="s">
        <v>1044</v>
      </c>
      <c r="B870" t="s">
        <v>2307</v>
      </c>
      <c r="C870">
        <v>0</v>
      </c>
      <c r="D870">
        <v>0</v>
      </c>
      <c r="E870">
        <v>0</v>
      </c>
      <c r="F870">
        <v>0</v>
      </c>
    </row>
    <row r="871" spans="1:6">
      <c r="A871" t="s">
        <v>1045</v>
      </c>
      <c r="B871" t="s">
        <v>2307</v>
      </c>
      <c r="C871">
        <v>0</v>
      </c>
      <c r="D871">
        <v>0</v>
      </c>
      <c r="E871">
        <v>0</v>
      </c>
      <c r="F871">
        <v>0</v>
      </c>
    </row>
    <row r="872" spans="1:6">
      <c r="A872" t="s">
        <v>1046</v>
      </c>
      <c r="B872" t="s">
        <v>2307</v>
      </c>
      <c r="C872">
        <v>0</v>
      </c>
      <c r="D872">
        <v>0</v>
      </c>
      <c r="E872">
        <v>0</v>
      </c>
      <c r="F872">
        <v>0</v>
      </c>
    </row>
    <row r="873" spans="1:6">
      <c r="A873" t="s">
        <v>1047</v>
      </c>
      <c r="B873" t="s">
        <v>2307</v>
      </c>
      <c r="C873">
        <v>0</v>
      </c>
      <c r="D873">
        <v>0</v>
      </c>
      <c r="E873">
        <v>0</v>
      </c>
      <c r="F873">
        <v>0</v>
      </c>
    </row>
    <row r="874" spans="1:6">
      <c r="A874" t="s">
        <v>1048</v>
      </c>
      <c r="B874" t="s">
        <v>2307</v>
      </c>
      <c r="C874">
        <v>0</v>
      </c>
      <c r="D874">
        <v>0</v>
      </c>
      <c r="E874">
        <v>0</v>
      </c>
      <c r="F874">
        <v>0</v>
      </c>
    </row>
    <row r="875" spans="1:6">
      <c r="A875" t="s">
        <v>1049</v>
      </c>
      <c r="B875" t="s">
        <v>2307</v>
      </c>
      <c r="C875" s="1">
        <v>3542.64</v>
      </c>
      <c r="D875">
        <v>0</v>
      </c>
      <c r="E875">
        <v>0</v>
      </c>
      <c r="F875" s="1">
        <v>3542.64</v>
      </c>
    </row>
    <row r="876" spans="1:6">
      <c r="A876" t="s">
        <v>1050</v>
      </c>
      <c r="B876" t="s">
        <v>2307</v>
      </c>
      <c r="C876">
        <v>0</v>
      </c>
      <c r="D876">
        <v>0</v>
      </c>
      <c r="E876">
        <v>0</v>
      </c>
      <c r="F876">
        <v>0</v>
      </c>
    </row>
    <row r="877" spans="1:6">
      <c r="A877" t="s">
        <v>1051</v>
      </c>
      <c r="B877" t="s">
        <v>2307</v>
      </c>
      <c r="C877">
        <v>0</v>
      </c>
      <c r="D877">
        <v>0</v>
      </c>
      <c r="E877">
        <v>0</v>
      </c>
      <c r="F877">
        <v>0</v>
      </c>
    </row>
    <row r="878" spans="1:6">
      <c r="A878" t="s">
        <v>1052</v>
      </c>
      <c r="B878" t="s">
        <v>2307</v>
      </c>
      <c r="C878">
        <v>0</v>
      </c>
      <c r="D878">
        <v>0</v>
      </c>
      <c r="E878">
        <v>0</v>
      </c>
      <c r="F878">
        <v>0</v>
      </c>
    </row>
    <row r="879" spans="1:6">
      <c r="A879" t="s">
        <v>1053</v>
      </c>
      <c r="B879" t="s">
        <v>2307</v>
      </c>
      <c r="C879">
        <v>0</v>
      </c>
      <c r="D879">
        <v>0</v>
      </c>
      <c r="E879">
        <v>0</v>
      </c>
      <c r="F879">
        <v>0</v>
      </c>
    </row>
    <row r="880" spans="1:6">
      <c r="A880" t="s">
        <v>1054</v>
      </c>
      <c r="B880" t="s">
        <v>2307</v>
      </c>
      <c r="C880">
        <v>0</v>
      </c>
      <c r="D880">
        <v>0</v>
      </c>
      <c r="E880">
        <v>0</v>
      </c>
      <c r="F880">
        <v>0</v>
      </c>
    </row>
    <row r="881" spans="1:6">
      <c r="A881" t="s">
        <v>1055</v>
      </c>
      <c r="B881" t="s">
        <v>2307</v>
      </c>
      <c r="C881">
        <v>0</v>
      </c>
      <c r="D881">
        <v>0</v>
      </c>
      <c r="E881">
        <v>0</v>
      </c>
      <c r="F881">
        <v>0</v>
      </c>
    </row>
    <row r="882" spans="1:6">
      <c r="A882" t="s">
        <v>1056</v>
      </c>
      <c r="B882" t="s">
        <v>2307</v>
      </c>
      <c r="C882">
        <v>0</v>
      </c>
      <c r="D882">
        <v>0</v>
      </c>
      <c r="E882">
        <v>0</v>
      </c>
      <c r="F882">
        <v>0</v>
      </c>
    </row>
    <row r="883" spans="1:6">
      <c r="A883" t="s">
        <v>1057</v>
      </c>
      <c r="B883" t="s">
        <v>2307</v>
      </c>
      <c r="C883" s="1">
        <v>46549.81</v>
      </c>
      <c r="D883">
        <v>0</v>
      </c>
      <c r="E883">
        <v>0</v>
      </c>
      <c r="F883" s="1">
        <v>46549.81</v>
      </c>
    </row>
    <row r="884" spans="1:6">
      <c r="A884" t="s">
        <v>1058</v>
      </c>
      <c r="B884" t="s">
        <v>2307</v>
      </c>
      <c r="C884">
        <v>98</v>
      </c>
      <c r="D884">
        <v>0</v>
      </c>
      <c r="E884">
        <v>132</v>
      </c>
      <c r="F884">
        <v>230</v>
      </c>
    </row>
    <row r="885" spans="1:6">
      <c r="A885" t="s">
        <v>1059</v>
      </c>
      <c r="B885" t="s">
        <v>2307</v>
      </c>
      <c r="C885">
        <v>0</v>
      </c>
      <c r="D885">
        <v>0</v>
      </c>
      <c r="E885">
        <v>0</v>
      </c>
      <c r="F885">
        <v>0</v>
      </c>
    </row>
    <row r="886" spans="1:6">
      <c r="A886" t="s">
        <v>1060</v>
      </c>
      <c r="B886" t="s">
        <v>2307</v>
      </c>
      <c r="C886">
        <v>0</v>
      </c>
      <c r="D886">
        <v>0</v>
      </c>
      <c r="E886">
        <v>0</v>
      </c>
      <c r="F886">
        <v>0</v>
      </c>
    </row>
    <row r="887" spans="1:6">
      <c r="A887" t="s">
        <v>1061</v>
      </c>
      <c r="B887" t="s">
        <v>2307</v>
      </c>
      <c r="C887">
        <v>0</v>
      </c>
      <c r="D887">
        <v>0</v>
      </c>
      <c r="E887">
        <v>0</v>
      </c>
      <c r="F887">
        <v>0</v>
      </c>
    </row>
    <row r="888" spans="1:6">
      <c r="A888" t="s">
        <v>1062</v>
      </c>
      <c r="B888" t="s">
        <v>2307</v>
      </c>
      <c r="C888">
        <v>0</v>
      </c>
      <c r="D888">
        <v>0</v>
      </c>
      <c r="E888">
        <v>0</v>
      </c>
      <c r="F888">
        <v>0</v>
      </c>
    </row>
    <row r="889" spans="1:6">
      <c r="A889" t="s">
        <v>1063</v>
      </c>
      <c r="B889" t="s">
        <v>2307</v>
      </c>
      <c r="C889">
        <v>0</v>
      </c>
      <c r="D889">
        <v>0</v>
      </c>
      <c r="E889">
        <v>0</v>
      </c>
      <c r="F889">
        <v>0</v>
      </c>
    </row>
    <row r="890" spans="1:6">
      <c r="A890" t="s">
        <v>1064</v>
      </c>
      <c r="B890" t="s">
        <v>2307</v>
      </c>
      <c r="C890">
        <v>0</v>
      </c>
      <c r="D890">
        <v>0</v>
      </c>
      <c r="E890">
        <v>0</v>
      </c>
      <c r="F890">
        <v>0</v>
      </c>
    </row>
    <row r="891" spans="1:6">
      <c r="A891" t="s">
        <v>1065</v>
      </c>
      <c r="B891" t="s">
        <v>2307</v>
      </c>
      <c r="C891">
        <v>0</v>
      </c>
      <c r="D891">
        <v>0</v>
      </c>
      <c r="E891" s="1">
        <v>1858.09</v>
      </c>
      <c r="F891" s="1">
        <v>1858.09</v>
      </c>
    </row>
    <row r="892" spans="1:6">
      <c r="A892" t="s">
        <v>1066</v>
      </c>
      <c r="B892" t="s">
        <v>2307</v>
      </c>
      <c r="C892">
        <v>385</v>
      </c>
      <c r="D892">
        <v>0</v>
      </c>
      <c r="E892">
        <v>0</v>
      </c>
      <c r="F892">
        <v>385</v>
      </c>
    </row>
    <row r="893" spans="1:6">
      <c r="A893" t="s">
        <v>1067</v>
      </c>
      <c r="B893" t="s">
        <v>2307</v>
      </c>
      <c r="C893">
        <v>0</v>
      </c>
      <c r="D893">
        <v>0</v>
      </c>
      <c r="E893">
        <v>0</v>
      </c>
      <c r="F893">
        <v>0</v>
      </c>
    </row>
    <row r="894" spans="1:6">
      <c r="A894" t="s">
        <v>1068</v>
      </c>
      <c r="B894" t="s">
        <v>2307</v>
      </c>
      <c r="C894" s="1">
        <v>39367.269999999997</v>
      </c>
      <c r="D894">
        <v>0</v>
      </c>
      <c r="E894">
        <v>0</v>
      </c>
      <c r="F894" s="1">
        <v>39367.269999999997</v>
      </c>
    </row>
    <row r="895" spans="1:6">
      <c r="A895" t="s">
        <v>1069</v>
      </c>
      <c r="B895" t="s">
        <v>2307</v>
      </c>
      <c r="C895">
        <v>924.83</v>
      </c>
      <c r="D895">
        <v>37.86</v>
      </c>
      <c r="E895">
        <v>37.86</v>
      </c>
      <c r="F895">
        <v>924.83</v>
      </c>
    </row>
    <row r="896" spans="1:6">
      <c r="A896" t="s">
        <v>1070</v>
      </c>
      <c r="B896" t="s">
        <v>2307</v>
      </c>
      <c r="C896">
        <v>800</v>
      </c>
      <c r="D896">
        <v>0</v>
      </c>
      <c r="E896">
        <v>0</v>
      </c>
      <c r="F896">
        <v>800</v>
      </c>
    </row>
    <row r="897" spans="1:6">
      <c r="A897" t="s">
        <v>1071</v>
      </c>
      <c r="B897" t="s">
        <v>2307</v>
      </c>
      <c r="C897">
        <v>0</v>
      </c>
      <c r="D897">
        <v>0</v>
      </c>
      <c r="E897">
        <v>0</v>
      </c>
      <c r="F897">
        <v>0</v>
      </c>
    </row>
    <row r="898" spans="1:6">
      <c r="A898" t="s">
        <v>1072</v>
      </c>
      <c r="B898" t="s">
        <v>2307</v>
      </c>
      <c r="C898">
        <v>0</v>
      </c>
      <c r="D898">
        <v>0</v>
      </c>
      <c r="E898">
        <v>0</v>
      </c>
      <c r="F898">
        <v>0</v>
      </c>
    </row>
    <row r="899" spans="1:6">
      <c r="A899" t="s">
        <v>1073</v>
      </c>
      <c r="B899" t="s">
        <v>2307</v>
      </c>
      <c r="C899">
        <v>0</v>
      </c>
      <c r="D899">
        <v>0</v>
      </c>
      <c r="E899">
        <v>0</v>
      </c>
      <c r="F899">
        <v>0</v>
      </c>
    </row>
    <row r="900" spans="1:6">
      <c r="A900" t="s">
        <v>1074</v>
      </c>
      <c r="B900" t="s">
        <v>2307</v>
      </c>
      <c r="C900">
        <v>0</v>
      </c>
      <c r="D900">
        <v>0</v>
      </c>
      <c r="E900">
        <v>0</v>
      </c>
      <c r="F900">
        <v>0</v>
      </c>
    </row>
    <row r="901" spans="1:6">
      <c r="A901" t="s">
        <v>1075</v>
      </c>
      <c r="B901" t="s">
        <v>2307</v>
      </c>
      <c r="C901">
        <v>0</v>
      </c>
      <c r="D901">
        <v>0</v>
      </c>
      <c r="E901">
        <v>0</v>
      </c>
      <c r="F901">
        <v>0</v>
      </c>
    </row>
    <row r="902" spans="1:6">
      <c r="A902" t="s">
        <v>1076</v>
      </c>
      <c r="B902" t="s">
        <v>2307</v>
      </c>
      <c r="C902">
        <v>0</v>
      </c>
      <c r="D902">
        <v>0</v>
      </c>
      <c r="E902">
        <v>0</v>
      </c>
      <c r="F902">
        <v>0</v>
      </c>
    </row>
    <row r="903" spans="1:6">
      <c r="A903" t="s">
        <v>1077</v>
      </c>
      <c r="B903" t="s">
        <v>2307</v>
      </c>
      <c r="C903">
        <v>0</v>
      </c>
      <c r="D903">
        <v>0</v>
      </c>
      <c r="E903">
        <v>0</v>
      </c>
      <c r="F903">
        <v>0</v>
      </c>
    </row>
    <row r="904" spans="1:6">
      <c r="A904" t="s">
        <v>1078</v>
      </c>
      <c r="B904" t="s">
        <v>2307</v>
      </c>
      <c r="C904">
        <v>0</v>
      </c>
      <c r="D904">
        <v>0</v>
      </c>
      <c r="E904">
        <v>0</v>
      </c>
      <c r="F904">
        <v>0</v>
      </c>
    </row>
    <row r="905" spans="1:6">
      <c r="A905" t="s">
        <v>1079</v>
      </c>
      <c r="B905" t="s">
        <v>2307</v>
      </c>
      <c r="C905" s="1">
        <v>2373.71</v>
      </c>
      <c r="D905">
        <v>0</v>
      </c>
      <c r="E905">
        <v>0</v>
      </c>
      <c r="F905" s="1">
        <v>2373.71</v>
      </c>
    </row>
    <row r="906" spans="1:6">
      <c r="A906" t="s">
        <v>1080</v>
      </c>
      <c r="B906" t="s">
        <v>2307</v>
      </c>
      <c r="C906">
        <v>0</v>
      </c>
      <c r="D906" s="1">
        <v>3100</v>
      </c>
      <c r="E906" s="1">
        <v>3100</v>
      </c>
      <c r="F906">
        <v>0</v>
      </c>
    </row>
    <row r="907" spans="1:6">
      <c r="A907" t="s">
        <v>1081</v>
      </c>
      <c r="B907" t="s">
        <v>2307</v>
      </c>
      <c r="C907">
        <v>0</v>
      </c>
      <c r="D907">
        <v>0</v>
      </c>
      <c r="E907">
        <v>0</v>
      </c>
      <c r="F907">
        <v>0</v>
      </c>
    </row>
    <row r="908" spans="1:6">
      <c r="A908" t="s">
        <v>1082</v>
      </c>
      <c r="B908" t="s">
        <v>2307</v>
      </c>
      <c r="C908">
        <v>0</v>
      </c>
      <c r="D908">
        <v>0</v>
      </c>
      <c r="E908">
        <v>0</v>
      </c>
      <c r="F908">
        <v>0</v>
      </c>
    </row>
    <row r="909" spans="1:6">
      <c r="A909" t="s">
        <v>1083</v>
      </c>
      <c r="B909" t="s">
        <v>2307</v>
      </c>
      <c r="C909">
        <v>0</v>
      </c>
      <c r="D909">
        <v>0</v>
      </c>
      <c r="E909">
        <v>0</v>
      </c>
      <c r="F909">
        <v>0</v>
      </c>
    </row>
    <row r="910" spans="1:6">
      <c r="A910" t="s">
        <v>1084</v>
      </c>
      <c r="B910" t="s">
        <v>2307</v>
      </c>
      <c r="C910">
        <v>0</v>
      </c>
      <c r="D910">
        <v>0</v>
      </c>
      <c r="E910">
        <v>0</v>
      </c>
      <c r="F910">
        <v>0</v>
      </c>
    </row>
    <row r="911" spans="1:6">
      <c r="A911" t="s">
        <v>1085</v>
      </c>
      <c r="B911" t="s">
        <v>2307</v>
      </c>
      <c r="C911">
        <v>0</v>
      </c>
      <c r="D911">
        <v>0</v>
      </c>
      <c r="E911">
        <v>0</v>
      </c>
      <c r="F911">
        <v>0</v>
      </c>
    </row>
    <row r="912" spans="1:6">
      <c r="A912" t="s">
        <v>1086</v>
      </c>
      <c r="B912" t="s">
        <v>2307</v>
      </c>
      <c r="C912">
        <v>300</v>
      </c>
      <c r="D912">
        <v>0</v>
      </c>
      <c r="E912">
        <v>0</v>
      </c>
      <c r="F912">
        <v>300</v>
      </c>
    </row>
    <row r="913" spans="1:6">
      <c r="A913" t="s">
        <v>1087</v>
      </c>
      <c r="B913" t="s">
        <v>2307</v>
      </c>
      <c r="C913">
        <v>0</v>
      </c>
      <c r="D913">
        <v>0</v>
      </c>
      <c r="E913">
        <v>0</v>
      </c>
      <c r="F913">
        <v>0</v>
      </c>
    </row>
    <row r="914" spans="1:6">
      <c r="A914" t="s">
        <v>1088</v>
      </c>
      <c r="B914" t="s">
        <v>2307</v>
      </c>
      <c r="C914">
        <v>0</v>
      </c>
      <c r="D914">
        <v>0</v>
      </c>
      <c r="E914">
        <v>0</v>
      </c>
      <c r="F914">
        <v>0</v>
      </c>
    </row>
    <row r="915" spans="1:6">
      <c r="A915" t="s">
        <v>1089</v>
      </c>
      <c r="B915" t="s">
        <v>2307</v>
      </c>
      <c r="C915">
        <v>171.82</v>
      </c>
      <c r="D915">
        <v>171.82</v>
      </c>
      <c r="E915">
        <v>160.44999999999999</v>
      </c>
      <c r="F915">
        <v>160.44999999999999</v>
      </c>
    </row>
    <row r="916" spans="1:6">
      <c r="A916" t="s">
        <v>1090</v>
      </c>
      <c r="B916" t="s">
        <v>2307</v>
      </c>
      <c r="C916">
        <v>0</v>
      </c>
      <c r="D916">
        <v>0</v>
      </c>
      <c r="E916">
        <v>0</v>
      </c>
      <c r="F916">
        <v>0</v>
      </c>
    </row>
    <row r="917" spans="1:6">
      <c r="A917" t="s">
        <v>1091</v>
      </c>
      <c r="B917" t="s">
        <v>2307</v>
      </c>
      <c r="C917">
        <v>850</v>
      </c>
      <c r="D917">
        <v>0</v>
      </c>
      <c r="E917">
        <v>0</v>
      </c>
      <c r="F917">
        <v>850</v>
      </c>
    </row>
    <row r="918" spans="1:6">
      <c r="A918" t="s">
        <v>1092</v>
      </c>
      <c r="B918" t="s">
        <v>2307</v>
      </c>
      <c r="C918" s="1">
        <v>1409.32</v>
      </c>
      <c r="D918">
        <v>0</v>
      </c>
      <c r="E918">
        <v>237.59</v>
      </c>
      <c r="F918" s="1">
        <v>1646.91</v>
      </c>
    </row>
    <row r="919" spans="1:6">
      <c r="A919" t="s">
        <v>1093</v>
      </c>
      <c r="B919" t="s">
        <v>2307</v>
      </c>
      <c r="C919">
        <v>0</v>
      </c>
      <c r="D919">
        <v>0</v>
      </c>
      <c r="E919">
        <v>0</v>
      </c>
      <c r="F919">
        <v>0</v>
      </c>
    </row>
    <row r="920" spans="1:6">
      <c r="A920" t="s">
        <v>1094</v>
      </c>
      <c r="B920" t="s">
        <v>2307</v>
      </c>
      <c r="C920">
        <v>0</v>
      </c>
      <c r="D920">
        <v>0</v>
      </c>
      <c r="E920">
        <v>0</v>
      </c>
      <c r="F920">
        <v>0</v>
      </c>
    </row>
    <row r="921" spans="1:6">
      <c r="A921" t="s">
        <v>1095</v>
      </c>
      <c r="B921" t="s">
        <v>2307</v>
      </c>
      <c r="C921">
        <v>0</v>
      </c>
      <c r="D921">
        <v>0</v>
      </c>
      <c r="E921">
        <v>0</v>
      </c>
      <c r="F921">
        <v>0</v>
      </c>
    </row>
    <row r="922" spans="1:6">
      <c r="A922" t="s">
        <v>1096</v>
      </c>
      <c r="B922" t="s">
        <v>2307</v>
      </c>
      <c r="C922">
        <v>800</v>
      </c>
      <c r="D922">
        <v>0</v>
      </c>
      <c r="E922">
        <v>0</v>
      </c>
      <c r="F922">
        <v>800</v>
      </c>
    </row>
    <row r="923" spans="1:6">
      <c r="A923" t="s">
        <v>1097</v>
      </c>
      <c r="B923" t="s">
        <v>2307</v>
      </c>
      <c r="C923">
        <v>0</v>
      </c>
      <c r="D923">
        <v>0</v>
      </c>
      <c r="E923">
        <v>0</v>
      </c>
      <c r="F923">
        <v>0</v>
      </c>
    </row>
    <row r="924" spans="1:6">
      <c r="A924" t="s">
        <v>1098</v>
      </c>
      <c r="B924" t="s">
        <v>2307</v>
      </c>
      <c r="C924">
        <v>0</v>
      </c>
      <c r="D924">
        <v>0</v>
      </c>
      <c r="E924">
        <v>0</v>
      </c>
      <c r="F924">
        <v>0</v>
      </c>
    </row>
    <row r="925" spans="1:6">
      <c r="A925" t="s">
        <v>1099</v>
      </c>
      <c r="B925" t="s">
        <v>2307</v>
      </c>
      <c r="C925">
        <v>0</v>
      </c>
      <c r="D925">
        <v>0</v>
      </c>
      <c r="E925">
        <v>0</v>
      </c>
      <c r="F925">
        <v>0</v>
      </c>
    </row>
    <row r="926" spans="1:6">
      <c r="A926" t="s">
        <v>1100</v>
      </c>
      <c r="B926" t="s">
        <v>2307</v>
      </c>
      <c r="C926">
        <v>0</v>
      </c>
      <c r="D926">
        <v>0</v>
      </c>
      <c r="E926">
        <v>0</v>
      </c>
      <c r="F926">
        <v>0</v>
      </c>
    </row>
    <row r="927" spans="1:6">
      <c r="A927" t="s">
        <v>1101</v>
      </c>
      <c r="B927" t="s">
        <v>2307</v>
      </c>
      <c r="C927">
        <v>0</v>
      </c>
      <c r="D927">
        <v>0</v>
      </c>
      <c r="E927">
        <v>0</v>
      </c>
      <c r="F927">
        <v>0</v>
      </c>
    </row>
    <row r="928" spans="1:6">
      <c r="A928" t="s">
        <v>1102</v>
      </c>
      <c r="B928" t="s">
        <v>2307</v>
      </c>
      <c r="C928">
        <v>0</v>
      </c>
      <c r="D928">
        <v>0</v>
      </c>
      <c r="E928">
        <v>0</v>
      </c>
      <c r="F928">
        <v>0</v>
      </c>
    </row>
    <row r="929" spans="1:6">
      <c r="A929" t="s">
        <v>1103</v>
      </c>
      <c r="B929" t="s">
        <v>2307</v>
      </c>
      <c r="C929" s="1">
        <v>1044.6600000000001</v>
      </c>
      <c r="D929">
        <v>0</v>
      </c>
      <c r="E929">
        <v>0</v>
      </c>
      <c r="F929" s="1">
        <v>1044.6600000000001</v>
      </c>
    </row>
    <row r="930" spans="1:6">
      <c r="A930" t="s">
        <v>1104</v>
      </c>
      <c r="B930" t="s">
        <v>2307</v>
      </c>
      <c r="C930">
        <v>0</v>
      </c>
      <c r="D930">
        <v>0</v>
      </c>
      <c r="E930">
        <v>0</v>
      </c>
      <c r="F930">
        <v>0</v>
      </c>
    </row>
    <row r="931" spans="1:6">
      <c r="A931" t="s">
        <v>1105</v>
      </c>
      <c r="B931" t="s">
        <v>2307</v>
      </c>
      <c r="C931">
        <v>0</v>
      </c>
      <c r="D931">
        <v>0</v>
      </c>
      <c r="E931">
        <v>0</v>
      </c>
      <c r="F931">
        <v>0</v>
      </c>
    </row>
    <row r="932" spans="1:6">
      <c r="A932" t="s">
        <v>1106</v>
      </c>
      <c r="B932" t="s">
        <v>2307</v>
      </c>
      <c r="C932">
        <v>0</v>
      </c>
      <c r="D932">
        <v>0</v>
      </c>
      <c r="E932">
        <v>0</v>
      </c>
      <c r="F932">
        <v>0</v>
      </c>
    </row>
    <row r="933" spans="1:6">
      <c r="A933" t="s">
        <v>1107</v>
      </c>
      <c r="B933" t="s">
        <v>2307</v>
      </c>
      <c r="C933">
        <v>0</v>
      </c>
      <c r="D933">
        <v>0</v>
      </c>
      <c r="E933">
        <v>0</v>
      </c>
      <c r="F933">
        <v>0</v>
      </c>
    </row>
    <row r="934" spans="1:6">
      <c r="A934" t="s">
        <v>1108</v>
      </c>
      <c r="B934" t="s">
        <v>2307</v>
      </c>
      <c r="C934">
        <v>0</v>
      </c>
      <c r="D934">
        <v>0</v>
      </c>
      <c r="E934">
        <v>0</v>
      </c>
      <c r="F934">
        <v>0</v>
      </c>
    </row>
    <row r="935" spans="1:6">
      <c r="A935" t="s">
        <v>1109</v>
      </c>
      <c r="B935" t="s">
        <v>2307</v>
      </c>
      <c r="C935">
        <v>0</v>
      </c>
      <c r="D935">
        <v>0</v>
      </c>
      <c r="E935">
        <v>0</v>
      </c>
      <c r="F935">
        <v>0</v>
      </c>
    </row>
    <row r="936" spans="1:6">
      <c r="A936" t="s">
        <v>1110</v>
      </c>
      <c r="B936" t="s">
        <v>2307</v>
      </c>
      <c r="C936">
        <v>0</v>
      </c>
      <c r="D936">
        <v>0</v>
      </c>
      <c r="E936">
        <v>0</v>
      </c>
      <c r="F936">
        <v>0</v>
      </c>
    </row>
    <row r="937" spans="1:6">
      <c r="A937" t="s">
        <v>1111</v>
      </c>
      <c r="B937" t="s">
        <v>2307</v>
      </c>
      <c r="C937">
        <v>359.99</v>
      </c>
      <c r="D937">
        <v>0</v>
      </c>
      <c r="E937">
        <v>0</v>
      </c>
      <c r="F937">
        <v>359.99</v>
      </c>
    </row>
    <row r="938" spans="1:6">
      <c r="A938" t="s">
        <v>1112</v>
      </c>
      <c r="B938" t="s">
        <v>2307</v>
      </c>
      <c r="C938">
        <v>79</v>
      </c>
      <c r="D938">
        <v>0</v>
      </c>
      <c r="E938">
        <v>0</v>
      </c>
      <c r="F938">
        <v>79</v>
      </c>
    </row>
    <row r="939" spans="1:6">
      <c r="A939" t="s">
        <v>1113</v>
      </c>
      <c r="B939" t="s">
        <v>2307</v>
      </c>
      <c r="C939">
        <v>0</v>
      </c>
      <c r="D939">
        <v>0</v>
      </c>
      <c r="E939">
        <v>0</v>
      </c>
      <c r="F939">
        <v>0</v>
      </c>
    </row>
    <row r="940" spans="1:6">
      <c r="A940" t="s">
        <v>1114</v>
      </c>
      <c r="B940" t="s">
        <v>2307</v>
      </c>
      <c r="C940">
        <v>0</v>
      </c>
      <c r="D940">
        <v>0</v>
      </c>
      <c r="E940">
        <v>0</v>
      </c>
      <c r="F940">
        <v>0</v>
      </c>
    </row>
    <row r="941" spans="1:6">
      <c r="A941" t="s">
        <v>1115</v>
      </c>
      <c r="B941" t="s">
        <v>2307</v>
      </c>
      <c r="C941">
        <v>0</v>
      </c>
      <c r="D941">
        <v>0</v>
      </c>
      <c r="E941">
        <v>0</v>
      </c>
      <c r="F941">
        <v>0</v>
      </c>
    </row>
    <row r="942" spans="1:6">
      <c r="A942" t="s">
        <v>1116</v>
      </c>
      <c r="B942" t="s">
        <v>2307</v>
      </c>
      <c r="C942">
        <v>481.07</v>
      </c>
      <c r="D942">
        <v>0</v>
      </c>
      <c r="E942">
        <v>0</v>
      </c>
      <c r="F942">
        <v>481.07</v>
      </c>
    </row>
    <row r="943" spans="1:6">
      <c r="A943" t="s">
        <v>1117</v>
      </c>
      <c r="B943" t="s">
        <v>2307</v>
      </c>
      <c r="C943">
        <v>0</v>
      </c>
      <c r="D943">
        <v>0</v>
      </c>
      <c r="E943">
        <v>0</v>
      </c>
      <c r="F943">
        <v>0</v>
      </c>
    </row>
    <row r="944" spans="1:6">
      <c r="A944" t="s">
        <v>1118</v>
      </c>
      <c r="B944" t="s">
        <v>2307</v>
      </c>
      <c r="C944">
        <v>0</v>
      </c>
      <c r="D944">
        <v>0</v>
      </c>
      <c r="E944">
        <v>0</v>
      </c>
      <c r="F944">
        <v>0</v>
      </c>
    </row>
    <row r="945" spans="1:6">
      <c r="A945" t="s">
        <v>1119</v>
      </c>
      <c r="B945" t="s">
        <v>2307</v>
      </c>
      <c r="C945">
        <v>0</v>
      </c>
      <c r="D945">
        <v>0</v>
      </c>
      <c r="E945">
        <v>0</v>
      </c>
      <c r="F945">
        <v>0</v>
      </c>
    </row>
    <row r="946" spans="1:6">
      <c r="A946" t="s">
        <v>1120</v>
      </c>
      <c r="B946" t="s">
        <v>2307</v>
      </c>
      <c r="C946">
        <v>65.150000000000006</v>
      </c>
      <c r="D946">
        <v>0</v>
      </c>
      <c r="E946">
        <v>0</v>
      </c>
      <c r="F946">
        <v>65.150000000000006</v>
      </c>
    </row>
    <row r="947" spans="1:6">
      <c r="A947" t="s">
        <v>1121</v>
      </c>
      <c r="B947" t="s">
        <v>2307</v>
      </c>
      <c r="C947">
        <v>0</v>
      </c>
      <c r="D947">
        <v>0</v>
      </c>
      <c r="E947">
        <v>0</v>
      </c>
      <c r="F947">
        <v>0</v>
      </c>
    </row>
    <row r="948" spans="1:6">
      <c r="A948" t="s">
        <v>1122</v>
      </c>
      <c r="B948" t="s">
        <v>2307</v>
      </c>
      <c r="C948">
        <v>81</v>
      </c>
      <c r="D948">
        <v>112</v>
      </c>
      <c r="E948">
        <v>112</v>
      </c>
      <c r="F948">
        <v>81</v>
      </c>
    </row>
    <row r="949" spans="1:6">
      <c r="A949" t="s">
        <v>1123</v>
      </c>
      <c r="B949" t="s">
        <v>2307</v>
      </c>
      <c r="C949">
        <v>0</v>
      </c>
      <c r="D949">
        <v>0</v>
      </c>
      <c r="E949">
        <v>0</v>
      </c>
      <c r="F949">
        <v>0</v>
      </c>
    </row>
    <row r="950" spans="1:6">
      <c r="A950" t="s">
        <v>1124</v>
      </c>
      <c r="B950" t="s">
        <v>2307</v>
      </c>
      <c r="C950">
        <v>0</v>
      </c>
      <c r="D950">
        <v>0</v>
      </c>
      <c r="E950">
        <v>0</v>
      </c>
      <c r="F950">
        <v>0</v>
      </c>
    </row>
    <row r="951" spans="1:6">
      <c r="A951" t="s">
        <v>1125</v>
      </c>
      <c r="B951" t="s">
        <v>2307</v>
      </c>
      <c r="C951">
        <v>0</v>
      </c>
      <c r="D951">
        <v>0</v>
      </c>
      <c r="E951">
        <v>0</v>
      </c>
      <c r="F951">
        <v>0</v>
      </c>
    </row>
    <row r="952" spans="1:6">
      <c r="A952" t="s">
        <v>1126</v>
      </c>
      <c r="B952" t="s">
        <v>2307</v>
      </c>
      <c r="C952" s="1">
        <v>15987.53</v>
      </c>
      <c r="D952" s="1">
        <v>5732.97</v>
      </c>
      <c r="E952" s="1">
        <v>5732.97</v>
      </c>
      <c r="F952" s="1">
        <v>15987.53</v>
      </c>
    </row>
    <row r="953" spans="1:6">
      <c r="A953" t="s">
        <v>1127</v>
      </c>
      <c r="B953" t="s">
        <v>2307</v>
      </c>
      <c r="C953">
        <v>0</v>
      </c>
      <c r="D953">
        <v>0</v>
      </c>
      <c r="E953">
        <v>0</v>
      </c>
      <c r="F953">
        <v>0</v>
      </c>
    </row>
    <row r="954" spans="1:6">
      <c r="A954" t="s">
        <v>1128</v>
      </c>
      <c r="B954" t="s">
        <v>2307</v>
      </c>
      <c r="C954">
        <v>0</v>
      </c>
      <c r="D954">
        <v>0</v>
      </c>
      <c r="E954">
        <v>0</v>
      </c>
      <c r="F954">
        <v>0</v>
      </c>
    </row>
    <row r="955" spans="1:6">
      <c r="A955" t="s">
        <v>1129</v>
      </c>
      <c r="B955" t="s">
        <v>2307</v>
      </c>
      <c r="C955">
        <v>0</v>
      </c>
      <c r="D955">
        <v>0</v>
      </c>
      <c r="E955">
        <v>0</v>
      </c>
      <c r="F955">
        <v>0</v>
      </c>
    </row>
    <row r="956" spans="1:6">
      <c r="A956" t="s">
        <v>1130</v>
      </c>
      <c r="B956" t="s">
        <v>2307</v>
      </c>
      <c r="C956">
        <v>0</v>
      </c>
      <c r="D956">
        <v>0</v>
      </c>
      <c r="E956">
        <v>0</v>
      </c>
      <c r="F956">
        <v>0</v>
      </c>
    </row>
    <row r="957" spans="1:6">
      <c r="A957" t="s">
        <v>1131</v>
      </c>
      <c r="B957" t="s">
        <v>2307</v>
      </c>
      <c r="C957">
        <v>0</v>
      </c>
      <c r="D957">
        <v>0</v>
      </c>
      <c r="E957">
        <v>0</v>
      </c>
      <c r="F957">
        <v>0</v>
      </c>
    </row>
    <row r="958" spans="1:6">
      <c r="A958" t="s">
        <v>1132</v>
      </c>
      <c r="B958" t="s">
        <v>2307</v>
      </c>
      <c r="C958">
        <v>0</v>
      </c>
      <c r="D958">
        <v>0</v>
      </c>
      <c r="E958">
        <v>0</v>
      </c>
      <c r="F958">
        <v>0</v>
      </c>
    </row>
    <row r="959" spans="1:6">
      <c r="A959" t="s">
        <v>1133</v>
      </c>
      <c r="B959" t="s">
        <v>2307</v>
      </c>
      <c r="C959">
        <v>500</v>
      </c>
      <c r="D959">
        <v>500</v>
      </c>
      <c r="E959">
        <v>0</v>
      </c>
      <c r="F959">
        <v>0</v>
      </c>
    </row>
    <row r="960" spans="1:6">
      <c r="A960" t="s">
        <v>1134</v>
      </c>
      <c r="B960" t="s">
        <v>2307</v>
      </c>
      <c r="C960">
        <v>0</v>
      </c>
      <c r="D960">
        <v>0</v>
      </c>
      <c r="E960">
        <v>0</v>
      </c>
      <c r="F960">
        <v>0</v>
      </c>
    </row>
    <row r="961" spans="1:6">
      <c r="A961" t="s">
        <v>1135</v>
      </c>
      <c r="B961" t="s">
        <v>2307</v>
      </c>
      <c r="C961">
        <v>0</v>
      </c>
      <c r="D961">
        <v>0</v>
      </c>
      <c r="E961">
        <v>0</v>
      </c>
      <c r="F961">
        <v>0</v>
      </c>
    </row>
    <row r="962" spans="1:6">
      <c r="A962" t="s">
        <v>1136</v>
      </c>
      <c r="B962" t="s">
        <v>2307</v>
      </c>
      <c r="C962">
        <v>0</v>
      </c>
      <c r="D962" s="1">
        <v>77333.350000000006</v>
      </c>
      <c r="E962" s="1">
        <v>77333.350000000006</v>
      </c>
      <c r="F962">
        <v>0</v>
      </c>
    </row>
    <row r="963" spans="1:6">
      <c r="A963" t="s">
        <v>1137</v>
      </c>
      <c r="B963" t="s">
        <v>2307</v>
      </c>
      <c r="C963">
        <v>248.1</v>
      </c>
      <c r="D963">
        <v>0</v>
      </c>
      <c r="E963">
        <v>0</v>
      </c>
      <c r="F963">
        <v>248.1</v>
      </c>
    </row>
    <row r="964" spans="1:6">
      <c r="A964" t="s">
        <v>1138</v>
      </c>
      <c r="B964" t="s">
        <v>2307</v>
      </c>
      <c r="C964">
        <v>0</v>
      </c>
      <c r="D964">
        <v>0</v>
      </c>
      <c r="E964">
        <v>0</v>
      </c>
      <c r="F964">
        <v>0</v>
      </c>
    </row>
    <row r="965" spans="1:6">
      <c r="A965" t="s">
        <v>1139</v>
      </c>
      <c r="B965" t="s">
        <v>2307</v>
      </c>
      <c r="C965" s="1">
        <v>1274.22</v>
      </c>
      <c r="D965">
        <v>707.6</v>
      </c>
      <c r="E965">
        <v>707.6</v>
      </c>
      <c r="F965" s="1">
        <v>1274.22</v>
      </c>
    </row>
    <row r="966" spans="1:6">
      <c r="A966" t="s">
        <v>1140</v>
      </c>
      <c r="B966" t="s">
        <v>2307</v>
      </c>
      <c r="C966">
        <v>0</v>
      </c>
      <c r="D966">
        <v>0</v>
      </c>
      <c r="E966">
        <v>0</v>
      </c>
      <c r="F966">
        <v>0</v>
      </c>
    </row>
    <row r="967" spans="1:6">
      <c r="A967" t="s">
        <v>1141</v>
      </c>
      <c r="B967" t="s">
        <v>2307</v>
      </c>
      <c r="C967">
        <v>600</v>
      </c>
      <c r="D967">
        <v>600</v>
      </c>
      <c r="E967">
        <v>0</v>
      </c>
      <c r="F967">
        <v>0</v>
      </c>
    </row>
    <row r="968" spans="1:6">
      <c r="A968" t="s">
        <v>1142</v>
      </c>
      <c r="B968" t="s">
        <v>2307</v>
      </c>
      <c r="C968">
        <v>0</v>
      </c>
      <c r="D968">
        <v>0</v>
      </c>
      <c r="E968">
        <v>0</v>
      </c>
      <c r="F968">
        <v>0</v>
      </c>
    </row>
    <row r="969" spans="1:6">
      <c r="A969" t="s">
        <v>1143</v>
      </c>
      <c r="B969" t="s">
        <v>2307</v>
      </c>
      <c r="C969">
        <v>0</v>
      </c>
      <c r="D969">
        <v>0</v>
      </c>
      <c r="E969">
        <v>0</v>
      </c>
      <c r="F969">
        <v>0</v>
      </c>
    </row>
    <row r="970" spans="1:6">
      <c r="A970" t="s">
        <v>1144</v>
      </c>
      <c r="B970" t="s">
        <v>2307</v>
      </c>
      <c r="C970">
        <v>0</v>
      </c>
      <c r="D970">
        <v>0</v>
      </c>
      <c r="E970">
        <v>0</v>
      </c>
      <c r="F970">
        <v>0</v>
      </c>
    </row>
    <row r="971" spans="1:6">
      <c r="A971" t="s">
        <v>1145</v>
      </c>
      <c r="B971" t="s">
        <v>2307</v>
      </c>
      <c r="C971">
        <v>0</v>
      </c>
      <c r="D971">
        <v>0</v>
      </c>
      <c r="E971">
        <v>0</v>
      </c>
      <c r="F971">
        <v>0</v>
      </c>
    </row>
    <row r="972" spans="1:6">
      <c r="A972" t="s">
        <v>1146</v>
      </c>
      <c r="B972" t="s">
        <v>2307</v>
      </c>
      <c r="C972">
        <v>650.08000000000004</v>
      </c>
      <c r="D972">
        <v>0</v>
      </c>
      <c r="E972">
        <v>0</v>
      </c>
      <c r="F972">
        <v>650.08000000000004</v>
      </c>
    </row>
    <row r="973" spans="1:6">
      <c r="A973" t="s">
        <v>1147</v>
      </c>
      <c r="B973" t="s">
        <v>2307</v>
      </c>
      <c r="C973">
        <v>0</v>
      </c>
      <c r="D973">
        <v>0</v>
      </c>
      <c r="E973">
        <v>0</v>
      </c>
      <c r="F973">
        <v>0</v>
      </c>
    </row>
    <row r="974" spans="1:6">
      <c r="A974" t="s">
        <v>1148</v>
      </c>
      <c r="B974" t="s">
        <v>2307</v>
      </c>
      <c r="C974">
        <v>0</v>
      </c>
      <c r="D974">
        <v>0</v>
      </c>
      <c r="E974">
        <v>0</v>
      </c>
      <c r="F974">
        <v>0</v>
      </c>
    </row>
    <row r="975" spans="1:6">
      <c r="A975" t="s">
        <v>1149</v>
      </c>
      <c r="B975" t="s">
        <v>2307</v>
      </c>
      <c r="C975" s="1">
        <v>28130</v>
      </c>
      <c r="D975">
        <v>0</v>
      </c>
      <c r="E975">
        <v>0</v>
      </c>
      <c r="F975" s="1">
        <v>28130</v>
      </c>
    </row>
    <row r="976" spans="1:6">
      <c r="A976" t="s">
        <v>1150</v>
      </c>
      <c r="B976" t="s">
        <v>2307</v>
      </c>
      <c r="C976">
        <v>0</v>
      </c>
      <c r="D976">
        <v>0</v>
      </c>
      <c r="E976">
        <v>0</v>
      </c>
      <c r="F976">
        <v>0</v>
      </c>
    </row>
    <row r="977" spans="1:6">
      <c r="A977" t="s">
        <v>1151</v>
      </c>
      <c r="B977" t="s">
        <v>2307</v>
      </c>
      <c r="C977">
        <v>0</v>
      </c>
      <c r="D977">
        <v>0</v>
      </c>
      <c r="E977">
        <v>0</v>
      </c>
      <c r="F977">
        <v>0</v>
      </c>
    </row>
    <row r="978" spans="1:6">
      <c r="A978" t="s">
        <v>1152</v>
      </c>
      <c r="B978" t="s">
        <v>2307</v>
      </c>
      <c r="C978">
        <v>0</v>
      </c>
      <c r="D978">
        <v>0</v>
      </c>
      <c r="E978">
        <v>0</v>
      </c>
      <c r="F978">
        <v>0</v>
      </c>
    </row>
    <row r="979" spans="1:6">
      <c r="A979" t="s">
        <v>1153</v>
      </c>
      <c r="B979" t="s">
        <v>2307</v>
      </c>
      <c r="C979">
        <v>0</v>
      </c>
      <c r="D979">
        <v>0</v>
      </c>
      <c r="E979">
        <v>0</v>
      </c>
      <c r="F979">
        <v>0</v>
      </c>
    </row>
    <row r="980" spans="1:6">
      <c r="A980" t="s">
        <v>1154</v>
      </c>
      <c r="B980" t="s">
        <v>2307</v>
      </c>
      <c r="C980">
        <v>0</v>
      </c>
      <c r="D980">
        <v>0</v>
      </c>
      <c r="E980">
        <v>0</v>
      </c>
      <c r="F980">
        <v>0</v>
      </c>
    </row>
    <row r="981" spans="1:6">
      <c r="A981" t="s">
        <v>1155</v>
      </c>
      <c r="B981" t="s">
        <v>2307</v>
      </c>
      <c r="C981">
        <v>0</v>
      </c>
      <c r="D981">
        <v>0</v>
      </c>
      <c r="E981">
        <v>0</v>
      </c>
      <c r="F981">
        <v>0</v>
      </c>
    </row>
    <row r="982" spans="1:6">
      <c r="A982" t="s">
        <v>1156</v>
      </c>
      <c r="B982" t="s">
        <v>2307</v>
      </c>
      <c r="C982">
        <v>0</v>
      </c>
      <c r="D982">
        <v>0</v>
      </c>
      <c r="E982">
        <v>0</v>
      </c>
      <c r="F982">
        <v>0</v>
      </c>
    </row>
    <row r="983" spans="1:6">
      <c r="A983" t="s">
        <v>1157</v>
      </c>
      <c r="B983" t="s">
        <v>2307</v>
      </c>
      <c r="C983" s="1">
        <v>13435.25</v>
      </c>
      <c r="D983">
        <v>0</v>
      </c>
      <c r="E983">
        <v>0</v>
      </c>
      <c r="F983" s="1">
        <v>13435.25</v>
      </c>
    </row>
    <row r="984" spans="1:6">
      <c r="A984" t="s">
        <v>1158</v>
      </c>
      <c r="B984" t="s">
        <v>2307</v>
      </c>
      <c r="C984">
        <v>0</v>
      </c>
      <c r="D984">
        <v>0</v>
      </c>
      <c r="E984">
        <v>0</v>
      </c>
      <c r="F984">
        <v>0</v>
      </c>
    </row>
    <row r="985" spans="1:6">
      <c r="A985" t="s">
        <v>1159</v>
      </c>
      <c r="B985" t="s">
        <v>2307</v>
      </c>
      <c r="C985">
        <v>0</v>
      </c>
      <c r="D985">
        <v>0</v>
      </c>
      <c r="E985">
        <v>0</v>
      </c>
      <c r="F985">
        <v>0</v>
      </c>
    </row>
    <row r="986" spans="1:6">
      <c r="A986" t="s">
        <v>1160</v>
      </c>
      <c r="B986" t="s">
        <v>2307</v>
      </c>
      <c r="C986">
        <v>0</v>
      </c>
      <c r="D986">
        <v>0</v>
      </c>
      <c r="E986">
        <v>0</v>
      </c>
      <c r="F986">
        <v>0</v>
      </c>
    </row>
    <row r="987" spans="1:6">
      <c r="A987" t="s">
        <v>1161</v>
      </c>
      <c r="B987" t="s">
        <v>2307</v>
      </c>
      <c r="C987">
        <v>835.6</v>
      </c>
      <c r="D987">
        <v>455</v>
      </c>
      <c r="E987">
        <v>236.01</v>
      </c>
      <c r="F987">
        <v>616.61</v>
      </c>
    </row>
    <row r="988" spans="1:6">
      <c r="A988" t="s">
        <v>1162</v>
      </c>
      <c r="B988" t="s">
        <v>2307</v>
      </c>
      <c r="C988">
        <v>0</v>
      </c>
      <c r="D988">
        <v>0</v>
      </c>
      <c r="E988">
        <v>0</v>
      </c>
      <c r="F988">
        <v>0</v>
      </c>
    </row>
    <row r="989" spans="1:6">
      <c r="A989" t="s">
        <v>1163</v>
      </c>
      <c r="B989" t="s">
        <v>2307</v>
      </c>
      <c r="C989" s="1">
        <v>11444.33</v>
      </c>
      <c r="D989">
        <v>0</v>
      </c>
      <c r="E989">
        <v>0</v>
      </c>
      <c r="F989" s="1">
        <v>11444.33</v>
      </c>
    </row>
    <row r="990" spans="1:6">
      <c r="A990" t="s">
        <v>1164</v>
      </c>
      <c r="B990" t="s">
        <v>2307</v>
      </c>
      <c r="C990">
        <v>0</v>
      </c>
      <c r="D990">
        <v>0</v>
      </c>
      <c r="E990">
        <v>0</v>
      </c>
      <c r="F990">
        <v>0</v>
      </c>
    </row>
    <row r="991" spans="1:6">
      <c r="A991" t="s">
        <v>1165</v>
      </c>
      <c r="B991" t="s">
        <v>2307</v>
      </c>
      <c r="C991">
        <v>0</v>
      </c>
      <c r="D991">
        <v>0</v>
      </c>
      <c r="E991">
        <v>0</v>
      </c>
      <c r="F991">
        <v>0</v>
      </c>
    </row>
    <row r="992" spans="1:6">
      <c r="A992" t="s">
        <v>1166</v>
      </c>
      <c r="B992" t="s">
        <v>2307</v>
      </c>
      <c r="C992">
        <v>0</v>
      </c>
      <c r="D992">
        <v>0</v>
      </c>
      <c r="E992">
        <v>0</v>
      </c>
      <c r="F992">
        <v>0</v>
      </c>
    </row>
    <row r="993" spans="1:6">
      <c r="A993" t="s">
        <v>1167</v>
      </c>
      <c r="B993" t="s">
        <v>2307</v>
      </c>
      <c r="C993">
        <v>0</v>
      </c>
      <c r="D993">
        <v>0</v>
      </c>
      <c r="E993">
        <v>0</v>
      </c>
      <c r="F993">
        <v>0</v>
      </c>
    </row>
    <row r="994" spans="1:6">
      <c r="A994" t="s">
        <v>1168</v>
      </c>
      <c r="B994" t="s">
        <v>2307</v>
      </c>
      <c r="C994">
        <v>0</v>
      </c>
      <c r="D994">
        <v>0</v>
      </c>
      <c r="E994">
        <v>0</v>
      </c>
      <c r="F994">
        <v>0</v>
      </c>
    </row>
    <row r="995" spans="1:6">
      <c r="A995" t="s">
        <v>1169</v>
      </c>
      <c r="B995" t="s">
        <v>2307</v>
      </c>
      <c r="C995">
        <v>0</v>
      </c>
      <c r="D995">
        <v>0</v>
      </c>
      <c r="E995">
        <v>0</v>
      </c>
      <c r="F995">
        <v>0</v>
      </c>
    </row>
    <row r="996" spans="1:6">
      <c r="A996" t="s">
        <v>1170</v>
      </c>
      <c r="B996" t="s">
        <v>2307</v>
      </c>
      <c r="C996">
        <v>0</v>
      </c>
      <c r="D996">
        <v>0</v>
      </c>
      <c r="E996">
        <v>0</v>
      </c>
      <c r="F996">
        <v>0</v>
      </c>
    </row>
    <row r="997" spans="1:6">
      <c r="A997" t="s">
        <v>1171</v>
      </c>
      <c r="B997" t="s">
        <v>2307</v>
      </c>
      <c r="C997">
        <v>0</v>
      </c>
      <c r="D997">
        <v>0</v>
      </c>
      <c r="E997">
        <v>0</v>
      </c>
      <c r="F997">
        <v>0</v>
      </c>
    </row>
    <row r="998" spans="1:6">
      <c r="A998" t="s">
        <v>1172</v>
      </c>
      <c r="B998" t="s">
        <v>2307</v>
      </c>
      <c r="C998" s="1">
        <v>1334</v>
      </c>
      <c r="D998" s="1">
        <v>24680</v>
      </c>
      <c r="E998" s="1">
        <v>24680</v>
      </c>
      <c r="F998" s="1">
        <v>1334</v>
      </c>
    </row>
    <row r="999" spans="1:6">
      <c r="A999" t="s">
        <v>1173</v>
      </c>
      <c r="B999" t="s">
        <v>2307</v>
      </c>
      <c r="C999">
        <v>0</v>
      </c>
      <c r="D999">
        <v>0</v>
      </c>
      <c r="E999">
        <v>0</v>
      </c>
      <c r="F999">
        <v>0</v>
      </c>
    </row>
    <row r="1000" spans="1:6">
      <c r="A1000" t="s">
        <v>1174</v>
      </c>
      <c r="B1000" t="s">
        <v>2307</v>
      </c>
      <c r="C1000">
        <v>0</v>
      </c>
      <c r="D1000">
        <v>0</v>
      </c>
      <c r="E1000">
        <v>0</v>
      </c>
      <c r="F1000">
        <v>0</v>
      </c>
    </row>
    <row r="1001" spans="1:6">
      <c r="A1001" t="s">
        <v>1175</v>
      </c>
      <c r="B1001" t="s">
        <v>2307</v>
      </c>
      <c r="C1001">
        <v>0</v>
      </c>
      <c r="D1001">
        <v>0</v>
      </c>
      <c r="E1001">
        <v>0</v>
      </c>
      <c r="F1001">
        <v>0</v>
      </c>
    </row>
    <row r="1002" spans="1:6">
      <c r="A1002" t="s">
        <v>1176</v>
      </c>
      <c r="B1002" t="s">
        <v>2307</v>
      </c>
      <c r="C1002">
        <v>0</v>
      </c>
      <c r="D1002">
        <v>0</v>
      </c>
      <c r="E1002">
        <v>0</v>
      </c>
      <c r="F1002">
        <v>0</v>
      </c>
    </row>
    <row r="1003" spans="1:6">
      <c r="A1003" t="s">
        <v>1177</v>
      </c>
      <c r="B1003" t="s">
        <v>2307</v>
      </c>
      <c r="C1003">
        <v>0</v>
      </c>
      <c r="D1003">
        <v>0</v>
      </c>
      <c r="E1003">
        <v>0</v>
      </c>
      <c r="F1003">
        <v>0</v>
      </c>
    </row>
    <row r="1004" spans="1:6">
      <c r="A1004" t="s">
        <v>1178</v>
      </c>
      <c r="B1004" t="s">
        <v>2307</v>
      </c>
      <c r="C1004">
        <v>0</v>
      </c>
      <c r="D1004">
        <v>0</v>
      </c>
      <c r="E1004">
        <v>0</v>
      </c>
      <c r="F1004">
        <v>0</v>
      </c>
    </row>
    <row r="1005" spans="1:6">
      <c r="A1005" t="s">
        <v>1179</v>
      </c>
      <c r="B1005" t="s">
        <v>2307</v>
      </c>
      <c r="C1005">
        <v>0</v>
      </c>
      <c r="D1005">
        <v>0</v>
      </c>
      <c r="E1005">
        <v>0</v>
      </c>
      <c r="F1005">
        <v>0</v>
      </c>
    </row>
    <row r="1006" spans="1:6">
      <c r="A1006" t="s">
        <v>1180</v>
      </c>
      <c r="B1006" t="s">
        <v>2307</v>
      </c>
      <c r="C1006">
        <v>0</v>
      </c>
      <c r="D1006">
        <v>0</v>
      </c>
      <c r="E1006">
        <v>0</v>
      </c>
      <c r="F1006">
        <v>0</v>
      </c>
    </row>
    <row r="1007" spans="1:6">
      <c r="A1007" t="s">
        <v>1181</v>
      </c>
      <c r="B1007" t="s">
        <v>2307</v>
      </c>
      <c r="C1007">
        <v>0</v>
      </c>
      <c r="D1007">
        <v>0</v>
      </c>
      <c r="E1007">
        <v>0</v>
      </c>
      <c r="F1007">
        <v>0</v>
      </c>
    </row>
    <row r="1008" spans="1:6">
      <c r="A1008" t="s">
        <v>1182</v>
      </c>
      <c r="B1008" t="s">
        <v>2307</v>
      </c>
      <c r="C1008">
        <v>0</v>
      </c>
      <c r="D1008">
        <v>0</v>
      </c>
      <c r="E1008">
        <v>0</v>
      </c>
      <c r="F1008">
        <v>0</v>
      </c>
    </row>
    <row r="1009" spans="1:6">
      <c r="A1009" t="s">
        <v>1183</v>
      </c>
      <c r="B1009" t="s">
        <v>2307</v>
      </c>
      <c r="C1009">
        <v>0</v>
      </c>
      <c r="D1009">
        <v>0</v>
      </c>
      <c r="E1009">
        <v>0</v>
      </c>
      <c r="F1009">
        <v>0</v>
      </c>
    </row>
    <row r="1010" spans="1:6">
      <c r="A1010" t="s">
        <v>1184</v>
      </c>
      <c r="B1010" t="s">
        <v>2307</v>
      </c>
      <c r="C1010">
        <v>0</v>
      </c>
      <c r="D1010">
        <v>0</v>
      </c>
      <c r="E1010">
        <v>0</v>
      </c>
      <c r="F1010">
        <v>0</v>
      </c>
    </row>
    <row r="1011" spans="1:6">
      <c r="A1011" t="s">
        <v>1185</v>
      </c>
      <c r="B1011" t="s">
        <v>2307</v>
      </c>
      <c r="C1011">
        <v>0</v>
      </c>
      <c r="D1011">
        <v>0</v>
      </c>
      <c r="E1011">
        <v>0</v>
      </c>
      <c r="F1011">
        <v>0</v>
      </c>
    </row>
    <row r="1012" spans="1:6">
      <c r="A1012" t="s">
        <v>1186</v>
      </c>
      <c r="B1012" t="s">
        <v>2307</v>
      </c>
      <c r="C1012">
        <v>0</v>
      </c>
      <c r="D1012">
        <v>0</v>
      </c>
      <c r="E1012">
        <v>0</v>
      </c>
      <c r="F1012">
        <v>0</v>
      </c>
    </row>
    <row r="1013" spans="1:6">
      <c r="A1013" t="s">
        <v>1187</v>
      </c>
      <c r="B1013" t="s">
        <v>2307</v>
      </c>
      <c r="C1013">
        <v>0</v>
      </c>
      <c r="D1013">
        <v>0</v>
      </c>
      <c r="E1013">
        <v>0</v>
      </c>
      <c r="F1013">
        <v>0</v>
      </c>
    </row>
    <row r="1014" spans="1:6">
      <c r="A1014" t="s">
        <v>1188</v>
      </c>
      <c r="B1014" t="s">
        <v>2307</v>
      </c>
      <c r="C1014">
        <v>0</v>
      </c>
      <c r="D1014">
        <v>0</v>
      </c>
      <c r="E1014">
        <v>0</v>
      </c>
      <c r="F1014">
        <v>0</v>
      </c>
    </row>
    <row r="1015" spans="1:6">
      <c r="A1015" t="s">
        <v>1189</v>
      </c>
      <c r="B1015" t="s">
        <v>2307</v>
      </c>
      <c r="C1015" s="1">
        <v>11328.02</v>
      </c>
      <c r="D1015">
        <v>0</v>
      </c>
      <c r="E1015">
        <v>0</v>
      </c>
      <c r="F1015" s="1">
        <v>11328.02</v>
      </c>
    </row>
    <row r="1016" spans="1:6">
      <c r="A1016" t="s">
        <v>1190</v>
      </c>
      <c r="B1016" t="s">
        <v>2307</v>
      </c>
      <c r="C1016">
        <v>0</v>
      </c>
      <c r="D1016">
        <v>0</v>
      </c>
      <c r="E1016">
        <v>0</v>
      </c>
      <c r="F1016">
        <v>0</v>
      </c>
    </row>
    <row r="1017" spans="1:6">
      <c r="A1017" t="s">
        <v>1191</v>
      </c>
      <c r="B1017" t="s">
        <v>2307</v>
      </c>
      <c r="C1017">
        <v>0</v>
      </c>
      <c r="D1017">
        <v>0</v>
      </c>
      <c r="E1017">
        <v>0</v>
      </c>
      <c r="F1017">
        <v>0</v>
      </c>
    </row>
    <row r="1018" spans="1:6">
      <c r="A1018" t="s">
        <v>1192</v>
      </c>
      <c r="B1018" t="s">
        <v>2307</v>
      </c>
      <c r="C1018">
        <v>0</v>
      </c>
      <c r="D1018">
        <v>0</v>
      </c>
      <c r="E1018">
        <v>0</v>
      </c>
      <c r="F1018">
        <v>0</v>
      </c>
    </row>
    <row r="1019" spans="1:6">
      <c r="A1019" t="s">
        <v>1193</v>
      </c>
      <c r="B1019" t="s">
        <v>2307</v>
      </c>
      <c r="C1019">
        <v>0</v>
      </c>
      <c r="D1019">
        <v>0</v>
      </c>
      <c r="E1019">
        <v>0</v>
      </c>
      <c r="F1019">
        <v>0</v>
      </c>
    </row>
    <row r="1020" spans="1:6">
      <c r="A1020" t="s">
        <v>1194</v>
      </c>
      <c r="B1020" t="s">
        <v>2307</v>
      </c>
      <c r="C1020">
        <v>0</v>
      </c>
      <c r="D1020">
        <v>0</v>
      </c>
      <c r="E1020">
        <v>0</v>
      </c>
      <c r="F1020">
        <v>0</v>
      </c>
    </row>
    <row r="1021" spans="1:6">
      <c r="A1021" t="s">
        <v>1195</v>
      </c>
      <c r="B1021" t="s">
        <v>2307</v>
      </c>
      <c r="C1021">
        <v>0</v>
      </c>
      <c r="D1021">
        <v>0</v>
      </c>
      <c r="E1021">
        <v>0</v>
      </c>
      <c r="F1021">
        <v>0</v>
      </c>
    </row>
    <row r="1022" spans="1:6">
      <c r="A1022" t="s">
        <v>1196</v>
      </c>
      <c r="B1022" t="s">
        <v>2307</v>
      </c>
      <c r="C1022">
        <v>0</v>
      </c>
      <c r="D1022">
        <v>0</v>
      </c>
      <c r="E1022">
        <v>0</v>
      </c>
      <c r="F1022">
        <v>0</v>
      </c>
    </row>
    <row r="1023" spans="1:6">
      <c r="A1023" t="s">
        <v>1197</v>
      </c>
      <c r="B1023" t="s">
        <v>2307</v>
      </c>
      <c r="C1023">
        <v>0</v>
      </c>
      <c r="D1023">
        <v>0</v>
      </c>
      <c r="E1023">
        <v>0</v>
      </c>
      <c r="F1023">
        <v>0</v>
      </c>
    </row>
    <row r="1024" spans="1:6">
      <c r="A1024" t="s">
        <v>1198</v>
      </c>
      <c r="B1024" t="s">
        <v>2307</v>
      </c>
      <c r="C1024">
        <v>0</v>
      </c>
      <c r="D1024">
        <v>0</v>
      </c>
      <c r="E1024">
        <v>0</v>
      </c>
      <c r="F1024">
        <v>0</v>
      </c>
    </row>
    <row r="1025" spans="1:6">
      <c r="A1025" t="s">
        <v>1199</v>
      </c>
      <c r="B1025" t="s">
        <v>2307</v>
      </c>
      <c r="C1025">
        <v>0</v>
      </c>
      <c r="D1025">
        <v>0</v>
      </c>
      <c r="E1025">
        <v>0</v>
      </c>
      <c r="F1025">
        <v>0</v>
      </c>
    </row>
    <row r="1026" spans="1:6">
      <c r="A1026" t="s">
        <v>1200</v>
      </c>
      <c r="B1026" t="s">
        <v>2307</v>
      </c>
      <c r="C1026">
        <v>305.12</v>
      </c>
      <c r="D1026">
        <v>0</v>
      </c>
      <c r="E1026">
        <v>0</v>
      </c>
      <c r="F1026">
        <v>305.12</v>
      </c>
    </row>
    <row r="1027" spans="1:6">
      <c r="A1027" t="s">
        <v>1201</v>
      </c>
      <c r="B1027" t="s">
        <v>2307</v>
      </c>
      <c r="C1027">
        <v>0</v>
      </c>
      <c r="D1027">
        <v>0</v>
      </c>
      <c r="E1027">
        <v>0</v>
      </c>
      <c r="F1027">
        <v>0</v>
      </c>
    </row>
    <row r="1028" spans="1:6">
      <c r="A1028" t="s">
        <v>1202</v>
      </c>
      <c r="B1028" t="s">
        <v>2307</v>
      </c>
      <c r="C1028">
        <v>0</v>
      </c>
      <c r="D1028">
        <v>0</v>
      </c>
      <c r="E1028">
        <v>0</v>
      </c>
      <c r="F1028">
        <v>0</v>
      </c>
    </row>
    <row r="1029" spans="1:6">
      <c r="A1029" t="s">
        <v>1203</v>
      </c>
      <c r="B1029" t="s">
        <v>2307</v>
      </c>
      <c r="C1029">
        <v>0</v>
      </c>
      <c r="D1029">
        <v>0</v>
      </c>
      <c r="E1029">
        <v>0</v>
      </c>
      <c r="F1029">
        <v>0</v>
      </c>
    </row>
    <row r="1030" spans="1:6">
      <c r="A1030" t="s">
        <v>1204</v>
      </c>
      <c r="B1030" t="s">
        <v>2307</v>
      </c>
      <c r="C1030" s="1">
        <v>35767.5</v>
      </c>
      <c r="D1030" s="1">
        <v>22571.97</v>
      </c>
      <c r="E1030">
        <v>68.14</v>
      </c>
      <c r="F1030" s="1">
        <v>13263.67</v>
      </c>
    </row>
    <row r="1031" spans="1:6">
      <c r="A1031" t="s">
        <v>1205</v>
      </c>
      <c r="B1031" t="s">
        <v>2307</v>
      </c>
      <c r="C1031">
        <v>0</v>
      </c>
      <c r="D1031">
        <v>0</v>
      </c>
      <c r="E1031">
        <v>0</v>
      </c>
      <c r="F1031">
        <v>0</v>
      </c>
    </row>
    <row r="1032" spans="1:6">
      <c r="A1032" t="s">
        <v>1206</v>
      </c>
      <c r="B1032" t="s">
        <v>2307</v>
      </c>
      <c r="C1032">
        <v>0</v>
      </c>
      <c r="D1032">
        <v>0</v>
      </c>
      <c r="E1032">
        <v>0</v>
      </c>
      <c r="F1032">
        <v>0</v>
      </c>
    </row>
    <row r="1033" spans="1:6">
      <c r="A1033" t="s">
        <v>1207</v>
      </c>
      <c r="B1033" t="s">
        <v>2307</v>
      </c>
      <c r="C1033">
        <v>0</v>
      </c>
      <c r="D1033">
        <v>0</v>
      </c>
      <c r="E1033">
        <v>0</v>
      </c>
      <c r="F1033">
        <v>0</v>
      </c>
    </row>
    <row r="1034" spans="1:6">
      <c r="A1034" t="s">
        <v>1208</v>
      </c>
      <c r="B1034" t="s">
        <v>2307</v>
      </c>
      <c r="C1034">
        <v>0</v>
      </c>
      <c r="D1034">
        <v>0</v>
      </c>
      <c r="E1034">
        <v>0</v>
      </c>
      <c r="F1034">
        <v>0</v>
      </c>
    </row>
    <row r="1035" spans="1:6">
      <c r="A1035" t="s">
        <v>1209</v>
      </c>
      <c r="B1035" t="s">
        <v>2307</v>
      </c>
      <c r="C1035" s="1">
        <v>42041.06</v>
      </c>
      <c r="D1035">
        <v>0</v>
      </c>
      <c r="E1035">
        <v>0</v>
      </c>
      <c r="F1035" s="1">
        <v>42041.06</v>
      </c>
    </row>
    <row r="1036" spans="1:6">
      <c r="A1036" t="s">
        <v>1210</v>
      </c>
      <c r="B1036" t="s">
        <v>2307</v>
      </c>
      <c r="C1036">
        <v>0</v>
      </c>
      <c r="D1036">
        <v>0</v>
      </c>
      <c r="E1036">
        <v>0</v>
      </c>
      <c r="F1036">
        <v>0</v>
      </c>
    </row>
    <row r="1037" spans="1:6">
      <c r="A1037" t="s">
        <v>1211</v>
      </c>
      <c r="B1037" t="s">
        <v>2307</v>
      </c>
      <c r="C1037">
        <v>0</v>
      </c>
      <c r="D1037">
        <v>0</v>
      </c>
      <c r="E1037">
        <v>0</v>
      </c>
      <c r="F1037">
        <v>0</v>
      </c>
    </row>
    <row r="1038" spans="1:6">
      <c r="A1038" t="s">
        <v>1212</v>
      </c>
      <c r="B1038" t="s">
        <v>2307</v>
      </c>
      <c r="C1038">
        <v>0</v>
      </c>
      <c r="D1038">
        <v>0</v>
      </c>
      <c r="E1038">
        <v>0</v>
      </c>
      <c r="F1038">
        <v>0</v>
      </c>
    </row>
    <row r="1039" spans="1:6">
      <c r="A1039" t="s">
        <v>1213</v>
      </c>
      <c r="B1039" t="s">
        <v>2307</v>
      </c>
      <c r="C1039">
        <v>0</v>
      </c>
      <c r="D1039">
        <v>0</v>
      </c>
      <c r="E1039">
        <v>0</v>
      </c>
      <c r="F1039">
        <v>0</v>
      </c>
    </row>
    <row r="1040" spans="1:6">
      <c r="A1040" t="s">
        <v>1214</v>
      </c>
      <c r="B1040" t="s">
        <v>2307</v>
      </c>
      <c r="C1040">
        <v>0</v>
      </c>
      <c r="D1040">
        <v>0</v>
      </c>
      <c r="E1040">
        <v>0</v>
      </c>
      <c r="F1040">
        <v>0</v>
      </c>
    </row>
    <row r="1041" spans="1:6">
      <c r="A1041" t="s">
        <v>1215</v>
      </c>
      <c r="B1041" t="s">
        <v>2307</v>
      </c>
      <c r="C1041">
        <v>646.02</v>
      </c>
      <c r="D1041" s="1">
        <v>1399.06</v>
      </c>
      <c r="E1041">
        <v>757.23</v>
      </c>
      <c r="F1041">
        <v>4.1900000000000004</v>
      </c>
    </row>
    <row r="1042" spans="1:6">
      <c r="A1042" t="s">
        <v>1216</v>
      </c>
      <c r="B1042" t="s">
        <v>2307</v>
      </c>
      <c r="C1042">
        <v>0</v>
      </c>
      <c r="D1042">
        <v>0</v>
      </c>
      <c r="E1042">
        <v>0</v>
      </c>
      <c r="F1042">
        <v>0</v>
      </c>
    </row>
    <row r="1043" spans="1:6">
      <c r="A1043" t="s">
        <v>1217</v>
      </c>
      <c r="B1043" t="s">
        <v>2307</v>
      </c>
      <c r="C1043">
        <v>0</v>
      </c>
      <c r="D1043">
        <v>0</v>
      </c>
      <c r="E1043">
        <v>0</v>
      </c>
      <c r="F1043">
        <v>0</v>
      </c>
    </row>
    <row r="1044" spans="1:6">
      <c r="A1044" t="s">
        <v>1218</v>
      </c>
      <c r="B1044" t="s">
        <v>2307</v>
      </c>
      <c r="C1044" s="1">
        <v>2088</v>
      </c>
      <c r="D1044" s="1">
        <v>95728.48</v>
      </c>
      <c r="E1044" s="1">
        <v>95728.48</v>
      </c>
      <c r="F1044" s="1">
        <v>2088</v>
      </c>
    </row>
    <row r="1045" spans="1:6">
      <c r="A1045" t="s">
        <v>1219</v>
      </c>
      <c r="B1045" t="s">
        <v>2307</v>
      </c>
      <c r="C1045">
        <v>0</v>
      </c>
      <c r="D1045">
        <v>0</v>
      </c>
      <c r="E1045">
        <v>0</v>
      </c>
      <c r="F1045">
        <v>0</v>
      </c>
    </row>
    <row r="1046" spans="1:6">
      <c r="A1046" t="s">
        <v>1220</v>
      </c>
      <c r="B1046" t="s">
        <v>2307</v>
      </c>
      <c r="C1046">
        <v>0</v>
      </c>
      <c r="D1046">
        <v>0</v>
      </c>
      <c r="E1046">
        <v>0</v>
      </c>
      <c r="F1046">
        <v>0</v>
      </c>
    </row>
    <row r="1047" spans="1:6">
      <c r="A1047" t="s">
        <v>1221</v>
      </c>
      <c r="B1047" t="s">
        <v>2307</v>
      </c>
      <c r="C1047">
        <v>0</v>
      </c>
      <c r="D1047">
        <v>0</v>
      </c>
      <c r="E1047">
        <v>0</v>
      </c>
      <c r="F1047">
        <v>0</v>
      </c>
    </row>
    <row r="1048" spans="1:6">
      <c r="A1048" t="s">
        <v>1222</v>
      </c>
      <c r="B1048" t="s">
        <v>2307</v>
      </c>
      <c r="C1048">
        <v>0</v>
      </c>
      <c r="D1048">
        <v>0</v>
      </c>
      <c r="E1048">
        <v>0</v>
      </c>
      <c r="F1048">
        <v>0</v>
      </c>
    </row>
    <row r="1049" spans="1:6">
      <c r="A1049" t="s">
        <v>1223</v>
      </c>
      <c r="B1049" t="s">
        <v>2307</v>
      </c>
      <c r="C1049">
        <v>0</v>
      </c>
      <c r="D1049">
        <v>0</v>
      </c>
      <c r="E1049">
        <v>0</v>
      </c>
      <c r="F1049">
        <v>0</v>
      </c>
    </row>
    <row r="1050" spans="1:6">
      <c r="A1050" t="s">
        <v>1224</v>
      </c>
      <c r="B1050" t="s">
        <v>2307</v>
      </c>
      <c r="C1050">
        <v>0</v>
      </c>
      <c r="D1050">
        <v>0</v>
      </c>
      <c r="E1050">
        <v>0</v>
      </c>
      <c r="F1050">
        <v>0</v>
      </c>
    </row>
    <row r="1051" spans="1:6">
      <c r="A1051" t="s">
        <v>1225</v>
      </c>
      <c r="B1051" t="s">
        <v>2307</v>
      </c>
      <c r="C1051">
        <v>0</v>
      </c>
      <c r="D1051">
        <v>0</v>
      </c>
      <c r="E1051">
        <v>0</v>
      </c>
      <c r="F1051">
        <v>0</v>
      </c>
    </row>
    <row r="1052" spans="1:6">
      <c r="A1052" t="s">
        <v>1226</v>
      </c>
      <c r="B1052" t="s">
        <v>2307</v>
      </c>
      <c r="C1052">
        <v>0</v>
      </c>
      <c r="D1052">
        <v>0</v>
      </c>
      <c r="E1052">
        <v>0</v>
      </c>
      <c r="F1052">
        <v>0</v>
      </c>
    </row>
    <row r="1053" spans="1:6">
      <c r="A1053" t="s">
        <v>1227</v>
      </c>
      <c r="B1053" t="s">
        <v>2307</v>
      </c>
      <c r="C1053">
        <v>0</v>
      </c>
      <c r="D1053">
        <v>0</v>
      </c>
      <c r="E1053">
        <v>0</v>
      </c>
      <c r="F1053">
        <v>0</v>
      </c>
    </row>
    <row r="1054" spans="1:6">
      <c r="A1054" t="s">
        <v>1228</v>
      </c>
      <c r="B1054" t="s">
        <v>2307</v>
      </c>
      <c r="C1054" s="1">
        <v>4597.5600000000004</v>
      </c>
      <c r="D1054">
        <v>0</v>
      </c>
      <c r="E1054">
        <v>0</v>
      </c>
      <c r="F1054" s="1">
        <v>4597.5600000000004</v>
      </c>
    </row>
    <row r="1055" spans="1:6">
      <c r="A1055" t="s">
        <v>1229</v>
      </c>
      <c r="B1055" t="s">
        <v>2307</v>
      </c>
      <c r="C1055">
        <v>0</v>
      </c>
      <c r="D1055">
        <v>0</v>
      </c>
      <c r="E1055">
        <v>0</v>
      </c>
      <c r="F1055">
        <v>0</v>
      </c>
    </row>
    <row r="1056" spans="1:6">
      <c r="A1056" t="s">
        <v>1230</v>
      </c>
      <c r="B1056" t="s">
        <v>2307</v>
      </c>
      <c r="C1056">
        <v>0</v>
      </c>
      <c r="D1056">
        <v>0</v>
      </c>
      <c r="E1056">
        <v>0</v>
      </c>
      <c r="F1056">
        <v>0</v>
      </c>
    </row>
    <row r="1057" spans="1:6">
      <c r="A1057" t="s">
        <v>1231</v>
      </c>
      <c r="B1057" t="s">
        <v>2307</v>
      </c>
      <c r="C1057" s="1">
        <v>1508</v>
      </c>
      <c r="D1057">
        <v>0</v>
      </c>
      <c r="E1057">
        <v>0</v>
      </c>
      <c r="F1057" s="1">
        <v>1508</v>
      </c>
    </row>
    <row r="1058" spans="1:6">
      <c r="A1058" t="s">
        <v>1232</v>
      </c>
      <c r="B1058" t="s">
        <v>2307</v>
      </c>
      <c r="C1058">
        <v>0</v>
      </c>
      <c r="D1058">
        <v>0</v>
      </c>
      <c r="E1058">
        <v>0</v>
      </c>
      <c r="F1058">
        <v>0</v>
      </c>
    </row>
    <row r="1059" spans="1:6">
      <c r="A1059" t="s">
        <v>1233</v>
      </c>
      <c r="B1059" t="s">
        <v>2307</v>
      </c>
      <c r="C1059" s="1">
        <v>26744.959999999999</v>
      </c>
      <c r="D1059" s="1">
        <v>26744.959999999999</v>
      </c>
      <c r="E1059">
        <v>0</v>
      </c>
      <c r="F1059">
        <v>0</v>
      </c>
    </row>
    <row r="1060" spans="1:6">
      <c r="A1060" t="s">
        <v>1234</v>
      </c>
      <c r="B1060" t="s">
        <v>2307</v>
      </c>
      <c r="C1060">
        <v>0</v>
      </c>
      <c r="D1060">
        <v>0</v>
      </c>
      <c r="E1060">
        <v>0</v>
      </c>
      <c r="F1060">
        <v>0</v>
      </c>
    </row>
    <row r="1061" spans="1:6">
      <c r="A1061" t="s">
        <v>1235</v>
      </c>
      <c r="B1061" t="s">
        <v>2307</v>
      </c>
      <c r="C1061">
        <v>0</v>
      </c>
      <c r="D1061">
        <v>0</v>
      </c>
      <c r="E1061">
        <v>0</v>
      </c>
      <c r="F1061">
        <v>0</v>
      </c>
    </row>
    <row r="1062" spans="1:6">
      <c r="A1062" t="s">
        <v>1236</v>
      </c>
      <c r="B1062" t="s">
        <v>2307</v>
      </c>
      <c r="C1062">
        <v>340.66</v>
      </c>
      <c r="D1062">
        <v>0</v>
      </c>
      <c r="E1062">
        <v>684.4</v>
      </c>
      <c r="F1062" s="1">
        <v>1025.06</v>
      </c>
    </row>
    <row r="1063" spans="1:6">
      <c r="A1063" t="s">
        <v>1237</v>
      </c>
      <c r="B1063" t="s">
        <v>2307</v>
      </c>
      <c r="C1063">
        <v>60</v>
      </c>
      <c r="D1063">
        <v>0</v>
      </c>
      <c r="E1063">
        <v>0</v>
      </c>
      <c r="F1063">
        <v>60</v>
      </c>
    </row>
    <row r="1064" spans="1:6">
      <c r="A1064" t="s">
        <v>1238</v>
      </c>
      <c r="B1064" t="s">
        <v>2307</v>
      </c>
      <c r="C1064">
        <v>0</v>
      </c>
      <c r="D1064">
        <v>0</v>
      </c>
      <c r="E1064">
        <v>0</v>
      </c>
      <c r="F1064">
        <v>0</v>
      </c>
    </row>
    <row r="1065" spans="1:6">
      <c r="A1065" t="s">
        <v>1239</v>
      </c>
      <c r="B1065" t="s">
        <v>2307</v>
      </c>
      <c r="C1065">
        <v>171.21</v>
      </c>
      <c r="D1065">
        <v>0</v>
      </c>
      <c r="E1065">
        <v>0</v>
      </c>
      <c r="F1065">
        <v>171.21</v>
      </c>
    </row>
    <row r="1066" spans="1:6">
      <c r="A1066" t="s">
        <v>1240</v>
      </c>
      <c r="B1066" t="s">
        <v>2307</v>
      </c>
      <c r="C1066">
        <v>0</v>
      </c>
      <c r="D1066">
        <v>0</v>
      </c>
      <c r="E1066">
        <v>0</v>
      </c>
      <c r="F1066">
        <v>0</v>
      </c>
    </row>
    <row r="1067" spans="1:6">
      <c r="A1067" t="s">
        <v>1241</v>
      </c>
      <c r="B1067" t="s">
        <v>2307</v>
      </c>
      <c r="C1067">
        <v>0</v>
      </c>
      <c r="D1067">
        <v>0</v>
      </c>
      <c r="E1067">
        <v>0</v>
      </c>
      <c r="F1067">
        <v>0</v>
      </c>
    </row>
    <row r="1068" spans="1:6">
      <c r="A1068" t="s">
        <v>1242</v>
      </c>
      <c r="B1068" t="s">
        <v>2307</v>
      </c>
      <c r="C1068">
        <v>340</v>
      </c>
      <c r="D1068">
        <v>0</v>
      </c>
      <c r="E1068">
        <v>0</v>
      </c>
      <c r="F1068">
        <v>340</v>
      </c>
    </row>
    <row r="1069" spans="1:6">
      <c r="A1069" t="s">
        <v>1243</v>
      </c>
      <c r="B1069" t="s">
        <v>2307</v>
      </c>
      <c r="C1069" s="1">
        <v>30060.3</v>
      </c>
      <c r="D1069">
        <v>0</v>
      </c>
      <c r="E1069">
        <v>0</v>
      </c>
      <c r="F1069" s="1">
        <v>30060.3</v>
      </c>
    </row>
    <row r="1070" spans="1:6">
      <c r="A1070" t="s">
        <v>1244</v>
      </c>
      <c r="B1070" t="s">
        <v>2307</v>
      </c>
      <c r="C1070">
        <v>0</v>
      </c>
      <c r="D1070">
        <v>0</v>
      </c>
      <c r="E1070">
        <v>0</v>
      </c>
      <c r="F1070">
        <v>0</v>
      </c>
    </row>
    <row r="1071" spans="1:6">
      <c r="A1071" t="s">
        <v>1245</v>
      </c>
      <c r="B1071" t="s">
        <v>2307</v>
      </c>
      <c r="C1071">
        <v>700</v>
      </c>
      <c r="D1071">
        <v>0</v>
      </c>
      <c r="E1071">
        <v>0</v>
      </c>
      <c r="F1071">
        <v>700</v>
      </c>
    </row>
    <row r="1072" spans="1:6">
      <c r="A1072" t="s">
        <v>1246</v>
      </c>
      <c r="B1072" t="s">
        <v>2307</v>
      </c>
      <c r="C1072">
        <v>0</v>
      </c>
      <c r="D1072">
        <v>0</v>
      </c>
      <c r="E1072">
        <v>0</v>
      </c>
      <c r="F1072">
        <v>0</v>
      </c>
    </row>
    <row r="1073" spans="1:6">
      <c r="A1073" t="s">
        <v>1247</v>
      </c>
      <c r="B1073" t="s">
        <v>2307</v>
      </c>
      <c r="C1073">
        <v>870</v>
      </c>
      <c r="D1073">
        <v>0</v>
      </c>
      <c r="E1073">
        <v>0</v>
      </c>
      <c r="F1073">
        <v>870</v>
      </c>
    </row>
    <row r="1074" spans="1:6">
      <c r="A1074" t="s">
        <v>1248</v>
      </c>
      <c r="B1074" t="s">
        <v>2307</v>
      </c>
      <c r="C1074">
        <v>0</v>
      </c>
      <c r="D1074">
        <v>0</v>
      </c>
      <c r="E1074">
        <v>0</v>
      </c>
      <c r="F1074">
        <v>0</v>
      </c>
    </row>
    <row r="1075" spans="1:6">
      <c r="A1075" t="s">
        <v>1249</v>
      </c>
      <c r="B1075" t="s">
        <v>2307</v>
      </c>
      <c r="C1075">
        <v>0</v>
      </c>
      <c r="D1075">
        <v>0</v>
      </c>
      <c r="E1075">
        <v>0</v>
      </c>
      <c r="F1075">
        <v>0</v>
      </c>
    </row>
    <row r="1076" spans="1:6">
      <c r="A1076" t="s">
        <v>1250</v>
      </c>
      <c r="B1076" t="s">
        <v>2307</v>
      </c>
      <c r="C1076">
        <v>0</v>
      </c>
      <c r="D1076">
        <v>0</v>
      </c>
      <c r="E1076">
        <v>0</v>
      </c>
      <c r="F1076">
        <v>0</v>
      </c>
    </row>
    <row r="1077" spans="1:6">
      <c r="A1077" t="s">
        <v>1251</v>
      </c>
      <c r="B1077" t="s">
        <v>2307</v>
      </c>
      <c r="C1077">
        <v>81</v>
      </c>
      <c r="D1077">
        <v>0</v>
      </c>
      <c r="E1077">
        <v>0</v>
      </c>
      <c r="F1077">
        <v>81</v>
      </c>
    </row>
    <row r="1078" spans="1:6">
      <c r="A1078" t="s">
        <v>1252</v>
      </c>
      <c r="B1078" t="s">
        <v>2307</v>
      </c>
      <c r="C1078">
        <v>0</v>
      </c>
      <c r="D1078">
        <v>0</v>
      </c>
      <c r="E1078">
        <v>0</v>
      </c>
      <c r="F1078">
        <v>0</v>
      </c>
    </row>
    <row r="1079" spans="1:6">
      <c r="A1079" t="s">
        <v>1253</v>
      </c>
      <c r="B1079" t="s">
        <v>2307</v>
      </c>
      <c r="C1079">
        <v>333</v>
      </c>
      <c r="D1079">
        <v>0</v>
      </c>
      <c r="E1079">
        <v>0</v>
      </c>
      <c r="F1079">
        <v>333</v>
      </c>
    </row>
    <row r="1080" spans="1:6">
      <c r="A1080" t="s">
        <v>1254</v>
      </c>
      <c r="B1080" t="s">
        <v>2307</v>
      </c>
      <c r="C1080" s="1">
        <v>49947.68</v>
      </c>
      <c r="D1080">
        <v>0</v>
      </c>
      <c r="E1080">
        <v>0</v>
      </c>
      <c r="F1080" s="1">
        <v>49947.68</v>
      </c>
    </row>
    <row r="1081" spans="1:6">
      <c r="A1081" t="s">
        <v>1255</v>
      </c>
      <c r="B1081" t="s">
        <v>2307</v>
      </c>
      <c r="C1081">
        <v>0</v>
      </c>
      <c r="D1081">
        <v>0</v>
      </c>
      <c r="E1081">
        <v>0</v>
      </c>
      <c r="F1081">
        <v>0</v>
      </c>
    </row>
    <row r="1082" spans="1:6">
      <c r="A1082" t="s">
        <v>1256</v>
      </c>
      <c r="B1082" t="s">
        <v>2307</v>
      </c>
      <c r="C1082">
        <v>0</v>
      </c>
      <c r="D1082">
        <v>0</v>
      </c>
      <c r="E1082">
        <v>0</v>
      </c>
      <c r="F1082">
        <v>0</v>
      </c>
    </row>
    <row r="1083" spans="1:6">
      <c r="A1083" t="s">
        <v>1257</v>
      </c>
      <c r="B1083" t="s">
        <v>2307</v>
      </c>
      <c r="C1083">
        <v>213.8</v>
      </c>
      <c r="D1083">
        <v>0</v>
      </c>
      <c r="E1083">
        <v>0</v>
      </c>
      <c r="F1083">
        <v>213.8</v>
      </c>
    </row>
    <row r="1084" spans="1:6">
      <c r="A1084" t="s">
        <v>1258</v>
      </c>
      <c r="B1084" t="s">
        <v>2307</v>
      </c>
      <c r="C1084">
        <v>0</v>
      </c>
      <c r="D1084">
        <v>0</v>
      </c>
      <c r="E1084">
        <v>0</v>
      </c>
      <c r="F1084">
        <v>0</v>
      </c>
    </row>
    <row r="1085" spans="1:6">
      <c r="A1085" t="s">
        <v>1259</v>
      </c>
      <c r="B1085" t="s">
        <v>2307</v>
      </c>
      <c r="C1085">
        <v>0</v>
      </c>
      <c r="D1085">
        <v>0</v>
      </c>
      <c r="E1085">
        <v>0</v>
      </c>
      <c r="F1085">
        <v>0</v>
      </c>
    </row>
    <row r="1086" spans="1:6">
      <c r="A1086" t="s">
        <v>1260</v>
      </c>
      <c r="B1086" t="s">
        <v>2307</v>
      </c>
      <c r="C1086">
        <v>0</v>
      </c>
      <c r="D1086">
        <v>0</v>
      </c>
      <c r="E1086">
        <v>0</v>
      </c>
      <c r="F1086">
        <v>0</v>
      </c>
    </row>
    <row r="1087" spans="1:6">
      <c r="A1087" t="s">
        <v>1261</v>
      </c>
      <c r="B1087" t="s">
        <v>2307</v>
      </c>
      <c r="C1087">
        <v>0</v>
      </c>
      <c r="D1087">
        <v>0</v>
      </c>
      <c r="E1087">
        <v>0</v>
      </c>
      <c r="F1087">
        <v>0</v>
      </c>
    </row>
    <row r="1088" spans="1:6">
      <c r="A1088" t="s">
        <v>1262</v>
      </c>
      <c r="B1088" t="s">
        <v>2307</v>
      </c>
      <c r="C1088">
        <v>0</v>
      </c>
      <c r="D1088">
        <v>0</v>
      </c>
      <c r="E1088">
        <v>0</v>
      </c>
      <c r="F1088">
        <v>0</v>
      </c>
    </row>
    <row r="1089" spans="1:6">
      <c r="A1089" t="s">
        <v>1263</v>
      </c>
      <c r="B1089" t="s">
        <v>2307</v>
      </c>
      <c r="C1089">
        <v>0</v>
      </c>
      <c r="D1089">
        <v>0</v>
      </c>
      <c r="E1089">
        <v>0</v>
      </c>
      <c r="F1089">
        <v>0</v>
      </c>
    </row>
    <row r="1090" spans="1:6">
      <c r="A1090" t="s">
        <v>1264</v>
      </c>
      <c r="B1090" t="s">
        <v>2307</v>
      </c>
      <c r="C1090">
        <v>0</v>
      </c>
      <c r="D1090">
        <v>0</v>
      </c>
      <c r="E1090">
        <v>0</v>
      </c>
      <c r="F1090">
        <v>0</v>
      </c>
    </row>
    <row r="1091" spans="1:6">
      <c r="A1091" t="s">
        <v>1265</v>
      </c>
      <c r="B1091" t="s">
        <v>2307</v>
      </c>
      <c r="C1091" s="1">
        <v>6420.6</v>
      </c>
      <c r="D1091" s="1">
        <v>1279.2</v>
      </c>
      <c r="E1091" s="1">
        <v>2070.8000000000002</v>
      </c>
      <c r="F1091" s="1">
        <v>7212.2</v>
      </c>
    </row>
    <row r="1092" spans="1:6">
      <c r="A1092" t="s">
        <v>1266</v>
      </c>
      <c r="B1092" t="s">
        <v>2307</v>
      </c>
      <c r="C1092">
        <v>0</v>
      </c>
      <c r="D1092">
        <v>0</v>
      </c>
      <c r="E1092">
        <v>0</v>
      </c>
      <c r="F1092">
        <v>0</v>
      </c>
    </row>
    <row r="1093" spans="1:6">
      <c r="A1093" t="s">
        <v>1267</v>
      </c>
      <c r="B1093" t="s">
        <v>2307</v>
      </c>
      <c r="C1093">
        <v>0</v>
      </c>
      <c r="D1093">
        <v>0</v>
      </c>
      <c r="E1093">
        <v>0</v>
      </c>
      <c r="F1093">
        <v>0</v>
      </c>
    </row>
    <row r="1094" spans="1:6">
      <c r="A1094" t="s">
        <v>1268</v>
      </c>
      <c r="B1094" t="s">
        <v>2307</v>
      </c>
      <c r="C1094">
        <v>0</v>
      </c>
      <c r="D1094">
        <v>0</v>
      </c>
      <c r="E1094">
        <v>0</v>
      </c>
      <c r="F1094">
        <v>0</v>
      </c>
    </row>
    <row r="1095" spans="1:6">
      <c r="A1095" t="s">
        <v>1269</v>
      </c>
      <c r="B1095" t="s">
        <v>2307</v>
      </c>
      <c r="C1095">
        <v>0</v>
      </c>
      <c r="D1095">
        <v>0</v>
      </c>
      <c r="E1095">
        <v>0</v>
      </c>
      <c r="F1095">
        <v>0</v>
      </c>
    </row>
    <row r="1096" spans="1:6">
      <c r="A1096" t="s">
        <v>1270</v>
      </c>
      <c r="B1096" t="s">
        <v>2307</v>
      </c>
      <c r="C1096">
        <v>0</v>
      </c>
      <c r="D1096">
        <v>0</v>
      </c>
      <c r="E1096">
        <v>0</v>
      </c>
      <c r="F1096">
        <v>0</v>
      </c>
    </row>
    <row r="1097" spans="1:6">
      <c r="A1097" t="s">
        <v>1271</v>
      </c>
      <c r="B1097" t="s">
        <v>2307</v>
      </c>
      <c r="C1097">
        <v>209.77</v>
      </c>
      <c r="D1097">
        <v>0</v>
      </c>
      <c r="E1097">
        <v>0</v>
      </c>
      <c r="F1097">
        <v>209.77</v>
      </c>
    </row>
    <row r="1098" spans="1:6">
      <c r="A1098" t="s">
        <v>1272</v>
      </c>
      <c r="B1098" t="s">
        <v>2307</v>
      </c>
      <c r="C1098">
        <v>0</v>
      </c>
      <c r="D1098">
        <v>0</v>
      </c>
      <c r="E1098">
        <v>0</v>
      </c>
      <c r="F1098">
        <v>0</v>
      </c>
    </row>
    <row r="1099" spans="1:6">
      <c r="A1099" t="s">
        <v>1273</v>
      </c>
      <c r="B1099" t="s">
        <v>2307</v>
      </c>
      <c r="C1099">
        <v>0</v>
      </c>
      <c r="D1099">
        <v>0</v>
      </c>
      <c r="E1099">
        <v>0</v>
      </c>
      <c r="F1099">
        <v>0</v>
      </c>
    </row>
    <row r="1100" spans="1:6">
      <c r="A1100" t="s">
        <v>1274</v>
      </c>
      <c r="B1100" t="s">
        <v>2307</v>
      </c>
      <c r="C1100" s="1">
        <v>1856</v>
      </c>
      <c r="D1100" s="1">
        <v>1856</v>
      </c>
      <c r="E1100" s="1">
        <v>1856</v>
      </c>
      <c r="F1100" s="1">
        <v>1856</v>
      </c>
    </row>
    <row r="1101" spans="1:6">
      <c r="A1101" t="s">
        <v>1275</v>
      </c>
      <c r="B1101" t="s">
        <v>2307</v>
      </c>
      <c r="C1101">
        <v>0</v>
      </c>
      <c r="D1101">
        <v>0</v>
      </c>
      <c r="E1101">
        <v>0</v>
      </c>
      <c r="F1101">
        <v>0</v>
      </c>
    </row>
    <row r="1102" spans="1:6">
      <c r="A1102" t="s">
        <v>1276</v>
      </c>
      <c r="B1102" t="s">
        <v>2307</v>
      </c>
      <c r="C1102">
        <v>120</v>
      </c>
      <c r="D1102">
        <v>0</v>
      </c>
      <c r="E1102">
        <v>0</v>
      </c>
      <c r="F1102">
        <v>120</v>
      </c>
    </row>
    <row r="1103" spans="1:6">
      <c r="A1103" t="s">
        <v>1277</v>
      </c>
      <c r="B1103" t="s">
        <v>2307</v>
      </c>
      <c r="C1103">
        <v>0</v>
      </c>
      <c r="D1103">
        <v>0</v>
      </c>
      <c r="E1103">
        <v>0</v>
      </c>
      <c r="F1103">
        <v>0</v>
      </c>
    </row>
    <row r="1104" spans="1:6">
      <c r="A1104" t="s">
        <v>1278</v>
      </c>
      <c r="B1104" t="s">
        <v>2307</v>
      </c>
      <c r="C1104">
        <v>0</v>
      </c>
      <c r="D1104">
        <v>0</v>
      </c>
      <c r="E1104">
        <v>0</v>
      </c>
      <c r="F1104">
        <v>0</v>
      </c>
    </row>
    <row r="1105" spans="1:6">
      <c r="A1105" t="s">
        <v>1279</v>
      </c>
      <c r="B1105" t="s">
        <v>2307</v>
      </c>
      <c r="C1105">
        <v>0</v>
      </c>
      <c r="D1105">
        <v>0</v>
      </c>
      <c r="E1105">
        <v>0</v>
      </c>
      <c r="F1105">
        <v>0</v>
      </c>
    </row>
    <row r="1106" spans="1:6">
      <c r="A1106" t="s">
        <v>1280</v>
      </c>
      <c r="B1106" t="s">
        <v>2307</v>
      </c>
      <c r="C1106">
        <v>0</v>
      </c>
      <c r="D1106">
        <v>0</v>
      </c>
      <c r="E1106">
        <v>0</v>
      </c>
      <c r="F1106">
        <v>0</v>
      </c>
    </row>
    <row r="1107" spans="1:6">
      <c r="A1107" t="s">
        <v>1281</v>
      </c>
      <c r="B1107" t="s">
        <v>2307</v>
      </c>
      <c r="C1107">
        <v>0</v>
      </c>
      <c r="D1107">
        <v>0</v>
      </c>
      <c r="E1107">
        <v>0</v>
      </c>
      <c r="F1107">
        <v>0</v>
      </c>
    </row>
    <row r="1108" spans="1:6">
      <c r="A1108" t="s">
        <v>1282</v>
      </c>
      <c r="B1108" t="s">
        <v>2307</v>
      </c>
      <c r="C1108" s="1">
        <v>3227.99</v>
      </c>
      <c r="D1108">
        <v>0</v>
      </c>
      <c r="E1108" s="1">
        <v>2048</v>
      </c>
      <c r="F1108" s="1">
        <v>5275.99</v>
      </c>
    </row>
    <row r="1109" spans="1:6">
      <c r="A1109" t="s">
        <v>1283</v>
      </c>
      <c r="B1109" t="s">
        <v>2307</v>
      </c>
      <c r="C1109">
        <v>0</v>
      </c>
      <c r="D1109">
        <v>0</v>
      </c>
      <c r="E1109">
        <v>0</v>
      </c>
      <c r="F1109">
        <v>0</v>
      </c>
    </row>
    <row r="1110" spans="1:6">
      <c r="A1110" t="s">
        <v>1284</v>
      </c>
      <c r="B1110" t="s">
        <v>2307</v>
      </c>
      <c r="C1110">
        <v>0</v>
      </c>
      <c r="D1110">
        <v>0</v>
      </c>
      <c r="E1110">
        <v>0</v>
      </c>
      <c r="F1110">
        <v>0</v>
      </c>
    </row>
    <row r="1111" spans="1:6">
      <c r="A1111" t="s">
        <v>1285</v>
      </c>
      <c r="B1111" t="s">
        <v>2307</v>
      </c>
      <c r="C1111" s="1">
        <v>48565.3</v>
      </c>
      <c r="D1111" s="1">
        <v>7198.96</v>
      </c>
      <c r="E1111" s="1">
        <v>7198.96</v>
      </c>
      <c r="F1111" s="1">
        <v>48565.3</v>
      </c>
    </row>
    <row r="1112" spans="1:6">
      <c r="A1112" t="s">
        <v>1286</v>
      </c>
      <c r="B1112" t="s">
        <v>2307</v>
      </c>
      <c r="C1112">
        <v>0</v>
      </c>
      <c r="D1112" s="1">
        <v>11000</v>
      </c>
      <c r="E1112" s="1">
        <v>11000</v>
      </c>
      <c r="F1112">
        <v>0</v>
      </c>
    </row>
    <row r="1113" spans="1:6">
      <c r="A1113" t="s">
        <v>1287</v>
      </c>
      <c r="B1113" t="s">
        <v>2307</v>
      </c>
      <c r="C1113">
        <v>0</v>
      </c>
      <c r="D1113">
        <v>0</v>
      </c>
      <c r="E1113">
        <v>0</v>
      </c>
      <c r="F1113">
        <v>0</v>
      </c>
    </row>
    <row r="1114" spans="1:6">
      <c r="A1114" t="s">
        <v>1288</v>
      </c>
      <c r="B1114" t="s">
        <v>2307</v>
      </c>
      <c r="C1114">
        <v>0</v>
      </c>
      <c r="D1114">
        <v>0</v>
      </c>
      <c r="E1114">
        <v>0</v>
      </c>
      <c r="F1114">
        <v>0</v>
      </c>
    </row>
    <row r="1115" spans="1:6">
      <c r="A1115" t="s">
        <v>1289</v>
      </c>
      <c r="B1115" t="s">
        <v>2307</v>
      </c>
      <c r="C1115">
        <v>0</v>
      </c>
      <c r="D1115" s="1">
        <v>11008.98</v>
      </c>
      <c r="E1115" s="1">
        <v>11008.98</v>
      </c>
      <c r="F1115">
        <v>0</v>
      </c>
    </row>
    <row r="1116" spans="1:6">
      <c r="A1116" t="s">
        <v>1290</v>
      </c>
      <c r="B1116" t="s">
        <v>2307</v>
      </c>
      <c r="C1116">
        <v>0</v>
      </c>
      <c r="D1116">
        <v>0</v>
      </c>
      <c r="E1116">
        <v>0</v>
      </c>
      <c r="F1116">
        <v>0</v>
      </c>
    </row>
    <row r="1117" spans="1:6">
      <c r="A1117" t="s">
        <v>1291</v>
      </c>
      <c r="B1117" t="s">
        <v>2307</v>
      </c>
      <c r="C1117">
        <v>0</v>
      </c>
      <c r="D1117">
        <v>0</v>
      </c>
      <c r="E1117">
        <v>0</v>
      </c>
      <c r="F1117">
        <v>0</v>
      </c>
    </row>
    <row r="1118" spans="1:6">
      <c r="A1118" t="s">
        <v>1292</v>
      </c>
      <c r="B1118" t="s">
        <v>2307</v>
      </c>
      <c r="C1118">
        <v>0</v>
      </c>
      <c r="D1118">
        <v>0</v>
      </c>
      <c r="E1118">
        <v>0</v>
      </c>
      <c r="F1118">
        <v>0</v>
      </c>
    </row>
    <row r="1119" spans="1:6">
      <c r="A1119" t="s">
        <v>1293</v>
      </c>
      <c r="B1119" t="s">
        <v>2307</v>
      </c>
      <c r="C1119">
        <v>0</v>
      </c>
      <c r="D1119">
        <v>0</v>
      </c>
      <c r="E1119">
        <v>0</v>
      </c>
      <c r="F1119">
        <v>0</v>
      </c>
    </row>
    <row r="1120" spans="1:6">
      <c r="A1120" t="s">
        <v>1294</v>
      </c>
      <c r="B1120" t="s">
        <v>2307</v>
      </c>
      <c r="C1120">
        <v>0</v>
      </c>
      <c r="D1120">
        <v>0</v>
      </c>
      <c r="E1120">
        <v>0</v>
      </c>
      <c r="F1120">
        <v>0</v>
      </c>
    </row>
    <row r="1121" spans="1:6">
      <c r="A1121" t="s">
        <v>1295</v>
      </c>
      <c r="B1121" t="s">
        <v>2307</v>
      </c>
      <c r="C1121">
        <v>407.8</v>
      </c>
      <c r="D1121">
        <v>0</v>
      </c>
      <c r="E1121">
        <v>0</v>
      </c>
      <c r="F1121">
        <v>407.8</v>
      </c>
    </row>
    <row r="1122" spans="1:6">
      <c r="A1122" t="s">
        <v>1296</v>
      </c>
      <c r="B1122" t="s">
        <v>2307</v>
      </c>
      <c r="C1122" s="1">
        <v>1114</v>
      </c>
      <c r="D1122">
        <v>0</v>
      </c>
      <c r="E1122">
        <v>0</v>
      </c>
      <c r="F1122" s="1">
        <v>1114</v>
      </c>
    </row>
    <row r="1123" spans="1:6">
      <c r="A1123" t="s">
        <v>1297</v>
      </c>
      <c r="B1123" t="s">
        <v>2307</v>
      </c>
      <c r="C1123">
        <v>897.15</v>
      </c>
      <c r="D1123">
        <v>0</v>
      </c>
      <c r="E1123">
        <v>501.67</v>
      </c>
      <c r="F1123" s="1">
        <v>1398.82</v>
      </c>
    </row>
    <row r="1124" spans="1:6">
      <c r="A1124" t="s">
        <v>1298</v>
      </c>
      <c r="B1124" t="s">
        <v>2307</v>
      </c>
      <c r="C1124">
        <v>0</v>
      </c>
      <c r="D1124">
        <v>0</v>
      </c>
      <c r="E1124">
        <v>0</v>
      </c>
      <c r="F1124">
        <v>0</v>
      </c>
    </row>
    <row r="1125" spans="1:6">
      <c r="A1125" t="s">
        <v>1299</v>
      </c>
      <c r="B1125" t="s">
        <v>2307</v>
      </c>
      <c r="C1125">
        <v>0</v>
      </c>
      <c r="D1125">
        <v>0</v>
      </c>
      <c r="E1125">
        <v>0</v>
      </c>
      <c r="F1125">
        <v>0</v>
      </c>
    </row>
    <row r="1126" spans="1:6">
      <c r="A1126" t="s">
        <v>1300</v>
      </c>
      <c r="B1126" t="s">
        <v>2307</v>
      </c>
      <c r="C1126">
        <v>0</v>
      </c>
      <c r="D1126">
        <v>0</v>
      </c>
      <c r="E1126">
        <v>0</v>
      </c>
      <c r="F1126">
        <v>0</v>
      </c>
    </row>
    <row r="1127" spans="1:6">
      <c r="A1127" t="s">
        <v>1301</v>
      </c>
      <c r="B1127" t="s">
        <v>2307</v>
      </c>
      <c r="C1127" s="1">
        <v>4733.75</v>
      </c>
      <c r="D1127">
        <v>0</v>
      </c>
      <c r="E1127">
        <v>0</v>
      </c>
      <c r="F1127" s="1">
        <v>4733.75</v>
      </c>
    </row>
    <row r="1128" spans="1:6">
      <c r="A1128" t="s">
        <v>1302</v>
      </c>
      <c r="B1128" t="s">
        <v>2307</v>
      </c>
      <c r="C1128" s="1">
        <v>3487.04</v>
      </c>
      <c r="D1128" s="1">
        <v>6235.98</v>
      </c>
      <c r="E1128" s="1">
        <v>5440.21</v>
      </c>
      <c r="F1128" s="1">
        <v>2691.27</v>
      </c>
    </row>
    <row r="1129" spans="1:6">
      <c r="A1129" t="s">
        <v>1303</v>
      </c>
      <c r="B1129" t="s">
        <v>2307</v>
      </c>
      <c r="C1129">
        <v>0</v>
      </c>
      <c r="D1129">
        <v>0</v>
      </c>
      <c r="E1129">
        <v>0</v>
      </c>
      <c r="F1129">
        <v>0</v>
      </c>
    </row>
    <row r="1130" spans="1:6">
      <c r="A1130" t="s">
        <v>1304</v>
      </c>
      <c r="B1130" t="s">
        <v>2307</v>
      </c>
      <c r="C1130">
        <v>500</v>
      </c>
      <c r="D1130">
        <v>0</v>
      </c>
      <c r="E1130">
        <v>0</v>
      </c>
      <c r="F1130">
        <v>500</v>
      </c>
    </row>
    <row r="1131" spans="1:6">
      <c r="A1131" t="s">
        <v>1305</v>
      </c>
      <c r="B1131" t="s">
        <v>2307</v>
      </c>
      <c r="C1131">
        <v>0</v>
      </c>
      <c r="D1131">
        <v>0</v>
      </c>
      <c r="E1131">
        <v>0</v>
      </c>
      <c r="F1131">
        <v>0</v>
      </c>
    </row>
    <row r="1132" spans="1:6">
      <c r="A1132" t="s">
        <v>1306</v>
      </c>
      <c r="B1132" t="s">
        <v>2307</v>
      </c>
      <c r="C1132">
        <v>0</v>
      </c>
      <c r="D1132">
        <v>0</v>
      </c>
      <c r="E1132">
        <v>0</v>
      </c>
      <c r="F1132">
        <v>0</v>
      </c>
    </row>
    <row r="1133" spans="1:6">
      <c r="A1133" t="s">
        <v>1307</v>
      </c>
      <c r="B1133" t="s">
        <v>2307</v>
      </c>
      <c r="C1133">
        <v>0</v>
      </c>
      <c r="D1133">
        <v>0</v>
      </c>
      <c r="E1133">
        <v>0</v>
      </c>
      <c r="F1133">
        <v>0</v>
      </c>
    </row>
    <row r="1134" spans="1:6">
      <c r="A1134" t="s">
        <v>1308</v>
      </c>
      <c r="B1134" t="s">
        <v>2307</v>
      </c>
      <c r="C1134">
        <v>0</v>
      </c>
      <c r="D1134">
        <v>0</v>
      </c>
      <c r="E1134">
        <v>0</v>
      </c>
      <c r="F1134">
        <v>0</v>
      </c>
    </row>
    <row r="1135" spans="1:6">
      <c r="A1135" t="s">
        <v>1309</v>
      </c>
      <c r="B1135" t="s">
        <v>2307</v>
      </c>
      <c r="C1135">
        <v>0</v>
      </c>
      <c r="D1135">
        <v>0</v>
      </c>
      <c r="E1135">
        <v>0</v>
      </c>
      <c r="F1135">
        <v>0</v>
      </c>
    </row>
    <row r="1136" spans="1:6">
      <c r="A1136" t="s">
        <v>1310</v>
      </c>
      <c r="B1136" t="s">
        <v>2307</v>
      </c>
      <c r="C1136">
        <v>0</v>
      </c>
      <c r="D1136">
        <v>0</v>
      </c>
      <c r="E1136">
        <v>0</v>
      </c>
      <c r="F1136">
        <v>0</v>
      </c>
    </row>
    <row r="1137" spans="1:6">
      <c r="A1137" t="s">
        <v>1311</v>
      </c>
      <c r="B1137" t="s">
        <v>2307</v>
      </c>
      <c r="C1137">
        <v>670.14</v>
      </c>
      <c r="D1137">
        <v>670.14</v>
      </c>
      <c r="E1137">
        <v>0</v>
      </c>
      <c r="F1137">
        <v>0</v>
      </c>
    </row>
    <row r="1138" spans="1:6">
      <c r="A1138" t="s">
        <v>1312</v>
      </c>
      <c r="B1138" t="s">
        <v>2307</v>
      </c>
      <c r="C1138">
        <v>731.15</v>
      </c>
      <c r="D1138">
        <v>0</v>
      </c>
      <c r="E1138">
        <v>0</v>
      </c>
      <c r="F1138">
        <v>731.15</v>
      </c>
    </row>
    <row r="1139" spans="1:6">
      <c r="A1139" t="s">
        <v>1313</v>
      </c>
      <c r="B1139" t="s">
        <v>2307</v>
      </c>
      <c r="C1139">
        <v>0</v>
      </c>
      <c r="D1139">
        <v>0</v>
      </c>
      <c r="E1139">
        <v>0</v>
      </c>
      <c r="F1139">
        <v>0</v>
      </c>
    </row>
    <row r="1140" spans="1:6">
      <c r="A1140" t="s">
        <v>1314</v>
      </c>
      <c r="B1140" t="s">
        <v>2307</v>
      </c>
      <c r="C1140">
        <v>0</v>
      </c>
      <c r="D1140">
        <v>0</v>
      </c>
      <c r="E1140">
        <v>0</v>
      </c>
      <c r="F1140">
        <v>0</v>
      </c>
    </row>
    <row r="1141" spans="1:6">
      <c r="A1141" t="s">
        <v>1315</v>
      </c>
      <c r="B1141" t="s">
        <v>2307</v>
      </c>
      <c r="C1141">
        <v>0</v>
      </c>
      <c r="D1141">
        <v>0</v>
      </c>
      <c r="E1141">
        <v>0</v>
      </c>
      <c r="F1141">
        <v>0</v>
      </c>
    </row>
    <row r="1142" spans="1:6">
      <c r="A1142" t="s">
        <v>1316</v>
      </c>
      <c r="B1142" t="s">
        <v>2307</v>
      </c>
      <c r="C1142">
        <v>300.02999999999997</v>
      </c>
      <c r="D1142">
        <v>0</v>
      </c>
      <c r="E1142">
        <v>0</v>
      </c>
      <c r="F1142">
        <v>300.02999999999997</v>
      </c>
    </row>
    <row r="1143" spans="1:6">
      <c r="A1143" t="s">
        <v>1317</v>
      </c>
      <c r="B1143" t="s">
        <v>2307</v>
      </c>
      <c r="C1143">
        <v>0</v>
      </c>
      <c r="D1143">
        <v>0</v>
      </c>
      <c r="E1143">
        <v>0</v>
      </c>
      <c r="F1143">
        <v>0</v>
      </c>
    </row>
    <row r="1144" spans="1:6">
      <c r="A1144" t="s">
        <v>1318</v>
      </c>
      <c r="B1144" t="s">
        <v>2307</v>
      </c>
      <c r="C1144">
        <v>0</v>
      </c>
      <c r="D1144">
        <v>0</v>
      </c>
      <c r="E1144">
        <v>0</v>
      </c>
      <c r="F1144">
        <v>0</v>
      </c>
    </row>
    <row r="1145" spans="1:6">
      <c r="A1145" t="s">
        <v>1319</v>
      </c>
      <c r="B1145" t="s">
        <v>2307</v>
      </c>
      <c r="C1145">
        <v>0</v>
      </c>
      <c r="D1145">
        <v>0</v>
      </c>
      <c r="E1145">
        <v>0</v>
      </c>
      <c r="F1145">
        <v>0</v>
      </c>
    </row>
    <row r="1146" spans="1:6">
      <c r="A1146" t="s">
        <v>1320</v>
      </c>
      <c r="B1146" t="s">
        <v>2307</v>
      </c>
      <c r="C1146">
        <v>0</v>
      </c>
      <c r="D1146">
        <v>0</v>
      </c>
      <c r="E1146">
        <v>0</v>
      </c>
      <c r="F1146">
        <v>0</v>
      </c>
    </row>
    <row r="1147" spans="1:6">
      <c r="A1147" t="s">
        <v>1321</v>
      </c>
      <c r="B1147" t="s">
        <v>2307</v>
      </c>
      <c r="C1147">
        <v>0</v>
      </c>
      <c r="D1147">
        <v>0</v>
      </c>
      <c r="E1147">
        <v>0</v>
      </c>
      <c r="F1147">
        <v>0</v>
      </c>
    </row>
    <row r="1148" spans="1:6">
      <c r="A1148" t="s">
        <v>1322</v>
      </c>
      <c r="B1148" t="s">
        <v>2307</v>
      </c>
      <c r="C1148">
        <v>0</v>
      </c>
      <c r="D1148">
        <v>0</v>
      </c>
      <c r="E1148">
        <v>0</v>
      </c>
      <c r="F1148">
        <v>0</v>
      </c>
    </row>
    <row r="1149" spans="1:6">
      <c r="A1149" t="s">
        <v>1323</v>
      </c>
      <c r="B1149" t="s">
        <v>2307</v>
      </c>
      <c r="C1149">
        <v>0</v>
      </c>
      <c r="D1149">
        <v>0</v>
      </c>
      <c r="E1149">
        <v>0</v>
      </c>
      <c r="F1149">
        <v>0</v>
      </c>
    </row>
    <row r="1150" spans="1:6">
      <c r="A1150" t="s">
        <v>1324</v>
      </c>
      <c r="B1150" t="s">
        <v>2307</v>
      </c>
      <c r="C1150">
        <v>0</v>
      </c>
      <c r="D1150">
        <v>0</v>
      </c>
      <c r="E1150">
        <v>0</v>
      </c>
      <c r="F1150">
        <v>0</v>
      </c>
    </row>
    <row r="1151" spans="1:6">
      <c r="A1151" t="s">
        <v>1325</v>
      </c>
      <c r="B1151" t="s">
        <v>2307</v>
      </c>
      <c r="C1151">
        <v>0</v>
      </c>
      <c r="D1151">
        <v>0</v>
      </c>
      <c r="E1151">
        <v>0</v>
      </c>
      <c r="F1151">
        <v>0</v>
      </c>
    </row>
    <row r="1152" spans="1:6">
      <c r="A1152" t="s">
        <v>1326</v>
      </c>
      <c r="B1152" t="s">
        <v>2307</v>
      </c>
      <c r="C1152">
        <v>0</v>
      </c>
      <c r="D1152">
        <v>0</v>
      </c>
      <c r="E1152">
        <v>0</v>
      </c>
      <c r="F1152">
        <v>0</v>
      </c>
    </row>
    <row r="1153" spans="1:6">
      <c r="A1153" t="s">
        <v>1327</v>
      </c>
      <c r="B1153" t="s">
        <v>2307</v>
      </c>
      <c r="C1153">
        <v>0</v>
      </c>
      <c r="D1153">
        <v>0</v>
      </c>
      <c r="E1153">
        <v>0</v>
      </c>
      <c r="F1153">
        <v>0</v>
      </c>
    </row>
    <row r="1154" spans="1:6">
      <c r="A1154" t="s">
        <v>1328</v>
      </c>
      <c r="B1154" t="s">
        <v>2307</v>
      </c>
      <c r="C1154">
        <v>0</v>
      </c>
      <c r="D1154">
        <v>0</v>
      </c>
      <c r="E1154">
        <v>0</v>
      </c>
      <c r="F1154">
        <v>0</v>
      </c>
    </row>
    <row r="1155" spans="1:6">
      <c r="A1155" t="s">
        <v>1329</v>
      </c>
      <c r="B1155" t="s">
        <v>2307</v>
      </c>
      <c r="C1155">
        <v>0</v>
      </c>
      <c r="D1155">
        <v>0</v>
      </c>
      <c r="E1155">
        <v>0</v>
      </c>
      <c r="F1155">
        <v>0</v>
      </c>
    </row>
    <row r="1156" spans="1:6">
      <c r="A1156" t="s">
        <v>1330</v>
      </c>
      <c r="B1156" t="s">
        <v>2307</v>
      </c>
      <c r="C1156">
        <v>0</v>
      </c>
      <c r="D1156">
        <v>0</v>
      </c>
      <c r="E1156">
        <v>0</v>
      </c>
      <c r="F1156">
        <v>0</v>
      </c>
    </row>
    <row r="1157" spans="1:6">
      <c r="A1157" t="s">
        <v>1331</v>
      </c>
      <c r="B1157" t="s">
        <v>2307</v>
      </c>
      <c r="C1157">
        <v>0</v>
      </c>
      <c r="D1157">
        <v>0</v>
      </c>
      <c r="E1157">
        <v>0</v>
      </c>
      <c r="F1157">
        <v>0</v>
      </c>
    </row>
    <row r="1158" spans="1:6">
      <c r="A1158" t="s">
        <v>1332</v>
      </c>
      <c r="B1158" t="s">
        <v>2307</v>
      </c>
      <c r="C1158">
        <v>0</v>
      </c>
      <c r="D1158">
        <v>0</v>
      </c>
      <c r="E1158">
        <v>0</v>
      </c>
      <c r="F1158">
        <v>0</v>
      </c>
    </row>
    <row r="1159" spans="1:6">
      <c r="A1159" t="s">
        <v>1333</v>
      </c>
      <c r="B1159" t="s">
        <v>2307</v>
      </c>
      <c r="C1159">
        <v>0</v>
      </c>
      <c r="D1159">
        <v>0</v>
      </c>
      <c r="E1159">
        <v>0</v>
      </c>
      <c r="F1159">
        <v>0</v>
      </c>
    </row>
    <row r="1160" spans="1:6">
      <c r="A1160" t="s">
        <v>1334</v>
      </c>
      <c r="B1160" t="s">
        <v>2307</v>
      </c>
      <c r="C1160">
        <v>830.12</v>
      </c>
      <c r="D1160">
        <v>0</v>
      </c>
      <c r="E1160">
        <v>0</v>
      </c>
      <c r="F1160">
        <v>830.12</v>
      </c>
    </row>
    <row r="1161" spans="1:6">
      <c r="A1161" t="s">
        <v>1335</v>
      </c>
      <c r="B1161" t="s">
        <v>2307</v>
      </c>
      <c r="C1161">
        <v>500.01</v>
      </c>
      <c r="D1161">
        <v>0</v>
      </c>
      <c r="E1161">
        <v>0</v>
      </c>
      <c r="F1161">
        <v>500.01</v>
      </c>
    </row>
    <row r="1162" spans="1:6">
      <c r="A1162" t="s">
        <v>1336</v>
      </c>
      <c r="B1162" t="s">
        <v>2307</v>
      </c>
      <c r="C1162">
        <v>0</v>
      </c>
      <c r="D1162">
        <v>0</v>
      </c>
      <c r="E1162">
        <v>0</v>
      </c>
      <c r="F1162">
        <v>0</v>
      </c>
    </row>
    <row r="1163" spans="1:6">
      <c r="A1163" t="s">
        <v>1337</v>
      </c>
      <c r="B1163" t="s">
        <v>2307</v>
      </c>
      <c r="C1163">
        <v>0</v>
      </c>
      <c r="D1163">
        <v>0</v>
      </c>
      <c r="E1163">
        <v>0</v>
      </c>
      <c r="F1163">
        <v>0</v>
      </c>
    </row>
    <row r="1164" spans="1:6">
      <c r="A1164" t="s">
        <v>1338</v>
      </c>
      <c r="B1164" t="s">
        <v>2307</v>
      </c>
      <c r="C1164">
        <v>0</v>
      </c>
      <c r="D1164">
        <v>0</v>
      </c>
      <c r="E1164">
        <v>0</v>
      </c>
      <c r="F1164">
        <v>0</v>
      </c>
    </row>
    <row r="1165" spans="1:6">
      <c r="A1165" t="s">
        <v>1339</v>
      </c>
      <c r="B1165" t="s">
        <v>2307</v>
      </c>
      <c r="C1165">
        <v>0</v>
      </c>
      <c r="D1165">
        <v>0</v>
      </c>
      <c r="E1165">
        <v>0</v>
      </c>
      <c r="F1165">
        <v>0</v>
      </c>
    </row>
    <row r="1166" spans="1:6">
      <c r="A1166" t="s">
        <v>1340</v>
      </c>
      <c r="B1166" t="s">
        <v>2307</v>
      </c>
      <c r="C1166">
        <v>0</v>
      </c>
      <c r="D1166">
        <v>0</v>
      </c>
      <c r="E1166">
        <v>0</v>
      </c>
      <c r="F1166">
        <v>0</v>
      </c>
    </row>
    <row r="1167" spans="1:6">
      <c r="A1167" t="s">
        <v>1341</v>
      </c>
      <c r="B1167" t="s">
        <v>2307</v>
      </c>
      <c r="C1167">
        <v>0</v>
      </c>
      <c r="D1167">
        <v>0</v>
      </c>
      <c r="E1167">
        <v>0</v>
      </c>
      <c r="F1167">
        <v>0</v>
      </c>
    </row>
    <row r="1168" spans="1:6">
      <c r="A1168" t="s">
        <v>1342</v>
      </c>
      <c r="B1168" t="s">
        <v>2307</v>
      </c>
      <c r="C1168">
        <v>0</v>
      </c>
      <c r="D1168">
        <v>0</v>
      </c>
      <c r="E1168">
        <v>0</v>
      </c>
      <c r="F1168">
        <v>0</v>
      </c>
    </row>
    <row r="1169" spans="1:6">
      <c r="A1169" t="s">
        <v>1343</v>
      </c>
      <c r="B1169" t="s">
        <v>2307</v>
      </c>
      <c r="C1169">
        <v>0</v>
      </c>
      <c r="D1169">
        <v>0</v>
      </c>
      <c r="E1169">
        <v>0</v>
      </c>
      <c r="F1169">
        <v>0</v>
      </c>
    </row>
    <row r="1170" spans="1:6">
      <c r="A1170" t="s">
        <v>1344</v>
      </c>
      <c r="B1170" t="s">
        <v>2307</v>
      </c>
      <c r="C1170">
        <v>0</v>
      </c>
      <c r="D1170">
        <v>0</v>
      </c>
      <c r="E1170">
        <v>0</v>
      </c>
      <c r="F1170">
        <v>0</v>
      </c>
    </row>
    <row r="1171" spans="1:6">
      <c r="A1171" t="s">
        <v>1345</v>
      </c>
      <c r="B1171" t="s">
        <v>2307</v>
      </c>
      <c r="C1171" s="1">
        <v>9047.9599999999991</v>
      </c>
      <c r="D1171">
        <v>0</v>
      </c>
      <c r="E1171">
        <v>0</v>
      </c>
      <c r="F1171" s="1">
        <v>9047.9599999999991</v>
      </c>
    </row>
    <row r="1172" spans="1:6">
      <c r="A1172" t="s">
        <v>1346</v>
      </c>
      <c r="B1172" t="s">
        <v>2307</v>
      </c>
      <c r="C1172">
        <v>0</v>
      </c>
      <c r="D1172">
        <v>0</v>
      </c>
      <c r="E1172">
        <v>0</v>
      </c>
      <c r="F1172">
        <v>0</v>
      </c>
    </row>
    <row r="1173" spans="1:6">
      <c r="A1173" t="s">
        <v>1347</v>
      </c>
      <c r="B1173" t="s">
        <v>2307</v>
      </c>
      <c r="C1173">
        <v>0</v>
      </c>
      <c r="D1173">
        <v>0</v>
      </c>
      <c r="E1173">
        <v>0</v>
      </c>
      <c r="F1173">
        <v>0</v>
      </c>
    </row>
    <row r="1174" spans="1:6">
      <c r="A1174" t="s">
        <v>1348</v>
      </c>
      <c r="B1174" t="s">
        <v>2307</v>
      </c>
      <c r="C1174">
        <v>0</v>
      </c>
      <c r="D1174">
        <v>0</v>
      </c>
      <c r="E1174">
        <v>0</v>
      </c>
      <c r="F1174">
        <v>0</v>
      </c>
    </row>
    <row r="1175" spans="1:6">
      <c r="A1175" t="s">
        <v>1349</v>
      </c>
      <c r="B1175" t="s">
        <v>2307</v>
      </c>
      <c r="C1175">
        <v>0</v>
      </c>
      <c r="D1175">
        <v>0</v>
      </c>
      <c r="E1175">
        <v>0</v>
      </c>
      <c r="F1175">
        <v>0</v>
      </c>
    </row>
    <row r="1176" spans="1:6">
      <c r="A1176" t="s">
        <v>1350</v>
      </c>
      <c r="B1176" t="s">
        <v>2307</v>
      </c>
      <c r="C1176">
        <v>0</v>
      </c>
      <c r="D1176">
        <v>0</v>
      </c>
      <c r="E1176">
        <v>0</v>
      </c>
      <c r="F1176">
        <v>0</v>
      </c>
    </row>
    <row r="1177" spans="1:6">
      <c r="A1177" t="s">
        <v>1351</v>
      </c>
      <c r="B1177" t="s">
        <v>2307</v>
      </c>
      <c r="C1177">
        <v>300</v>
      </c>
      <c r="D1177">
        <v>0</v>
      </c>
      <c r="E1177">
        <v>0</v>
      </c>
      <c r="F1177">
        <v>300</v>
      </c>
    </row>
    <row r="1178" spans="1:6">
      <c r="A1178" t="s">
        <v>1352</v>
      </c>
      <c r="B1178" t="s">
        <v>2307</v>
      </c>
      <c r="C1178">
        <v>0</v>
      </c>
      <c r="D1178">
        <v>0</v>
      </c>
      <c r="E1178">
        <v>0</v>
      </c>
      <c r="F1178">
        <v>0</v>
      </c>
    </row>
    <row r="1179" spans="1:6">
      <c r="A1179" t="s">
        <v>1353</v>
      </c>
      <c r="B1179" t="s">
        <v>2307</v>
      </c>
      <c r="C1179">
        <v>0</v>
      </c>
      <c r="D1179">
        <v>0</v>
      </c>
      <c r="E1179">
        <v>0</v>
      </c>
      <c r="F1179">
        <v>0</v>
      </c>
    </row>
    <row r="1180" spans="1:6">
      <c r="A1180" t="s">
        <v>1354</v>
      </c>
      <c r="B1180" t="s">
        <v>2307</v>
      </c>
      <c r="C1180">
        <v>0</v>
      </c>
      <c r="D1180">
        <v>0</v>
      </c>
      <c r="E1180">
        <v>0</v>
      </c>
      <c r="F1180">
        <v>0</v>
      </c>
    </row>
    <row r="1181" spans="1:6">
      <c r="A1181" t="s">
        <v>1355</v>
      </c>
      <c r="B1181" t="s">
        <v>2307</v>
      </c>
      <c r="C1181">
        <v>0</v>
      </c>
      <c r="D1181">
        <v>0</v>
      </c>
      <c r="E1181">
        <v>0</v>
      </c>
      <c r="F1181">
        <v>0</v>
      </c>
    </row>
    <row r="1182" spans="1:6">
      <c r="A1182" t="s">
        <v>1356</v>
      </c>
      <c r="B1182" t="s">
        <v>2307</v>
      </c>
      <c r="C1182">
        <v>0</v>
      </c>
      <c r="D1182">
        <v>0</v>
      </c>
      <c r="E1182">
        <v>0</v>
      </c>
      <c r="F1182">
        <v>0</v>
      </c>
    </row>
    <row r="1183" spans="1:6">
      <c r="A1183" t="s">
        <v>1357</v>
      </c>
      <c r="B1183" t="s">
        <v>2307</v>
      </c>
      <c r="C1183">
        <v>0</v>
      </c>
      <c r="D1183">
        <v>0</v>
      </c>
      <c r="E1183">
        <v>0</v>
      </c>
      <c r="F1183">
        <v>0</v>
      </c>
    </row>
    <row r="1184" spans="1:6">
      <c r="A1184" t="s">
        <v>1358</v>
      </c>
      <c r="B1184" t="s">
        <v>2307</v>
      </c>
      <c r="C1184">
        <v>0</v>
      </c>
      <c r="D1184">
        <v>0</v>
      </c>
      <c r="E1184">
        <v>0</v>
      </c>
      <c r="F1184">
        <v>0</v>
      </c>
    </row>
    <row r="1185" spans="1:6">
      <c r="A1185" t="s">
        <v>1359</v>
      </c>
      <c r="B1185" t="s">
        <v>2307</v>
      </c>
      <c r="C1185">
        <v>0</v>
      </c>
      <c r="D1185" s="1">
        <v>235950.67</v>
      </c>
      <c r="E1185" s="1">
        <v>235950.67</v>
      </c>
      <c r="F1185">
        <v>0</v>
      </c>
    </row>
    <row r="1186" spans="1:6">
      <c r="A1186" t="s">
        <v>1360</v>
      </c>
      <c r="B1186" t="s">
        <v>2307</v>
      </c>
      <c r="C1186">
        <v>0</v>
      </c>
      <c r="D1186">
        <v>0</v>
      </c>
      <c r="E1186">
        <v>0</v>
      </c>
      <c r="F1186">
        <v>0</v>
      </c>
    </row>
    <row r="1187" spans="1:6">
      <c r="A1187" t="s">
        <v>1361</v>
      </c>
      <c r="B1187" t="s">
        <v>2307</v>
      </c>
      <c r="C1187">
        <v>300</v>
      </c>
      <c r="D1187">
        <v>0</v>
      </c>
      <c r="E1187">
        <v>0</v>
      </c>
      <c r="F1187">
        <v>300</v>
      </c>
    </row>
    <row r="1188" spans="1:6">
      <c r="A1188" t="s">
        <v>1362</v>
      </c>
      <c r="B1188" t="s">
        <v>2307</v>
      </c>
      <c r="C1188">
        <v>303.05</v>
      </c>
      <c r="D1188">
        <v>0</v>
      </c>
      <c r="E1188">
        <v>0</v>
      </c>
      <c r="F1188">
        <v>303.05</v>
      </c>
    </row>
    <row r="1189" spans="1:6">
      <c r="A1189" t="s">
        <v>1363</v>
      </c>
      <c r="B1189" t="s">
        <v>2307</v>
      </c>
      <c r="C1189">
        <v>0</v>
      </c>
      <c r="D1189">
        <v>0</v>
      </c>
      <c r="E1189">
        <v>0</v>
      </c>
      <c r="F1189">
        <v>0</v>
      </c>
    </row>
    <row r="1190" spans="1:6">
      <c r="A1190" t="s">
        <v>1364</v>
      </c>
      <c r="B1190" t="s">
        <v>2307</v>
      </c>
      <c r="C1190">
        <v>0</v>
      </c>
      <c r="D1190">
        <v>0</v>
      </c>
      <c r="E1190">
        <v>0</v>
      </c>
      <c r="F1190">
        <v>0</v>
      </c>
    </row>
    <row r="1191" spans="1:6">
      <c r="A1191" t="s">
        <v>1365</v>
      </c>
      <c r="B1191" t="s">
        <v>2307</v>
      </c>
      <c r="C1191">
        <v>0</v>
      </c>
      <c r="D1191">
        <v>0</v>
      </c>
      <c r="E1191">
        <v>0</v>
      </c>
      <c r="F1191">
        <v>0</v>
      </c>
    </row>
    <row r="1192" spans="1:6">
      <c r="A1192" t="s">
        <v>1366</v>
      </c>
      <c r="B1192" t="s">
        <v>2307</v>
      </c>
      <c r="C1192">
        <v>0</v>
      </c>
      <c r="D1192">
        <v>0</v>
      </c>
      <c r="E1192">
        <v>0</v>
      </c>
      <c r="F1192">
        <v>0</v>
      </c>
    </row>
    <row r="1193" spans="1:6">
      <c r="A1193" t="s">
        <v>1367</v>
      </c>
      <c r="B1193" t="s">
        <v>2307</v>
      </c>
      <c r="C1193">
        <v>0</v>
      </c>
      <c r="D1193">
        <v>0</v>
      </c>
      <c r="E1193">
        <v>146</v>
      </c>
      <c r="F1193">
        <v>146</v>
      </c>
    </row>
    <row r="1194" spans="1:6">
      <c r="A1194" t="s">
        <v>1368</v>
      </c>
      <c r="B1194" t="s">
        <v>2307</v>
      </c>
      <c r="C1194">
        <v>0</v>
      </c>
      <c r="D1194">
        <v>0</v>
      </c>
      <c r="E1194">
        <v>0</v>
      </c>
      <c r="F1194">
        <v>0</v>
      </c>
    </row>
    <row r="1195" spans="1:6">
      <c r="A1195" t="s">
        <v>1369</v>
      </c>
      <c r="B1195" t="s">
        <v>2307</v>
      </c>
      <c r="C1195">
        <v>0</v>
      </c>
      <c r="D1195">
        <v>0</v>
      </c>
      <c r="E1195">
        <v>0</v>
      </c>
      <c r="F1195">
        <v>0</v>
      </c>
    </row>
    <row r="1196" spans="1:6">
      <c r="A1196" t="s">
        <v>1370</v>
      </c>
      <c r="B1196" t="s">
        <v>2307</v>
      </c>
      <c r="C1196" s="1">
        <v>1908.09</v>
      </c>
      <c r="D1196" s="1">
        <v>2651.04</v>
      </c>
      <c r="E1196" s="1">
        <v>1965.72</v>
      </c>
      <c r="F1196" s="1">
        <v>1222.77</v>
      </c>
    </row>
    <row r="1197" spans="1:6">
      <c r="A1197" t="s">
        <v>1371</v>
      </c>
      <c r="B1197" t="s">
        <v>2307</v>
      </c>
      <c r="C1197">
        <v>0</v>
      </c>
      <c r="D1197">
        <v>0</v>
      </c>
      <c r="E1197">
        <v>0</v>
      </c>
      <c r="F1197">
        <v>0</v>
      </c>
    </row>
    <row r="1198" spans="1:6">
      <c r="A1198" t="s">
        <v>1372</v>
      </c>
      <c r="B1198" t="s">
        <v>2307</v>
      </c>
      <c r="C1198">
        <v>600.01</v>
      </c>
      <c r="D1198">
        <v>0</v>
      </c>
      <c r="E1198">
        <v>0</v>
      </c>
      <c r="F1198">
        <v>600.01</v>
      </c>
    </row>
    <row r="1199" spans="1:6">
      <c r="A1199" t="s">
        <v>1373</v>
      </c>
      <c r="B1199" t="s">
        <v>2307</v>
      </c>
      <c r="C1199">
        <v>0</v>
      </c>
      <c r="D1199">
        <v>0</v>
      </c>
      <c r="E1199">
        <v>0</v>
      </c>
      <c r="F1199">
        <v>0</v>
      </c>
    </row>
    <row r="1200" spans="1:6">
      <c r="A1200" t="s">
        <v>1374</v>
      </c>
      <c r="B1200" t="s">
        <v>2307</v>
      </c>
      <c r="C1200">
        <v>0</v>
      </c>
      <c r="D1200">
        <v>0</v>
      </c>
      <c r="E1200">
        <v>0</v>
      </c>
      <c r="F1200">
        <v>0</v>
      </c>
    </row>
    <row r="1201" spans="1:6">
      <c r="A1201" t="s">
        <v>1375</v>
      </c>
      <c r="B1201" t="s">
        <v>2307</v>
      </c>
      <c r="C1201">
        <v>0</v>
      </c>
      <c r="D1201">
        <v>0</v>
      </c>
      <c r="E1201">
        <v>0</v>
      </c>
      <c r="F1201">
        <v>0</v>
      </c>
    </row>
    <row r="1202" spans="1:6">
      <c r="A1202" t="s">
        <v>1376</v>
      </c>
      <c r="B1202" t="s">
        <v>2307</v>
      </c>
      <c r="C1202">
        <v>0</v>
      </c>
      <c r="D1202">
        <v>0</v>
      </c>
      <c r="E1202">
        <v>0</v>
      </c>
      <c r="F1202">
        <v>0</v>
      </c>
    </row>
    <row r="1203" spans="1:6">
      <c r="A1203" t="s">
        <v>1377</v>
      </c>
      <c r="B1203" t="s">
        <v>2307</v>
      </c>
      <c r="C1203">
        <v>0</v>
      </c>
      <c r="D1203">
        <v>0</v>
      </c>
      <c r="E1203">
        <v>0</v>
      </c>
      <c r="F1203">
        <v>0</v>
      </c>
    </row>
    <row r="1204" spans="1:6">
      <c r="A1204" t="s">
        <v>1378</v>
      </c>
      <c r="B1204" t="s">
        <v>2307</v>
      </c>
      <c r="C1204">
        <v>0</v>
      </c>
      <c r="D1204">
        <v>0</v>
      </c>
      <c r="E1204">
        <v>0</v>
      </c>
      <c r="F1204">
        <v>0</v>
      </c>
    </row>
    <row r="1205" spans="1:6">
      <c r="A1205" t="s">
        <v>1379</v>
      </c>
      <c r="B1205" t="s">
        <v>2307</v>
      </c>
      <c r="C1205">
        <v>0</v>
      </c>
      <c r="D1205">
        <v>0</v>
      </c>
      <c r="E1205">
        <v>0</v>
      </c>
      <c r="F1205">
        <v>0</v>
      </c>
    </row>
    <row r="1206" spans="1:6">
      <c r="A1206" t="s">
        <v>1380</v>
      </c>
      <c r="B1206" t="s">
        <v>2307</v>
      </c>
      <c r="C1206">
        <v>0</v>
      </c>
      <c r="D1206">
        <v>0</v>
      </c>
      <c r="E1206">
        <v>0</v>
      </c>
      <c r="F1206">
        <v>0</v>
      </c>
    </row>
    <row r="1207" spans="1:6">
      <c r="A1207" t="s">
        <v>1381</v>
      </c>
      <c r="B1207" t="s">
        <v>2307</v>
      </c>
      <c r="C1207">
        <v>0</v>
      </c>
      <c r="D1207">
        <v>0</v>
      </c>
      <c r="E1207">
        <v>0</v>
      </c>
      <c r="F1207">
        <v>0</v>
      </c>
    </row>
    <row r="1208" spans="1:6">
      <c r="A1208" t="s">
        <v>1382</v>
      </c>
      <c r="B1208" t="s">
        <v>2307</v>
      </c>
      <c r="C1208">
        <v>0</v>
      </c>
      <c r="D1208">
        <v>0</v>
      </c>
      <c r="E1208">
        <v>0</v>
      </c>
      <c r="F1208">
        <v>0</v>
      </c>
    </row>
    <row r="1209" spans="1:6">
      <c r="A1209" t="s">
        <v>1383</v>
      </c>
      <c r="B1209" t="s">
        <v>2307</v>
      </c>
      <c r="C1209">
        <v>0</v>
      </c>
      <c r="D1209">
        <v>0</v>
      </c>
      <c r="E1209">
        <v>0</v>
      </c>
      <c r="F1209">
        <v>0</v>
      </c>
    </row>
    <row r="1210" spans="1:6">
      <c r="A1210" t="s">
        <v>1384</v>
      </c>
      <c r="B1210" t="s">
        <v>2307</v>
      </c>
      <c r="C1210">
        <v>0</v>
      </c>
      <c r="D1210">
        <v>0</v>
      </c>
      <c r="E1210">
        <v>0</v>
      </c>
      <c r="F1210">
        <v>0</v>
      </c>
    </row>
    <row r="1211" spans="1:6">
      <c r="A1211" t="s">
        <v>1385</v>
      </c>
      <c r="B1211" t="s">
        <v>2307</v>
      </c>
      <c r="C1211">
        <v>0</v>
      </c>
      <c r="D1211">
        <v>0</v>
      </c>
      <c r="E1211">
        <v>0</v>
      </c>
      <c r="F1211">
        <v>0</v>
      </c>
    </row>
    <row r="1212" spans="1:6">
      <c r="A1212" t="s">
        <v>1386</v>
      </c>
      <c r="B1212" t="s">
        <v>2307</v>
      </c>
      <c r="C1212">
        <v>0</v>
      </c>
      <c r="D1212">
        <v>0</v>
      </c>
      <c r="E1212">
        <v>0</v>
      </c>
      <c r="F1212">
        <v>0</v>
      </c>
    </row>
    <row r="1213" spans="1:6">
      <c r="A1213" t="s">
        <v>1387</v>
      </c>
      <c r="B1213" t="s">
        <v>2307</v>
      </c>
      <c r="C1213">
        <v>0</v>
      </c>
      <c r="D1213">
        <v>0</v>
      </c>
      <c r="E1213">
        <v>0</v>
      </c>
      <c r="F1213">
        <v>0</v>
      </c>
    </row>
    <row r="1214" spans="1:6">
      <c r="A1214" t="s">
        <v>1388</v>
      </c>
      <c r="B1214" t="s">
        <v>2307</v>
      </c>
      <c r="C1214">
        <v>0</v>
      </c>
      <c r="D1214">
        <v>0</v>
      </c>
      <c r="E1214">
        <v>0</v>
      </c>
      <c r="F1214">
        <v>0</v>
      </c>
    </row>
    <row r="1215" spans="1:6">
      <c r="A1215" t="s">
        <v>1389</v>
      </c>
      <c r="B1215" t="s">
        <v>2307</v>
      </c>
      <c r="C1215">
        <v>0</v>
      </c>
      <c r="D1215">
        <v>0</v>
      </c>
      <c r="E1215">
        <v>0</v>
      </c>
      <c r="F1215">
        <v>0</v>
      </c>
    </row>
    <row r="1216" spans="1:6">
      <c r="A1216" t="s">
        <v>1390</v>
      </c>
      <c r="B1216" t="s">
        <v>2307</v>
      </c>
      <c r="C1216">
        <v>0</v>
      </c>
      <c r="D1216">
        <v>0</v>
      </c>
      <c r="E1216">
        <v>0</v>
      </c>
      <c r="F1216">
        <v>0</v>
      </c>
    </row>
    <row r="1217" spans="1:6">
      <c r="A1217" t="s">
        <v>1391</v>
      </c>
      <c r="B1217" t="s">
        <v>2307</v>
      </c>
      <c r="C1217">
        <v>0</v>
      </c>
      <c r="D1217">
        <v>0</v>
      </c>
      <c r="E1217">
        <v>0</v>
      </c>
      <c r="F1217">
        <v>0</v>
      </c>
    </row>
    <row r="1218" spans="1:6">
      <c r="A1218" t="s">
        <v>1392</v>
      </c>
      <c r="B1218" t="s">
        <v>2307</v>
      </c>
      <c r="C1218">
        <v>0</v>
      </c>
      <c r="D1218">
        <v>0</v>
      </c>
      <c r="E1218">
        <v>0</v>
      </c>
      <c r="F1218">
        <v>0</v>
      </c>
    </row>
    <row r="1219" spans="1:6">
      <c r="A1219" t="s">
        <v>1393</v>
      </c>
      <c r="B1219" t="s">
        <v>2307</v>
      </c>
      <c r="C1219">
        <v>0</v>
      </c>
      <c r="D1219">
        <v>0</v>
      </c>
      <c r="E1219">
        <v>0</v>
      </c>
      <c r="F1219">
        <v>0</v>
      </c>
    </row>
    <row r="1220" spans="1:6">
      <c r="A1220" t="s">
        <v>1394</v>
      </c>
      <c r="B1220" t="s">
        <v>2307</v>
      </c>
      <c r="C1220">
        <v>0</v>
      </c>
      <c r="D1220">
        <v>0</v>
      </c>
      <c r="E1220">
        <v>0</v>
      </c>
      <c r="F1220">
        <v>0</v>
      </c>
    </row>
    <row r="1221" spans="1:6">
      <c r="A1221" t="s">
        <v>1395</v>
      </c>
      <c r="B1221" t="s">
        <v>2307</v>
      </c>
      <c r="C1221">
        <v>0</v>
      </c>
      <c r="D1221">
        <v>0</v>
      </c>
      <c r="E1221">
        <v>0</v>
      </c>
      <c r="F1221">
        <v>0</v>
      </c>
    </row>
    <row r="1222" spans="1:6">
      <c r="A1222" t="s">
        <v>1396</v>
      </c>
      <c r="B1222" t="s">
        <v>2307</v>
      </c>
      <c r="C1222">
        <v>0</v>
      </c>
      <c r="D1222">
        <v>0</v>
      </c>
      <c r="E1222">
        <v>0</v>
      </c>
      <c r="F1222">
        <v>0</v>
      </c>
    </row>
    <row r="1223" spans="1:6">
      <c r="A1223" t="s">
        <v>1397</v>
      </c>
      <c r="B1223" t="s">
        <v>2307</v>
      </c>
      <c r="C1223">
        <v>0</v>
      </c>
      <c r="D1223">
        <v>0</v>
      </c>
      <c r="E1223">
        <v>0</v>
      </c>
      <c r="F1223">
        <v>0</v>
      </c>
    </row>
    <row r="1224" spans="1:6">
      <c r="A1224" t="s">
        <v>1398</v>
      </c>
      <c r="B1224" t="s">
        <v>2307</v>
      </c>
      <c r="C1224">
        <v>0</v>
      </c>
      <c r="D1224">
        <v>0</v>
      </c>
      <c r="E1224">
        <v>0</v>
      </c>
      <c r="F1224">
        <v>0</v>
      </c>
    </row>
    <row r="1225" spans="1:6">
      <c r="A1225" t="s">
        <v>1399</v>
      </c>
      <c r="B1225" t="s">
        <v>2307</v>
      </c>
      <c r="C1225">
        <v>0</v>
      </c>
      <c r="D1225">
        <v>0</v>
      </c>
      <c r="E1225">
        <v>0</v>
      </c>
      <c r="F1225">
        <v>0</v>
      </c>
    </row>
    <row r="1226" spans="1:6">
      <c r="A1226" t="s">
        <v>1400</v>
      </c>
      <c r="B1226" t="s">
        <v>2307</v>
      </c>
      <c r="C1226">
        <v>0</v>
      </c>
      <c r="D1226">
        <v>0</v>
      </c>
      <c r="E1226">
        <v>0</v>
      </c>
      <c r="F1226">
        <v>0</v>
      </c>
    </row>
    <row r="1227" spans="1:6">
      <c r="A1227" t="s">
        <v>1401</v>
      </c>
      <c r="B1227" t="s">
        <v>2307</v>
      </c>
      <c r="C1227">
        <v>0</v>
      </c>
      <c r="D1227">
        <v>0</v>
      </c>
      <c r="E1227">
        <v>0</v>
      </c>
      <c r="F1227">
        <v>0</v>
      </c>
    </row>
    <row r="1228" spans="1:6">
      <c r="A1228" t="s">
        <v>1402</v>
      </c>
      <c r="B1228" t="s">
        <v>2307</v>
      </c>
      <c r="C1228">
        <v>0</v>
      </c>
      <c r="D1228">
        <v>0</v>
      </c>
      <c r="E1228">
        <v>0</v>
      </c>
      <c r="F1228">
        <v>0</v>
      </c>
    </row>
    <row r="1229" spans="1:6">
      <c r="A1229" t="s">
        <v>1403</v>
      </c>
      <c r="B1229" t="s">
        <v>2307</v>
      </c>
      <c r="C1229">
        <v>0</v>
      </c>
      <c r="D1229">
        <v>0</v>
      </c>
      <c r="E1229">
        <v>0</v>
      </c>
      <c r="F1229">
        <v>0</v>
      </c>
    </row>
    <row r="1230" spans="1:6">
      <c r="A1230" t="s">
        <v>1404</v>
      </c>
      <c r="B1230" t="s">
        <v>2307</v>
      </c>
      <c r="C1230">
        <v>0</v>
      </c>
      <c r="D1230">
        <v>0</v>
      </c>
      <c r="E1230">
        <v>0</v>
      </c>
      <c r="F1230">
        <v>0</v>
      </c>
    </row>
    <row r="1231" spans="1:6">
      <c r="A1231" t="s">
        <v>1405</v>
      </c>
      <c r="B1231" t="s">
        <v>2307</v>
      </c>
      <c r="C1231">
        <v>0</v>
      </c>
      <c r="D1231">
        <v>0</v>
      </c>
      <c r="E1231">
        <v>0</v>
      </c>
      <c r="F1231">
        <v>0</v>
      </c>
    </row>
    <row r="1232" spans="1:6">
      <c r="A1232" t="s">
        <v>1406</v>
      </c>
      <c r="B1232" t="s">
        <v>2307</v>
      </c>
      <c r="C1232">
        <v>0</v>
      </c>
      <c r="D1232">
        <v>0</v>
      </c>
      <c r="E1232">
        <v>0</v>
      </c>
      <c r="F1232">
        <v>0</v>
      </c>
    </row>
    <row r="1233" spans="1:6">
      <c r="A1233" t="s">
        <v>1407</v>
      </c>
      <c r="B1233" t="s">
        <v>2307</v>
      </c>
      <c r="C1233">
        <v>0</v>
      </c>
      <c r="D1233">
        <v>0</v>
      </c>
      <c r="E1233">
        <v>0</v>
      </c>
      <c r="F1233">
        <v>0</v>
      </c>
    </row>
    <row r="1234" spans="1:6">
      <c r="A1234" t="s">
        <v>1408</v>
      </c>
      <c r="B1234" t="s">
        <v>2307</v>
      </c>
      <c r="C1234">
        <v>0</v>
      </c>
      <c r="D1234">
        <v>0</v>
      </c>
      <c r="E1234">
        <v>0</v>
      </c>
      <c r="F1234">
        <v>0</v>
      </c>
    </row>
    <row r="1235" spans="1:6">
      <c r="A1235" t="s">
        <v>1409</v>
      </c>
      <c r="B1235" t="s">
        <v>2307</v>
      </c>
      <c r="C1235">
        <v>0</v>
      </c>
      <c r="D1235">
        <v>0</v>
      </c>
      <c r="E1235">
        <v>0</v>
      </c>
      <c r="F1235">
        <v>0</v>
      </c>
    </row>
    <row r="1236" spans="1:6">
      <c r="A1236" t="s">
        <v>1410</v>
      </c>
      <c r="B1236" t="s">
        <v>2307</v>
      </c>
      <c r="C1236">
        <v>934.8</v>
      </c>
      <c r="D1236">
        <v>424.06</v>
      </c>
      <c r="E1236">
        <v>424.06</v>
      </c>
      <c r="F1236">
        <v>934.8</v>
      </c>
    </row>
    <row r="1237" spans="1:6">
      <c r="A1237" t="s">
        <v>1411</v>
      </c>
      <c r="B1237" t="s">
        <v>2307</v>
      </c>
      <c r="C1237">
        <v>38.950000000000003</v>
      </c>
      <c r="D1237">
        <v>17.7</v>
      </c>
      <c r="E1237">
        <v>17.7</v>
      </c>
      <c r="F1237">
        <v>38.950000000000003</v>
      </c>
    </row>
    <row r="1238" spans="1:6">
      <c r="A1238" t="s">
        <v>1412</v>
      </c>
      <c r="B1238" t="s">
        <v>2307</v>
      </c>
      <c r="C1238">
        <v>895.86</v>
      </c>
      <c r="D1238">
        <v>406.36</v>
      </c>
      <c r="E1238">
        <v>406.36</v>
      </c>
      <c r="F1238">
        <v>895.86</v>
      </c>
    </row>
    <row r="1239" spans="1:6">
      <c r="A1239" t="s">
        <v>1413</v>
      </c>
      <c r="B1239" t="s">
        <v>2307</v>
      </c>
      <c r="C1239">
        <v>0</v>
      </c>
      <c r="D1239">
        <v>0</v>
      </c>
      <c r="E1239">
        <v>0</v>
      </c>
      <c r="F1239">
        <v>0</v>
      </c>
    </row>
    <row r="1240" spans="1:6">
      <c r="A1240" t="s">
        <v>1414</v>
      </c>
      <c r="B1240" t="s">
        <v>2307</v>
      </c>
      <c r="C1240">
        <v>0</v>
      </c>
      <c r="D1240">
        <v>0</v>
      </c>
      <c r="E1240">
        <v>0</v>
      </c>
      <c r="F1240">
        <v>0</v>
      </c>
    </row>
    <row r="1241" spans="1:6">
      <c r="A1241" t="s">
        <v>1415</v>
      </c>
      <c r="B1241" t="s">
        <v>2307</v>
      </c>
      <c r="C1241">
        <v>0</v>
      </c>
      <c r="D1241">
        <v>0</v>
      </c>
      <c r="E1241">
        <v>0</v>
      </c>
      <c r="F1241">
        <v>0</v>
      </c>
    </row>
    <row r="1242" spans="1:6">
      <c r="A1242" t="s">
        <v>1416</v>
      </c>
      <c r="B1242" t="s">
        <v>2307</v>
      </c>
      <c r="C1242">
        <v>0</v>
      </c>
      <c r="D1242">
        <v>0</v>
      </c>
      <c r="E1242">
        <v>0</v>
      </c>
      <c r="F1242">
        <v>0</v>
      </c>
    </row>
    <row r="1243" spans="1:6">
      <c r="A1243" t="s">
        <v>1417</v>
      </c>
      <c r="B1243" t="s">
        <v>2307</v>
      </c>
      <c r="C1243">
        <v>0</v>
      </c>
      <c r="D1243">
        <v>0</v>
      </c>
      <c r="E1243">
        <v>0</v>
      </c>
      <c r="F1243">
        <v>0</v>
      </c>
    </row>
    <row r="1244" spans="1:6">
      <c r="A1244" t="s">
        <v>1418</v>
      </c>
      <c r="B1244" t="s">
        <v>2307</v>
      </c>
      <c r="C1244">
        <v>0</v>
      </c>
      <c r="D1244">
        <v>0</v>
      </c>
      <c r="E1244">
        <v>0</v>
      </c>
      <c r="F1244">
        <v>0</v>
      </c>
    </row>
    <row r="1245" spans="1:6">
      <c r="A1245" t="s">
        <v>1419</v>
      </c>
      <c r="B1245" t="s">
        <v>2307</v>
      </c>
      <c r="C1245">
        <v>0</v>
      </c>
      <c r="D1245">
        <v>0</v>
      </c>
      <c r="E1245">
        <v>0</v>
      </c>
      <c r="F1245">
        <v>0</v>
      </c>
    </row>
    <row r="1246" spans="1:6">
      <c r="A1246" t="s">
        <v>1420</v>
      </c>
      <c r="B1246" t="s">
        <v>2307</v>
      </c>
      <c r="C1246">
        <v>0</v>
      </c>
      <c r="D1246">
        <v>0</v>
      </c>
      <c r="E1246">
        <v>0</v>
      </c>
      <c r="F1246">
        <v>0</v>
      </c>
    </row>
    <row r="1247" spans="1:6">
      <c r="A1247" t="s">
        <v>1421</v>
      </c>
      <c r="B1247" t="s">
        <v>2307</v>
      </c>
      <c r="C1247">
        <v>0</v>
      </c>
      <c r="D1247">
        <v>0</v>
      </c>
      <c r="E1247">
        <v>0</v>
      </c>
      <c r="F1247">
        <v>0</v>
      </c>
    </row>
    <row r="1248" spans="1:6">
      <c r="A1248" t="s">
        <v>1422</v>
      </c>
      <c r="B1248" t="s">
        <v>2307</v>
      </c>
      <c r="C1248">
        <v>0</v>
      </c>
      <c r="D1248">
        <v>0</v>
      </c>
      <c r="E1248">
        <v>0</v>
      </c>
      <c r="F1248">
        <v>0</v>
      </c>
    </row>
    <row r="1249" spans="1:6">
      <c r="A1249" t="s">
        <v>1423</v>
      </c>
      <c r="B1249" t="s">
        <v>2307</v>
      </c>
      <c r="C1249">
        <v>0</v>
      </c>
      <c r="D1249">
        <v>0</v>
      </c>
      <c r="E1249">
        <v>0</v>
      </c>
      <c r="F1249">
        <v>0</v>
      </c>
    </row>
    <row r="1250" spans="1:6">
      <c r="A1250" t="s">
        <v>1424</v>
      </c>
      <c r="B1250" t="s">
        <v>2307</v>
      </c>
      <c r="C1250">
        <v>0</v>
      </c>
      <c r="D1250">
        <v>0</v>
      </c>
      <c r="E1250">
        <v>0</v>
      </c>
      <c r="F1250">
        <v>0</v>
      </c>
    </row>
    <row r="1251" spans="1:6">
      <c r="A1251" t="s">
        <v>1425</v>
      </c>
      <c r="B1251" t="s">
        <v>2307</v>
      </c>
      <c r="C1251" s="1">
        <v>12892.91</v>
      </c>
      <c r="D1251">
        <v>0</v>
      </c>
      <c r="E1251">
        <v>0</v>
      </c>
      <c r="F1251" s="1">
        <v>12892.91</v>
      </c>
    </row>
    <row r="1252" spans="1:6">
      <c r="A1252" t="s">
        <v>1426</v>
      </c>
      <c r="B1252" t="s">
        <v>2307</v>
      </c>
      <c r="C1252">
        <v>537.20000000000005</v>
      </c>
      <c r="D1252">
        <v>0</v>
      </c>
      <c r="E1252">
        <v>0</v>
      </c>
      <c r="F1252">
        <v>537.20000000000005</v>
      </c>
    </row>
    <row r="1253" spans="1:6">
      <c r="A1253" t="s">
        <v>1427</v>
      </c>
      <c r="B1253" t="s">
        <v>2307</v>
      </c>
      <c r="C1253" s="1">
        <v>12355.71</v>
      </c>
      <c r="D1253">
        <v>0</v>
      </c>
      <c r="E1253">
        <v>0</v>
      </c>
      <c r="F1253" s="1">
        <v>12355.71</v>
      </c>
    </row>
    <row r="1254" spans="1:6">
      <c r="A1254" t="s">
        <v>1428</v>
      </c>
      <c r="B1254" t="s">
        <v>2307</v>
      </c>
      <c r="C1254">
        <v>0</v>
      </c>
      <c r="D1254">
        <v>0</v>
      </c>
      <c r="E1254">
        <v>0</v>
      </c>
      <c r="F1254">
        <v>0</v>
      </c>
    </row>
    <row r="1255" spans="1:6">
      <c r="A1255" t="s">
        <v>1429</v>
      </c>
      <c r="B1255" t="s">
        <v>2307</v>
      </c>
      <c r="C1255">
        <v>0</v>
      </c>
      <c r="D1255">
        <v>0</v>
      </c>
      <c r="E1255">
        <v>0</v>
      </c>
      <c r="F1255">
        <v>0</v>
      </c>
    </row>
    <row r="1256" spans="1:6">
      <c r="A1256" t="s">
        <v>1430</v>
      </c>
      <c r="B1256" t="s">
        <v>2307</v>
      </c>
      <c r="C1256">
        <v>0</v>
      </c>
      <c r="D1256">
        <v>0</v>
      </c>
      <c r="E1256">
        <v>0</v>
      </c>
      <c r="F1256">
        <v>0</v>
      </c>
    </row>
    <row r="1257" spans="1:6">
      <c r="A1257" t="s">
        <v>1431</v>
      </c>
      <c r="B1257" t="s">
        <v>2307</v>
      </c>
      <c r="C1257" s="1">
        <v>3067443.72</v>
      </c>
      <c r="D1257">
        <v>0</v>
      </c>
      <c r="E1257">
        <v>0</v>
      </c>
      <c r="F1257" s="1">
        <v>3067443.72</v>
      </c>
    </row>
    <row r="1258" spans="1:6">
      <c r="A1258" t="s">
        <v>1432</v>
      </c>
      <c r="B1258" t="s">
        <v>2307</v>
      </c>
      <c r="C1258" s="1">
        <v>127809.09</v>
      </c>
      <c r="D1258">
        <v>0</v>
      </c>
      <c r="E1258">
        <v>0</v>
      </c>
      <c r="F1258" s="1">
        <v>127809.09</v>
      </c>
    </row>
    <row r="1259" spans="1:6">
      <c r="A1259" t="s">
        <v>1433</v>
      </c>
      <c r="B1259" t="s">
        <v>2307</v>
      </c>
      <c r="C1259" s="1">
        <v>2939634.63</v>
      </c>
      <c r="D1259">
        <v>0</v>
      </c>
      <c r="E1259">
        <v>0</v>
      </c>
      <c r="F1259" s="1">
        <v>2939634.63</v>
      </c>
    </row>
    <row r="1260" spans="1:6">
      <c r="A1260" t="s">
        <v>1434</v>
      </c>
      <c r="B1260" t="s">
        <v>2307</v>
      </c>
      <c r="C1260">
        <v>0</v>
      </c>
      <c r="D1260">
        <v>0</v>
      </c>
      <c r="E1260">
        <v>0</v>
      </c>
      <c r="F1260">
        <v>0</v>
      </c>
    </row>
    <row r="1261" spans="1:6">
      <c r="A1261" t="s">
        <v>1435</v>
      </c>
      <c r="B1261" t="s">
        <v>2307</v>
      </c>
      <c r="C1261">
        <v>0</v>
      </c>
      <c r="D1261">
        <v>0</v>
      </c>
      <c r="E1261">
        <v>0</v>
      </c>
      <c r="F1261">
        <v>0</v>
      </c>
    </row>
    <row r="1262" spans="1:6">
      <c r="A1262" t="s">
        <v>1436</v>
      </c>
      <c r="B1262" t="s">
        <v>2307</v>
      </c>
      <c r="C1262">
        <v>0</v>
      </c>
      <c r="D1262">
        <v>0</v>
      </c>
      <c r="E1262">
        <v>0</v>
      </c>
      <c r="F1262">
        <v>0</v>
      </c>
    </row>
    <row r="1263" spans="1:6">
      <c r="A1263" t="s">
        <v>1437</v>
      </c>
      <c r="B1263" t="s">
        <v>2307</v>
      </c>
      <c r="C1263">
        <v>0</v>
      </c>
      <c r="D1263">
        <v>0</v>
      </c>
      <c r="E1263">
        <v>0</v>
      </c>
      <c r="F1263">
        <v>0</v>
      </c>
    </row>
    <row r="1264" spans="1:6">
      <c r="A1264" t="s">
        <v>1438</v>
      </c>
      <c r="B1264" t="s">
        <v>2307</v>
      </c>
      <c r="C1264">
        <v>0</v>
      </c>
      <c r="D1264">
        <v>0</v>
      </c>
      <c r="E1264">
        <v>0</v>
      </c>
      <c r="F1264">
        <v>0</v>
      </c>
    </row>
    <row r="1265" spans="1:6">
      <c r="A1265" t="s">
        <v>1439</v>
      </c>
      <c r="B1265" t="s">
        <v>2307</v>
      </c>
      <c r="C1265">
        <v>0</v>
      </c>
      <c r="D1265">
        <v>0</v>
      </c>
      <c r="E1265">
        <v>0</v>
      </c>
      <c r="F1265">
        <v>0</v>
      </c>
    </row>
    <row r="1266" spans="1:6">
      <c r="A1266" t="s">
        <v>1440</v>
      </c>
      <c r="B1266" t="s">
        <v>2307</v>
      </c>
      <c r="C1266">
        <v>0</v>
      </c>
      <c r="D1266">
        <v>0</v>
      </c>
      <c r="E1266">
        <v>0</v>
      </c>
      <c r="F1266">
        <v>0</v>
      </c>
    </row>
    <row r="1267" spans="1:6">
      <c r="A1267" t="s">
        <v>1441</v>
      </c>
      <c r="B1267" t="s">
        <v>2307</v>
      </c>
      <c r="C1267">
        <v>0</v>
      </c>
      <c r="D1267">
        <v>0</v>
      </c>
      <c r="E1267">
        <v>0</v>
      </c>
      <c r="F1267">
        <v>0</v>
      </c>
    </row>
    <row r="1268" spans="1:6">
      <c r="A1268" t="s">
        <v>1442</v>
      </c>
      <c r="B1268" t="s">
        <v>2307</v>
      </c>
      <c r="C1268">
        <v>0</v>
      </c>
      <c r="D1268">
        <v>0</v>
      </c>
      <c r="E1268">
        <v>0</v>
      </c>
      <c r="F1268">
        <v>0</v>
      </c>
    </row>
    <row r="1269" spans="1:6">
      <c r="A1269" t="s">
        <v>1443</v>
      </c>
      <c r="B1269" t="s">
        <v>2307</v>
      </c>
      <c r="C1269" s="1">
        <v>6987.9</v>
      </c>
      <c r="D1269">
        <v>0</v>
      </c>
      <c r="E1269">
        <v>0</v>
      </c>
      <c r="F1269" s="1">
        <v>6987.9</v>
      </c>
    </row>
    <row r="1270" spans="1:6">
      <c r="A1270" t="s">
        <v>1444</v>
      </c>
      <c r="B1270" t="s">
        <v>2307</v>
      </c>
      <c r="C1270">
        <v>291.16000000000003</v>
      </c>
      <c r="D1270">
        <v>0</v>
      </c>
      <c r="E1270">
        <v>0</v>
      </c>
      <c r="F1270">
        <v>291.16000000000003</v>
      </c>
    </row>
    <row r="1271" spans="1:6">
      <c r="A1271" t="s">
        <v>1445</v>
      </c>
      <c r="B1271" t="s">
        <v>2307</v>
      </c>
      <c r="C1271" s="1">
        <v>6696.74</v>
      </c>
      <c r="D1271">
        <v>0</v>
      </c>
      <c r="E1271">
        <v>0</v>
      </c>
      <c r="F1271" s="1">
        <v>6696.74</v>
      </c>
    </row>
    <row r="1272" spans="1:6">
      <c r="A1272" t="s">
        <v>1446</v>
      </c>
      <c r="B1272" t="s">
        <v>2307</v>
      </c>
      <c r="C1272" s="1">
        <v>116513.05</v>
      </c>
      <c r="D1272" s="1">
        <v>43458.78</v>
      </c>
      <c r="E1272" s="1">
        <v>48555.23</v>
      </c>
      <c r="F1272" s="1">
        <v>121609.5</v>
      </c>
    </row>
    <row r="1273" spans="1:6">
      <c r="A1273" t="s">
        <v>1447</v>
      </c>
      <c r="B1273" t="s">
        <v>2307</v>
      </c>
      <c r="C1273" s="1">
        <v>4854.67</v>
      </c>
      <c r="D1273" s="1">
        <v>1909.27</v>
      </c>
      <c r="E1273" s="1">
        <v>2137.88</v>
      </c>
      <c r="F1273" s="1">
        <v>5083.28</v>
      </c>
    </row>
    <row r="1274" spans="1:6">
      <c r="A1274" t="s">
        <v>1448</v>
      </c>
      <c r="B1274" t="s">
        <v>2307</v>
      </c>
      <c r="C1274" s="1">
        <v>111658.38</v>
      </c>
      <c r="D1274" s="1">
        <v>41549.51</v>
      </c>
      <c r="E1274" s="1">
        <v>46417.35</v>
      </c>
      <c r="F1274" s="1">
        <v>116526.22</v>
      </c>
    </row>
    <row r="1275" spans="1:6">
      <c r="A1275" t="s">
        <v>1449</v>
      </c>
      <c r="B1275" t="s">
        <v>2307</v>
      </c>
      <c r="C1275" s="1">
        <v>816404.47999999998</v>
      </c>
      <c r="D1275" s="1">
        <v>734339.44</v>
      </c>
      <c r="E1275" s="1">
        <v>33061.519999999997</v>
      </c>
      <c r="F1275" s="1">
        <v>115126.56</v>
      </c>
    </row>
    <row r="1276" spans="1:6">
      <c r="A1276" t="s">
        <v>1450</v>
      </c>
      <c r="B1276" t="s">
        <v>2307</v>
      </c>
      <c r="C1276" s="1">
        <v>34016.57</v>
      </c>
      <c r="D1276" s="1">
        <v>30638.639999999999</v>
      </c>
      <c r="E1276" s="1">
        <v>1418.97</v>
      </c>
      <c r="F1276" s="1">
        <v>4796.8999999999996</v>
      </c>
    </row>
    <row r="1277" spans="1:6">
      <c r="A1277" t="s">
        <v>1451</v>
      </c>
      <c r="B1277" t="s">
        <v>2307</v>
      </c>
      <c r="C1277" s="1">
        <v>782387.91</v>
      </c>
      <c r="D1277" s="1">
        <v>703700.8</v>
      </c>
      <c r="E1277" s="1">
        <v>31642.55</v>
      </c>
      <c r="F1277" s="1">
        <v>110329.66</v>
      </c>
    </row>
    <row r="1278" spans="1:6">
      <c r="A1278" t="s">
        <v>1452</v>
      </c>
      <c r="B1278" t="s">
        <v>2307</v>
      </c>
      <c r="C1278">
        <v>0</v>
      </c>
      <c r="D1278" s="1">
        <v>8446.24</v>
      </c>
      <c r="E1278" s="1">
        <v>8446.24</v>
      </c>
      <c r="F1278">
        <v>0</v>
      </c>
    </row>
    <row r="1279" spans="1:6">
      <c r="A1279" t="s">
        <v>1453</v>
      </c>
      <c r="B1279" t="s">
        <v>2307</v>
      </c>
      <c r="C1279">
        <v>0</v>
      </c>
      <c r="D1279">
        <v>348</v>
      </c>
      <c r="E1279">
        <v>348</v>
      </c>
      <c r="F1279">
        <v>0</v>
      </c>
    </row>
    <row r="1280" spans="1:6">
      <c r="A1280" t="s">
        <v>1454</v>
      </c>
      <c r="B1280" t="s">
        <v>2307</v>
      </c>
      <c r="C1280">
        <v>0</v>
      </c>
      <c r="D1280" s="1">
        <v>8098.24</v>
      </c>
      <c r="E1280" s="1">
        <v>8098.24</v>
      </c>
      <c r="F1280">
        <v>0</v>
      </c>
    </row>
    <row r="1281" spans="1:6">
      <c r="A1281" t="s">
        <v>1455</v>
      </c>
      <c r="B1281" t="s">
        <v>2307</v>
      </c>
      <c r="C1281" s="1">
        <v>11583.7</v>
      </c>
      <c r="D1281" s="1">
        <v>89343.44</v>
      </c>
      <c r="E1281" s="1">
        <v>90451.12</v>
      </c>
      <c r="F1281" s="1">
        <v>12691.37</v>
      </c>
    </row>
    <row r="1282" spans="1:6">
      <c r="A1282" t="s">
        <v>1456</v>
      </c>
      <c r="B1282" t="s">
        <v>2307</v>
      </c>
      <c r="C1282">
        <v>482.65</v>
      </c>
      <c r="D1282" s="1">
        <v>3664.44</v>
      </c>
      <c r="E1282" s="1">
        <v>3713.97</v>
      </c>
      <c r="F1282">
        <v>532.17999999999995</v>
      </c>
    </row>
    <row r="1283" spans="1:6">
      <c r="A1283" t="s">
        <v>1457</v>
      </c>
      <c r="B1283" t="s">
        <v>2307</v>
      </c>
      <c r="C1283" s="1">
        <v>11101.05</v>
      </c>
      <c r="D1283" s="1">
        <v>85679</v>
      </c>
      <c r="E1283" s="1">
        <v>86737.15</v>
      </c>
      <c r="F1283" s="1">
        <v>12159.19</v>
      </c>
    </row>
    <row r="1284" spans="1:6">
      <c r="A1284" t="s">
        <v>1458</v>
      </c>
      <c r="B1284" t="s">
        <v>2307</v>
      </c>
      <c r="C1284">
        <v>0</v>
      </c>
      <c r="D1284">
        <v>0</v>
      </c>
      <c r="E1284">
        <v>0</v>
      </c>
      <c r="F1284">
        <v>0</v>
      </c>
    </row>
    <row r="1285" spans="1:6">
      <c r="A1285" t="s">
        <v>1459</v>
      </c>
      <c r="B1285" t="s">
        <v>2307</v>
      </c>
      <c r="C1285">
        <v>0</v>
      </c>
      <c r="D1285">
        <v>0</v>
      </c>
      <c r="E1285">
        <v>0</v>
      </c>
      <c r="F1285">
        <v>0</v>
      </c>
    </row>
    <row r="1286" spans="1:6">
      <c r="A1286" t="s">
        <v>1460</v>
      </c>
      <c r="B1286" t="s">
        <v>2307</v>
      </c>
      <c r="C1286">
        <v>0</v>
      </c>
      <c r="D1286">
        <v>0</v>
      </c>
      <c r="E1286">
        <v>0</v>
      </c>
      <c r="F1286">
        <v>0</v>
      </c>
    </row>
    <row r="1287" spans="1:6">
      <c r="A1287" t="s">
        <v>1461</v>
      </c>
      <c r="B1287" t="s">
        <v>2307</v>
      </c>
      <c r="C1287">
        <v>0</v>
      </c>
      <c r="D1287">
        <v>0</v>
      </c>
      <c r="E1287">
        <v>0</v>
      </c>
      <c r="F1287">
        <v>0</v>
      </c>
    </row>
    <row r="1288" spans="1:6">
      <c r="A1288" t="s">
        <v>1462</v>
      </c>
      <c r="B1288" t="s">
        <v>2307</v>
      </c>
      <c r="C1288">
        <v>0</v>
      </c>
      <c r="D1288">
        <v>0</v>
      </c>
      <c r="E1288">
        <v>0</v>
      </c>
      <c r="F1288">
        <v>0</v>
      </c>
    </row>
    <row r="1289" spans="1:6">
      <c r="A1289" t="s">
        <v>1463</v>
      </c>
      <c r="B1289" t="s">
        <v>2307</v>
      </c>
      <c r="C1289">
        <v>0</v>
      </c>
      <c r="D1289">
        <v>0</v>
      </c>
      <c r="E1289">
        <v>0</v>
      </c>
      <c r="F1289">
        <v>0</v>
      </c>
    </row>
    <row r="1290" spans="1:6">
      <c r="A1290" t="s">
        <v>1464</v>
      </c>
      <c r="B1290" t="s">
        <v>2307</v>
      </c>
      <c r="C1290">
        <v>0</v>
      </c>
      <c r="D1290">
        <v>0</v>
      </c>
      <c r="E1290">
        <v>0</v>
      </c>
      <c r="F1290">
        <v>0</v>
      </c>
    </row>
    <row r="1291" spans="1:6">
      <c r="A1291" t="s">
        <v>1465</v>
      </c>
      <c r="B1291" t="s">
        <v>2307</v>
      </c>
      <c r="C1291">
        <v>0</v>
      </c>
      <c r="D1291">
        <v>0</v>
      </c>
      <c r="E1291">
        <v>0</v>
      </c>
      <c r="F1291">
        <v>0</v>
      </c>
    </row>
    <row r="1292" spans="1:6">
      <c r="A1292" t="s">
        <v>1466</v>
      </c>
      <c r="B1292" t="s">
        <v>2307</v>
      </c>
      <c r="C1292">
        <v>0</v>
      </c>
      <c r="D1292">
        <v>0</v>
      </c>
      <c r="E1292">
        <v>0</v>
      </c>
      <c r="F1292">
        <v>0</v>
      </c>
    </row>
    <row r="1293" spans="1:6">
      <c r="A1293" t="s">
        <v>1467</v>
      </c>
      <c r="B1293" t="s">
        <v>2307</v>
      </c>
      <c r="C1293">
        <v>0</v>
      </c>
      <c r="D1293">
        <v>0</v>
      </c>
      <c r="E1293">
        <v>0</v>
      </c>
      <c r="F1293">
        <v>0</v>
      </c>
    </row>
    <row r="1294" spans="1:6">
      <c r="A1294" t="s">
        <v>1468</v>
      </c>
      <c r="B1294" t="s">
        <v>2307</v>
      </c>
      <c r="C1294">
        <v>0</v>
      </c>
      <c r="D1294">
        <v>0</v>
      </c>
      <c r="E1294">
        <v>0</v>
      </c>
      <c r="F1294">
        <v>0</v>
      </c>
    </row>
    <row r="1295" spans="1:6">
      <c r="A1295" t="s">
        <v>1469</v>
      </c>
      <c r="B1295" t="s">
        <v>2307</v>
      </c>
      <c r="C1295">
        <v>0</v>
      </c>
      <c r="D1295">
        <v>0</v>
      </c>
      <c r="E1295">
        <v>0</v>
      </c>
      <c r="F1295">
        <v>0</v>
      </c>
    </row>
    <row r="1296" spans="1:6">
      <c r="A1296" t="s">
        <v>1470</v>
      </c>
      <c r="B1296" t="s">
        <v>2307</v>
      </c>
      <c r="C1296">
        <v>0</v>
      </c>
      <c r="D1296">
        <v>0</v>
      </c>
      <c r="E1296">
        <v>0</v>
      </c>
      <c r="F1296">
        <v>0</v>
      </c>
    </row>
    <row r="1297" spans="1:6">
      <c r="A1297" t="s">
        <v>1471</v>
      </c>
      <c r="B1297" t="s">
        <v>2307</v>
      </c>
      <c r="C1297">
        <v>0</v>
      </c>
      <c r="D1297">
        <v>0</v>
      </c>
      <c r="E1297">
        <v>0</v>
      </c>
      <c r="F1297">
        <v>0</v>
      </c>
    </row>
    <row r="1298" spans="1:6">
      <c r="A1298" t="s">
        <v>1472</v>
      </c>
      <c r="B1298" t="s">
        <v>2307</v>
      </c>
      <c r="C1298">
        <v>0</v>
      </c>
      <c r="D1298">
        <v>0</v>
      </c>
      <c r="E1298">
        <v>0</v>
      </c>
      <c r="F1298">
        <v>0</v>
      </c>
    </row>
    <row r="1299" spans="1:6">
      <c r="A1299" t="s">
        <v>1473</v>
      </c>
      <c r="B1299" t="s">
        <v>2307</v>
      </c>
      <c r="C1299" s="1">
        <v>9293.36</v>
      </c>
      <c r="D1299">
        <v>0</v>
      </c>
      <c r="E1299">
        <v>0</v>
      </c>
      <c r="F1299" s="1">
        <v>9293.36</v>
      </c>
    </row>
    <row r="1300" spans="1:6">
      <c r="A1300" t="s">
        <v>1474</v>
      </c>
      <c r="B1300" t="s">
        <v>2307</v>
      </c>
      <c r="C1300">
        <v>387.22</v>
      </c>
      <c r="D1300">
        <v>0</v>
      </c>
      <c r="E1300">
        <v>0</v>
      </c>
      <c r="F1300">
        <v>387.22</v>
      </c>
    </row>
    <row r="1301" spans="1:6">
      <c r="A1301" t="s">
        <v>1475</v>
      </c>
      <c r="B1301" t="s">
        <v>2307</v>
      </c>
      <c r="C1301" s="1">
        <v>8906.14</v>
      </c>
      <c r="D1301">
        <v>0</v>
      </c>
      <c r="E1301">
        <v>0</v>
      </c>
      <c r="F1301" s="1">
        <v>8906.14</v>
      </c>
    </row>
    <row r="1302" spans="1:6">
      <c r="A1302" t="s">
        <v>1476</v>
      </c>
      <c r="B1302" t="s">
        <v>2307</v>
      </c>
      <c r="C1302">
        <v>0</v>
      </c>
      <c r="D1302">
        <v>0</v>
      </c>
      <c r="E1302">
        <v>0</v>
      </c>
      <c r="F1302">
        <v>0</v>
      </c>
    </row>
    <row r="1303" spans="1:6">
      <c r="A1303" t="s">
        <v>1477</v>
      </c>
      <c r="B1303" t="s">
        <v>2307</v>
      </c>
      <c r="C1303">
        <v>0</v>
      </c>
      <c r="D1303">
        <v>0</v>
      </c>
      <c r="E1303">
        <v>0</v>
      </c>
      <c r="F1303">
        <v>0</v>
      </c>
    </row>
    <row r="1304" spans="1:6">
      <c r="A1304" t="s">
        <v>1478</v>
      </c>
      <c r="B1304" t="s">
        <v>2307</v>
      </c>
      <c r="C1304">
        <v>0</v>
      </c>
      <c r="D1304">
        <v>0</v>
      </c>
      <c r="E1304">
        <v>0</v>
      </c>
      <c r="F1304">
        <v>0</v>
      </c>
    </row>
    <row r="1305" spans="1:6">
      <c r="A1305" t="s">
        <v>1479</v>
      </c>
      <c r="B1305" t="s">
        <v>2307</v>
      </c>
      <c r="C1305">
        <v>0</v>
      </c>
      <c r="D1305">
        <v>0</v>
      </c>
      <c r="E1305">
        <v>0</v>
      </c>
      <c r="F1305">
        <v>0</v>
      </c>
    </row>
    <row r="1306" spans="1:6">
      <c r="A1306" t="s">
        <v>1480</v>
      </c>
      <c r="B1306" t="s">
        <v>2307</v>
      </c>
      <c r="C1306">
        <v>0</v>
      </c>
      <c r="D1306">
        <v>0</v>
      </c>
      <c r="E1306">
        <v>0</v>
      </c>
      <c r="F1306">
        <v>0</v>
      </c>
    </row>
    <row r="1307" spans="1:6">
      <c r="A1307" t="s">
        <v>1481</v>
      </c>
      <c r="B1307" t="s">
        <v>2307</v>
      </c>
      <c r="C1307">
        <v>0</v>
      </c>
      <c r="D1307">
        <v>0</v>
      </c>
      <c r="E1307">
        <v>0</v>
      </c>
      <c r="F1307">
        <v>0</v>
      </c>
    </row>
    <row r="1308" spans="1:6">
      <c r="A1308" t="s">
        <v>1482</v>
      </c>
      <c r="B1308" t="s">
        <v>1483</v>
      </c>
      <c r="C1308">
        <v>0</v>
      </c>
      <c r="D1308">
        <v>0</v>
      </c>
      <c r="E1308">
        <v>0</v>
      </c>
      <c r="F1308">
        <v>0</v>
      </c>
    </row>
    <row r="1309" spans="1:6">
      <c r="A1309" t="s">
        <v>1484</v>
      </c>
      <c r="B1309" t="s">
        <v>2308</v>
      </c>
      <c r="C1309">
        <v>0</v>
      </c>
      <c r="D1309">
        <v>0</v>
      </c>
      <c r="E1309">
        <v>0</v>
      </c>
      <c r="F1309">
        <v>0</v>
      </c>
    </row>
    <row r="1310" spans="1:6">
      <c r="A1310" t="s">
        <v>1485</v>
      </c>
      <c r="B1310" t="s">
        <v>2308</v>
      </c>
      <c r="C1310">
        <v>0</v>
      </c>
      <c r="D1310">
        <v>0</v>
      </c>
      <c r="E1310">
        <v>0</v>
      </c>
      <c r="F1310">
        <v>0</v>
      </c>
    </row>
    <row r="1311" spans="1:6">
      <c r="A1311" t="s">
        <v>1486</v>
      </c>
      <c r="B1311" t="s">
        <v>2308</v>
      </c>
      <c r="C1311">
        <v>0</v>
      </c>
      <c r="D1311">
        <v>0</v>
      </c>
      <c r="E1311">
        <v>0</v>
      </c>
      <c r="F1311">
        <v>0</v>
      </c>
    </row>
    <row r="1312" spans="1:6">
      <c r="A1312" t="s">
        <v>1487</v>
      </c>
      <c r="B1312" t="s">
        <v>2308</v>
      </c>
      <c r="C1312">
        <v>0</v>
      </c>
      <c r="D1312">
        <v>0</v>
      </c>
      <c r="E1312">
        <v>0</v>
      </c>
      <c r="F1312">
        <v>0</v>
      </c>
    </row>
    <row r="1313" spans="1:6">
      <c r="A1313" t="s">
        <v>1488</v>
      </c>
      <c r="B1313" t="s">
        <v>2308</v>
      </c>
      <c r="C1313">
        <v>0</v>
      </c>
      <c r="D1313">
        <v>0</v>
      </c>
      <c r="E1313">
        <v>0</v>
      </c>
      <c r="F1313">
        <v>0</v>
      </c>
    </row>
    <row r="1314" spans="1:6">
      <c r="A1314" t="s">
        <v>1489</v>
      </c>
      <c r="B1314" t="s">
        <v>2308</v>
      </c>
      <c r="C1314">
        <v>0</v>
      </c>
      <c r="D1314">
        <v>0</v>
      </c>
      <c r="E1314">
        <v>0</v>
      </c>
      <c r="F1314">
        <v>0</v>
      </c>
    </row>
    <row r="1315" spans="1:6">
      <c r="A1315" t="s">
        <v>1490</v>
      </c>
      <c r="B1315" t="s">
        <v>2308</v>
      </c>
      <c r="C1315">
        <v>0</v>
      </c>
      <c r="D1315">
        <v>0</v>
      </c>
      <c r="E1315">
        <v>0</v>
      </c>
      <c r="F1315">
        <v>0</v>
      </c>
    </row>
    <row r="1316" spans="1:6">
      <c r="A1316" t="s">
        <v>1491</v>
      </c>
      <c r="B1316" t="s">
        <v>2308</v>
      </c>
      <c r="C1316">
        <v>0</v>
      </c>
      <c r="D1316">
        <v>0</v>
      </c>
      <c r="E1316">
        <v>0</v>
      </c>
      <c r="F1316">
        <v>0</v>
      </c>
    </row>
    <row r="1317" spans="1:6">
      <c r="A1317" t="s">
        <v>1492</v>
      </c>
      <c r="B1317" t="s">
        <v>2308</v>
      </c>
      <c r="C1317">
        <v>0</v>
      </c>
      <c r="D1317">
        <v>0</v>
      </c>
      <c r="E1317">
        <v>0</v>
      </c>
      <c r="F1317">
        <v>0</v>
      </c>
    </row>
    <row r="1318" spans="1:6">
      <c r="A1318" t="s">
        <v>1493</v>
      </c>
      <c r="B1318" t="s">
        <v>2308</v>
      </c>
      <c r="C1318">
        <v>0</v>
      </c>
      <c r="D1318">
        <v>0</v>
      </c>
      <c r="E1318">
        <v>0</v>
      </c>
      <c r="F1318">
        <v>0</v>
      </c>
    </row>
    <row r="1319" spans="1:6">
      <c r="A1319" t="s">
        <v>1494</v>
      </c>
      <c r="B1319" t="s">
        <v>2308</v>
      </c>
      <c r="C1319">
        <v>0</v>
      </c>
      <c r="D1319">
        <v>0</v>
      </c>
      <c r="E1319">
        <v>0</v>
      </c>
      <c r="F1319">
        <v>0</v>
      </c>
    </row>
    <row r="1320" spans="1:6">
      <c r="A1320" t="s">
        <v>1495</v>
      </c>
      <c r="B1320" t="s">
        <v>2308</v>
      </c>
      <c r="C1320">
        <v>0</v>
      </c>
      <c r="D1320">
        <v>0</v>
      </c>
      <c r="E1320">
        <v>0</v>
      </c>
      <c r="F1320">
        <v>0</v>
      </c>
    </row>
    <row r="1321" spans="1:6">
      <c r="A1321" t="s">
        <v>1496</v>
      </c>
      <c r="B1321" t="s">
        <v>2308</v>
      </c>
      <c r="C1321">
        <v>0</v>
      </c>
      <c r="D1321">
        <v>0</v>
      </c>
      <c r="E1321">
        <v>0</v>
      </c>
      <c r="F1321">
        <v>0</v>
      </c>
    </row>
    <row r="1322" spans="1:6">
      <c r="A1322" t="s">
        <v>1497</v>
      </c>
      <c r="B1322" t="s">
        <v>2308</v>
      </c>
      <c r="C1322">
        <v>0</v>
      </c>
      <c r="D1322">
        <v>0</v>
      </c>
      <c r="E1322">
        <v>0</v>
      </c>
      <c r="F1322">
        <v>0</v>
      </c>
    </row>
    <row r="1323" spans="1:6">
      <c r="A1323" t="s">
        <v>1498</v>
      </c>
      <c r="B1323" t="s">
        <v>1499</v>
      </c>
      <c r="C1323" s="1">
        <v>2731724.52</v>
      </c>
      <c r="D1323" s="1">
        <v>309687.56</v>
      </c>
      <c r="E1323" s="1">
        <v>367062.46</v>
      </c>
      <c r="F1323" s="1">
        <v>2789099.42</v>
      </c>
    </row>
    <row r="1324" spans="1:6">
      <c r="A1324" t="s">
        <v>1500</v>
      </c>
      <c r="B1324" t="s">
        <v>1501</v>
      </c>
      <c r="C1324" s="1">
        <v>2731724.52</v>
      </c>
      <c r="D1324" s="1">
        <v>309687.56</v>
      </c>
      <c r="E1324" s="1">
        <v>366648.46</v>
      </c>
      <c r="F1324" s="1">
        <v>2788685.42</v>
      </c>
    </row>
    <row r="1325" spans="1:6">
      <c r="A1325" t="s">
        <v>1502</v>
      </c>
      <c r="B1325" t="s">
        <v>2309</v>
      </c>
      <c r="C1325" s="1">
        <v>18324.650000000001</v>
      </c>
      <c r="D1325">
        <v>0</v>
      </c>
      <c r="E1325" s="1">
        <v>3839</v>
      </c>
      <c r="F1325" s="1">
        <v>22163.65</v>
      </c>
    </row>
    <row r="1326" spans="1:6">
      <c r="A1326" t="s">
        <v>1503</v>
      </c>
      <c r="B1326" t="s">
        <v>2309</v>
      </c>
      <c r="C1326" s="1">
        <v>1720</v>
      </c>
      <c r="D1326" s="1">
        <v>1720</v>
      </c>
      <c r="E1326" s="1">
        <v>17951.96</v>
      </c>
      <c r="F1326" s="1">
        <v>17951.96</v>
      </c>
    </row>
    <row r="1327" spans="1:6">
      <c r="A1327" t="s">
        <v>1504</v>
      </c>
      <c r="B1327" t="s">
        <v>2309</v>
      </c>
      <c r="C1327">
        <v>0</v>
      </c>
      <c r="D1327">
        <v>0</v>
      </c>
      <c r="E1327">
        <v>0</v>
      </c>
      <c r="F1327">
        <v>0</v>
      </c>
    </row>
    <row r="1328" spans="1:6">
      <c r="A1328" t="s">
        <v>1505</v>
      </c>
      <c r="B1328" t="s">
        <v>2309</v>
      </c>
      <c r="C1328">
        <v>117.11</v>
      </c>
      <c r="D1328">
        <v>0</v>
      </c>
      <c r="E1328">
        <v>0</v>
      </c>
      <c r="F1328">
        <v>117.11</v>
      </c>
    </row>
    <row r="1329" spans="1:6">
      <c r="A1329" t="s">
        <v>1506</v>
      </c>
      <c r="B1329" t="s">
        <v>2309</v>
      </c>
      <c r="C1329" s="1">
        <v>31803.71</v>
      </c>
      <c r="D1329">
        <v>0</v>
      </c>
      <c r="E1329" s="1">
        <v>12929.88</v>
      </c>
      <c r="F1329" s="1">
        <v>44733.59</v>
      </c>
    </row>
    <row r="1330" spans="1:6">
      <c r="A1330" t="s">
        <v>1507</v>
      </c>
      <c r="B1330" t="s">
        <v>2309</v>
      </c>
      <c r="C1330">
        <v>0</v>
      </c>
      <c r="D1330">
        <v>0</v>
      </c>
      <c r="E1330">
        <v>0</v>
      </c>
      <c r="F1330">
        <v>0</v>
      </c>
    </row>
    <row r="1331" spans="1:6">
      <c r="A1331" t="s">
        <v>1508</v>
      </c>
      <c r="B1331" t="s">
        <v>2309</v>
      </c>
      <c r="C1331">
        <v>0</v>
      </c>
      <c r="D1331">
        <v>0</v>
      </c>
      <c r="E1331">
        <v>0</v>
      </c>
      <c r="F1331">
        <v>0</v>
      </c>
    </row>
    <row r="1332" spans="1:6">
      <c r="A1332" t="s">
        <v>1509</v>
      </c>
      <c r="B1332" t="s">
        <v>2309</v>
      </c>
      <c r="C1332">
        <v>0</v>
      </c>
      <c r="D1332">
        <v>0</v>
      </c>
      <c r="E1332">
        <v>0</v>
      </c>
      <c r="F1332">
        <v>0</v>
      </c>
    </row>
    <row r="1333" spans="1:6">
      <c r="A1333" t="s">
        <v>1510</v>
      </c>
      <c r="B1333" t="s">
        <v>2309</v>
      </c>
      <c r="C1333" s="1">
        <v>9298.49</v>
      </c>
      <c r="D1333">
        <v>0</v>
      </c>
      <c r="E1333">
        <v>0</v>
      </c>
      <c r="F1333" s="1">
        <v>9298.49</v>
      </c>
    </row>
    <row r="1334" spans="1:6">
      <c r="A1334" t="s">
        <v>1511</v>
      </c>
      <c r="B1334" t="s">
        <v>2309</v>
      </c>
      <c r="C1334" s="1">
        <v>489284.77</v>
      </c>
      <c r="D1334" s="1">
        <v>9011.7900000000009</v>
      </c>
      <c r="E1334" s="1">
        <v>9795.34</v>
      </c>
      <c r="F1334" s="1">
        <v>490068.32</v>
      </c>
    </row>
    <row r="1335" spans="1:6">
      <c r="A1335" t="s">
        <v>1512</v>
      </c>
      <c r="B1335" t="s">
        <v>2309</v>
      </c>
      <c r="C1335">
        <v>0</v>
      </c>
      <c r="D1335">
        <v>0</v>
      </c>
      <c r="E1335">
        <v>0</v>
      </c>
      <c r="F1335">
        <v>0</v>
      </c>
    </row>
    <row r="1336" spans="1:6">
      <c r="A1336" t="s">
        <v>1513</v>
      </c>
      <c r="B1336" t="s">
        <v>2309</v>
      </c>
      <c r="C1336" s="1">
        <v>1731</v>
      </c>
      <c r="D1336">
        <v>0</v>
      </c>
      <c r="E1336">
        <v>0</v>
      </c>
      <c r="F1336" s="1">
        <v>1731</v>
      </c>
    </row>
    <row r="1337" spans="1:6">
      <c r="A1337" t="s">
        <v>1514</v>
      </c>
      <c r="B1337" t="s">
        <v>2309</v>
      </c>
      <c r="C1337">
        <v>0</v>
      </c>
      <c r="D1337">
        <v>523.14</v>
      </c>
      <c r="E1337" s="1">
        <v>1027.98</v>
      </c>
      <c r="F1337">
        <v>504.84</v>
      </c>
    </row>
    <row r="1338" spans="1:6">
      <c r="A1338" t="s">
        <v>1515</v>
      </c>
      <c r="B1338" t="s">
        <v>2309</v>
      </c>
      <c r="C1338">
        <v>0</v>
      </c>
      <c r="D1338">
        <v>0</v>
      </c>
      <c r="E1338">
        <v>0</v>
      </c>
      <c r="F1338">
        <v>0</v>
      </c>
    </row>
    <row r="1339" spans="1:6">
      <c r="A1339" t="s">
        <v>1516</v>
      </c>
      <c r="B1339" t="s">
        <v>2309</v>
      </c>
      <c r="C1339" s="1">
        <v>86047.71</v>
      </c>
      <c r="D1339">
        <v>0</v>
      </c>
      <c r="E1339" s="1">
        <v>17602.14</v>
      </c>
      <c r="F1339" s="1">
        <v>103649.85</v>
      </c>
    </row>
    <row r="1340" spans="1:6">
      <c r="A1340" t="s">
        <v>1517</v>
      </c>
      <c r="B1340" t="s">
        <v>2309</v>
      </c>
      <c r="C1340">
        <v>0</v>
      </c>
      <c r="D1340">
        <v>0</v>
      </c>
      <c r="E1340">
        <v>0</v>
      </c>
      <c r="F1340">
        <v>0</v>
      </c>
    </row>
    <row r="1341" spans="1:6">
      <c r="A1341" t="s">
        <v>1518</v>
      </c>
      <c r="B1341" t="s">
        <v>2309</v>
      </c>
      <c r="C1341">
        <v>0</v>
      </c>
      <c r="D1341">
        <v>0</v>
      </c>
      <c r="E1341" s="1">
        <v>11397.45</v>
      </c>
      <c r="F1341" s="1">
        <v>11397.45</v>
      </c>
    </row>
    <row r="1342" spans="1:6">
      <c r="A1342" t="s">
        <v>1519</v>
      </c>
      <c r="B1342" t="s">
        <v>2309</v>
      </c>
      <c r="C1342">
        <v>462</v>
      </c>
      <c r="D1342">
        <v>0</v>
      </c>
      <c r="E1342">
        <v>0</v>
      </c>
      <c r="F1342">
        <v>462</v>
      </c>
    </row>
    <row r="1343" spans="1:6">
      <c r="A1343" t="s">
        <v>1520</v>
      </c>
      <c r="B1343" t="s">
        <v>2309</v>
      </c>
      <c r="C1343">
        <v>0</v>
      </c>
      <c r="D1343">
        <v>0</v>
      </c>
      <c r="E1343">
        <v>0</v>
      </c>
      <c r="F1343">
        <v>0</v>
      </c>
    </row>
    <row r="1344" spans="1:6">
      <c r="A1344" t="s">
        <v>1521</v>
      </c>
      <c r="B1344" t="s">
        <v>2309</v>
      </c>
      <c r="C1344" s="1">
        <v>29230.54</v>
      </c>
      <c r="D1344" s="1">
        <v>8934.01</v>
      </c>
      <c r="E1344" s="1">
        <v>2606.09</v>
      </c>
      <c r="F1344" s="1">
        <v>22902.62</v>
      </c>
    </row>
    <row r="1345" spans="1:6">
      <c r="A1345" t="s">
        <v>1522</v>
      </c>
      <c r="B1345" t="s">
        <v>2309</v>
      </c>
      <c r="C1345" s="1">
        <v>5000</v>
      </c>
      <c r="D1345">
        <v>0</v>
      </c>
      <c r="E1345">
        <v>0</v>
      </c>
      <c r="F1345" s="1">
        <v>5000</v>
      </c>
    </row>
    <row r="1346" spans="1:6">
      <c r="A1346" t="s">
        <v>1523</v>
      </c>
      <c r="B1346" t="s">
        <v>2309</v>
      </c>
      <c r="C1346">
        <v>0</v>
      </c>
      <c r="D1346">
        <v>0</v>
      </c>
      <c r="E1346">
        <v>0</v>
      </c>
      <c r="F1346">
        <v>0</v>
      </c>
    </row>
    <row r="1347" spans="1:6">
      <c r="A1347" t="s">
        <v>1524</v>
      </c>
      <c r="B1347" t="s">
        <v>2309</v>
      </c>
      <c r="C1347" s="1">
        <v>9883.2000000000007</v>
      </c>
      <c r="D1347">
        <v>0</v>
      </c>
      <c r="E1347">
        <v>0</v>
      </c>
      <c r="F1347" s="1">
        <v>9883.2000000000007</v>
      </c>
    </row>
    <row r="1348" spans="1:6">
      <c r="A1348" t="s">
        <v>1525</v>
      </c>
      <c r="B1348" t="s">
        <v>2309</v>
      </c>
      <c r="C1348" s="1">
        <v>13993.68</v>
      </c>
      <c r="D1348" s="1">
        <v>3498.42</v>
      </c>
      <c r="E1348" s="1">
        <v>3498.42</v>
      </c>
      <c r="F1348" s="1">
        <v>13993.68</v>
      </c>
    </row>
    <row r="1349" spans="1:6">
      <c r="A1349" t="s">
        <v>1526</v>
      </c>
      <c r="B1349" t="s">
        <v>2309</v>
      </c>
      <c r="C1349">
        <v>0</v>
      </c>
      <c r="D1349">
        <v>0</v>
      </c>
      <c r="E1349">
        <v>0</v>
      </c>
      <c r="F1349">
        <v>0</v>
      </c>
    </row>
    <row r="1350" spans="1:6">
      <c r="A1350" t="s">
        <v>1527</v>
      </c>
      <c r="B1350" t="s">
        <v>2309</v>
      </c>
      <c r="C1350">
        <v>0</v>
      </c>
      <c r="D1350">
        <v>0</v>
      </c>
      <c r="E1350">
        <v>0</v>
      </c>
      <c r="F1350">
        <v>0</v>
      </c>
    </row>
    <row r="1351" spans="1:6">
      <c r="A1351" t="s">
        <v>1528</v>
      </c>
      <c r="B1351" t="s">
        <v>2309</v>
      </c>
      <c r="C1351">
        <v>0</v>
      </c>
      <c r="D1351">
        <v>0</v>
      </c>
      <c r="E1351">
        <v>0</v>
      </c>
      <c r="F1351">
        <v>0</v>
      </c>
    </row>
    <row r="1352" spans="1:6">
      <c r="A1352" t="s">
        <v>1529</v>
      </c>
      <c r="B1352" t="s">
        <v>2309</v>
      </c>
      <c r="C1352" s="1">
        <v>2034827.66</v>
      </c>
      <c r="D1352" s="1">
        <v>286000.2</v>
      </c>
      <c r="E1352" s="1">
        <v>286000.2</v>
      </c>
      <c r="F1352" s="1">
        <v>2034827.66</v>
      </c>
    </row>
    <row r="1353" spans="1:6">
      <c r="A1353" t="s">
        <v>1530</v>
      </c>
      <c r="B1353" t="s">
        <v>1531</v>
      </c>
      <c r="C1353">
        <v>0</v>
      </c>
      <c r="D1353">
        <v>0</v>
      </c>
      <c r="E1353">
        <v>414</v>
      </c>
      <c r="F1353">
        <v>414</v>
      </c>
    </row>
    <row r="1354" spans="1:6">
      <c r="A1354" t="s">
        <v>1532</v>
      </c>
      <c r="B1354" t="s">
        <v>2310</v>
      </c>
      <c r="C1354">
        <v>0</v>
      </c>
      <c r="D1354">
        <v>0</v>
      </c>
      <c r="E1354">
        <v>0</v>
      </c>
      <c r="F1354">
        <v>0</v>
      </c>
    </row>
    <row r="1355" spans="1:6">
      <c r="A1355" t="s">
        <v>1533</v>
      </c>
      <c r="B1355" t="s">
        <v>2310</v>
      </c>
      <c r="C1355">
        <v>0</v>
      </c>
      <c r="D1355">
        <v>0</v>
      </c>
      <c r="E1355">
        <v>0</v>
      </c>
      <c r="F1355">
        <v>0</v>
      </c>
    </row>
    <row r="1356" spans="1:6">
      <c r="A1356" t="s">
        <v>1534</v>
      </c>
      <c r="B1356" t="s">
        <v>2310</v>
      </c>
      <c r="C1356">
        <v>0</v>
      </c>
      <c r="D1356">
        <v>0</v>
      </c>
      <c r="E1356">
        <v>0</v>
      </c>
      <c r="F1356">
        <v>0</v>
      </c>
    </row>
    <row r="1357" spans="1:6">
      <c r="A1357" t="s">
        <v>1535</v>
      </c>
      <c r="B1357" t="s">
        <v>2310</v>
      </c>
      <c r="C1357">
        <v>0</v>
      </c>
      <c r="D1357">
        <v>0</v>
      </c>
      <c r="E1357">
        <v>0</v>
      </c>
      <c r="F1357">
        <v>0</v>
      </c>
    </row>
    <row r="1358" spans="1:6">
      <c r="A1358" t="s">
        <v>1536</v>
      </c>
      <c r="B1358" t="s">
        <v>2310</v>
      </c>
      <c r="C1358">
        <v>0</v>
      </c>
      <c r="D1358">
        <v>0</v>
      </c>
      <c r="E1358">
        <v>17.25</v>
      </c>
      <c r="F1358">
        <v>17.25</v>
      </c>
    </row>
    <row r="1359" spans="1:6">
      <c r="A1359" t="s">
        <v>1537</v>
      </c>
      <c r="B1359" t="s">
        <v>2310</v>
      </c>
      <c r="C1359">
        <v>0</v>
      </c>
      <c r="D1359">
        <v>0</v>
      </c>
      <c r="E1359">
        <v>396.75</v>
      </c>
      <c r="F1359">
        <v>396.75</v>
      </c>
    </row>
    <row r="1360" spans="1:6">
      <c r="A1360" t="s">
        <v>1538</v>
      </c>
      <c r="B1360" t="s">
        <v>2310</v>
      </c>
      <c r="C1360">
        <v>0</v>
      </c>
      <c r="D1360">
        <v>0</v>
      </c>
      <c r="E1360">
        <v>0</v>
      </c>
      <c r="F1360">
        <v>0</v>
      </c>
    </row>
    <row r="1361" spans="1:6">
      <c r="A1361" t="s">
        <v>1539</v>
      </c>
      <c r="B1361" t="s">
        <v>2310</v>
      </c>
      <c r="C1361">
        <v>0</v>
      </c>
      <c r="D1361">
        <v>0</v>
      </c>
      <c r="E1361">
        <v>0</v>
      </c>
      <c r="F1361">
        <v>0</v>
      </c>
    </row>
    <row r="1362" spans="1:6">
      <c r="A1362" t="s">
        <v>1540</v>
      </c>
      <c r="B1362" t="s">
        <v>2310</v>
      </c>
      <c r="C1362">
        <v>0</v>
      </c>
      <c r="D1362">
        <v>0</v>
      </c>
      <c r="E1362">
        <v>0</v>
      </c>
      <c r="F1362">
        <v>0</v>
      </c>
    </row>
    <row r="1363" spans="1:6">
      <c r="A1363" t="s">
        <v>1541</v>
      </c>
      <c r="B1363" t="s">
        <v>2310</v>
      </c>
      <c r="C1363">
        <v>0</v>
      </c>
      <c r="D1363">
        <v>0</v>
      </c>
      <c r="E1363">
        <v>0</v>
      </c>
      <c r="F1363">
        <v>0</v>
      </c>
    </row>
    <row r="1364" spans="1:6">
      <c r="A1364" t="s">
        <v>1542</v>
      </c>
      <c r="B1364" t="s">
        <v>1543</v>
      </c>
      <c r="C1364">
        <v>0</v>
      </c>
      <c r="D1364">
        <v>0</v>
      </c>
      <c r="E1364">
        <v>0</v>
      </c>
      <c r="F1364">
        <v>0</v>
      </c>
    </row>
    <row r="1365" spans="1:6">
      <c r="A1365" t="s">
        <v>1544</v>
      </c>
      <c r="B1365" t="s">
        <v>2311</v>
      </c>
      <c r="C1365">
        <v>0</v>
      </c>
      <c r="D1365">
        <v>0</v>
      </c>
      <c r="E1365">
        <v>0</v>
      </c>
      <c r="F1365">
        <v>0</v>
      </c>
    </row>
    <row r="1366" spans="1:6">
      <c r="A1366" t="s">
        <v>1545</v>
      </c>
      <c r="B1366" t="s">
        <v>2311</v>
      </c>
      <c r="C1366">
        <v>0</v>
      </c>
      <c r="D1366">
        <v>0</v>
      </c>
      <c r="E1366">
        <v>0</v>
      </c>
      <c r="F1366">
        <v>0</v>
      </c>
    </row>
    <row r="1367" spans="1:6">
      <c r="A1367" t="s">
        <v>1546</v>
      </c>
      <c r="B1367" t="s">
        <v>1547</v>
      </c>
      <c r="C1367" s="1">
        <v>244605.07</v>
      </c>
      <c r="D1367" s="1">
        <v>282264.55</v>
      </c>
      <c r="E1367" s="1">
        <v>312597.96000000002</v>
      </c>
      <c r="F1367" s="1">
        <v>274938.48</v>
      </c>
    </row>
    <row r="1368" spans="1:6">
      <c r="A1368" t="s">
        <v>1548</v>
      </c>
      <c r="B1368" t="s">
        <v>1549</v>
      </c>
      <c r="C1368">
        <v>0</v>
      </c>
      <c r="D1368">
        <v>0</v>
      </c>
      <c r="E1368">
        <v>0</v>
      </c>
      <c r="F1368">
        <v>0</v>
      </c>
    </row>
    <row r="1369" spans="1:6">
      <c r="A1369" t="s">
        <v>1550</v>
      </c>
      <c r="B1369" t="s">
        <v>1551</v>
      </c>
      <c r="C1369">
        <v>0</v>
      </c>
      <c r="D1369">
        <v>0</v>
      </c>
      <c r="E1369">
        <v>0</v>
      </c>
      <c r="F1369">
        <v>0</v>
      </c>
    </row>
    <row r="1370" spans="1:6">
      <c r="A1370" t="s">
        <v>1552</v>
      </c>
      <c r="B1370" t="s">
        <v>1553</v>
      </c>
      <c r="C1370" s="1">
        <v>2307.7800000000002</v>
      </c>
      <c r="D1370" s="1">
        <v>3461.89</v>
      </c>
      <c r="E1370" s="1">
        <v>2307.7800000000002</v>
      </c>
      <c r="F1370" s="1">
        <v>1153.67</v>
      </c>
    </row>
    <row r="1371" spans="1:6">
      <c r="A1371" t="s">
        <v>1554</v>
      </c>
      <c r="B1371" t="s">
        <v>1555</v>
      </c>
      <c r="C1371" s="1">
        <v>2307.7800000000002</v>
      </c>
      <c r="D1371" s="1">
        <v>2308</v>
      </c>
      <c r="E1371" s="1">
        <v>1153.8900000000001</v>
      </c>
      <c r="F1371" s="1">
        <v>1153.67</v>
      </c>
    </row>
    <row r="1372" spans="1:6">
      <c r="A1372" t="s">
        <v>1556</v>
      </c>
      <c r="B1372" t="s">
        <v>1557</v>
      </c>
      <c r="C1372">
        <v>0</v>
      </c>
      <c r="D1372" s="1">
        <v>1153.8900000000001</v>
      </c>
      <c r="E1372" s="1">
        <v>1153.8900000000001</v>
      </c>
      <c r="F1372">
        <v>0</v>
      </c>
    </row>
    <row r="1373" spans="1:6">
      <c r="A1373" t="s">
        <v>1558</v>
      </c>
      <c r="B1373" t="s">
        <v>1559</v>
      </c>
      <c r="C1373">
        <v>0.08</v>
      </c>
      <c r="D1373" s="1">
        <v>30000</v>
      </c>
      <c r="E1373" s="1">
        <v>60000</v>
      </c>
      <c r="F1373" s="1">
        <v>30000.080000000002</v>
      </c>
    </row>
    <row r="1374" spans="1:6">
      <c r="A1374" t="s">
        <v>1560</v>
      </c>
      <c r="B1374" t="s">
        <v>1561</v>
      </c>
      <c r="C1374">
        <v>0.08</v>
      </c>
      <c r="D1374">
        <v>0</v>
      </c>
      <c r="E1374" s="1">
        <v>30000</v>
      </c>
      <c r="F1374" s="1">
        <v>30000.080000000002</v>
      </c>
    </row>
    <row r="1375" spans="1:6">
      <c r="A1375" t="s">
        <v>1562</v>
      </c>
      <c r="B1375" t="s">
        <v>1563</v>
      </c>
      <c r="C1375">
        <v>0</v>
      </c>
      <c r="D1375" s="1">
        <v>30000</v>
      </c>
      <c r="E1375" s="1">
        <v>30000</v>
      </c>
      <c r="F1375">
        <v>0</v>
      </c>
    </row>
    <row r="1376" spans="1:6">
      <c r="A1376" t="s">
        <v>1564</v>
      </c>
      <c r="B1376" t="s">
        <v>1565</v>
      </c>
      <c r="C1376">
        <v>0</v>
      </c>
      <c r="D1376">
        <v>0</v>
      </c>
      <c r="E1376">
        <v>0</v>
      </c>
      <c r="F1376">
        <v>0</v>
      </c>
    </row>
    <row r="1377" spans="1:6">
      <c r="A1377" t="s">
        <v>1566</v>
      </c>
      <c r="B1377" t="s">
        <v>1567</v>
      </c>
      <c r="C1377" s="1">
        <v>53253.55</v>
      </c>
      <c r="D1377" s="1">
        <v>25688</v>
      </c>
      <c r="E1377" s="1">
        <v>114569.23</v>
      </c>
      <c r="F1377" s="1">
        <v>142134.78</v>
      </c>
    </row>
    <row r="1378" spans="1:6">
      <c r="A1378" t="s">
        <v>1568</v>
      </c>
      <c r="B1378" t="s">
        <v>1569</v>
      </c>
      <c r="C1378" s="1">
        <v>4142</v>
      </c>
      <c r="D1378" s="1">
        <v>38213</v>
      </c>
      <c r="E1378" s="1">
        <v>68142</v>
      </c>
      <c r="F1378" s="1">
        <v>34071</v>
      </c>
    </row>
    <row r="1379" spans="1:6">
      <c r="A1379" t="s">
        <v>1570</v>
      </c>
      <c r="B1379" t="s">
        <v>1571</v>
      </c>
      <c r="C1379" s="1">
        <v>4142</v>
      </c>
      <c r="D1379" s="1">
        <v>4142</v>
      </c>
      <c r="E1379" s="1">
        <v>34071</v>
      </c>
      <c r="F1379" s="1">
        <v>34071</v>
      </c>
    </row>
    <row r="1380" spans="1:6">
      <c r="A1380" t="s">
        <v>1572</v>
      </c>
      <c r="B1380" t="s">
        <v>1573</v>
      </c>
      <c r="C1380">
        <v>0</v>
      </c>
      <c r="D1380" s="1">
        <v>34071</v>
      </c>
      <c r="E1380" s="1">
        <v>34071</v>
      </c>
      <c r="F1380">
        <v>0</v>
      </c>
    </row>
    <row r="1381" spans="1:6">
      <c r="A1381" t="s">
        <v>1574</v>
      </c>
      <c r="B1381" t="s">
        <v>1575</v>
      </c>
      <c r="C1381" s="1">
        <v>184901.66</v>
      </c>
      <c r="D1381" s="1">
        <v>184901.66</v>
      </c>
      <c r="E1381" s="1">
        <v>67578.95</v>
      </c>
      <c r="F1381" s="1">
        <v>67578.95</v>
      </c>
    </row>
    <row r="1382" spans="1:6">
      <c r="A1382" t="s">
        <v>1576</v>
      </c>
      <c r="B1382" t="s">
        <v>1577</v>
      </c>
      <c r="C1382" s="1">
        <v>66369.679999999993</v>
      </c>
      <c r="D1382" s="1">
        <v>66369.679999999993</v>
      </c>
      <c r="E1382" s="1">
        <v>67373.95</v>
      </c>
      <c r="F1382" s="1">
        <v>67373.95</v>
      </c>
    </row>
    <row r="1383" spans="1:6">
      <c r="A1383" t="s">
        <v>1578</v>
      </c>
      <c r="B1383" t="s">
        <v>1579</v>
      </c>
      <c r="C1383" s="1">
        <v>57684.03</v>
      </c>
      <c r="D1383" s="1">
        <v>57684.03</v>
      </c>
      <c r="E1383">
        <v>0</v>
      </c>
      <c r="F1383">
        <v>0</v>
      </c>
    </row>
    <row r="1384" spans="1:6">
      <c r="A1384" t="s">
        <v>1580</v>
      </c>
      <c r="B1384" t="s">
        <v>1581</v>
      </c>
      <c r="C1384" s="1">
        <v>56003.95</v>
      </c>
      <c r="D1384" s="1">
        <v>56003.95</v>
      </c>
      <c r="E1384">
        <v>0</v>
      </c>
      <c r="F1384">
        <v>0</v>
      </c>
    </row>
    <row r="1385" spans="1:6">
      <c r="A1385" t="s">
        <v>1582</v>
      </c>
      <c r="B1385" t="s">
        <v>1583</v>
      </c>
      <c r="C1385" s="1">
        <v>4844</v>
      </c>
      <c r="D1385" s="1">
        <v>4844</v>
      </c>
      <c r="E1385">
        <v>205</v>
      </c>
      <c r="F1385">
        <v>205</v>
      </c>
    </row>
    <row r="1386" spans="1:6">
      <c r="A1386" t="s">
        <v>1584</v>
      </c>
      <c r="B1386" t="s">
        <v>1585</v>
      </c>
      <c r="C1386">
        <v>0</v>
      </c>
      <c r="D1386">
        <v>0</v>
      </c>
      <c r="E1386">
        <v>0</v>
      </c>
      <c r="F1386">
        <v>0</v>
      </c>
    </row>
    <row r="1387" spans="1:6">
      <c r="A1387" t="s">
        <v>1586</v>
      </c>
      <c r="B1387" t="s">
        <v>1587</v>
      </c>
      <c r="C1387">
        <v>0</v>
      </c>
      <c r="D1387">
        <v>0</v>
      </c>
      <c r="E1387">
        <v>0</v>
      </c>
      <c r="F1387">
        <v>0</v>
      </c>
    </row>
    <row r="1388" spans="1:6">
      <c r="A1388" t="s">
        <v>1588</v>
      </c>
      <c r="B1388" t="s">
        <v>1589</v>
      </c>
      <c r="C1388">
        <v>0</v>
      </c>
      <c r="D1388">
        <v>0</v>
      </c>
      <c r="E1388">
        <v>0</v>
      </c>
      <c r="F1388">
        <v>0</v>
      </c>
    </row>
    <row r="1389" spans="1:6">
      <c r="A1389" t="s">
        <v>1590</v>
      </c>
      <c r="B1389" t="s">
        <v>1591</v>
      </c>
      <c r="C1389">
        <v>0</v>
      </c>
      <c r="D1389">
        <v>0</v>
      </c>
      <c r="E1389">
        <v>0</v>
      </c>
      <c r="F1389">
        <v>0</v>
      </c>
    </row>
    <row r="1390" spans="1:6">
      <c r="A1390" t="s">
        <v>1592</v>
      </c>
      <c r="B1390" t="s">
        <v>1593</v>
      </c>
      <c r="C1390">
        <v>0</v>
      </c>
      <c r="D1390">
        <v>0</v>
      </c>
      <c r="E1390">
        <v>0</v>
      </c>
      <c r="F1390">
        <v>0</v>
      </c>
    </row>
    <row r="1391" spans="1:6">
      <c r="A1391" t="s">
        <v>1594</v>
      </c>
      <c r="B1391" t="s">
        <v>1595</v>
      </c>
      <c r="C1391" s="1">
        <v>1620834.01</v>
      </c>
      <c r="D1391" s="1">
        <v>896366.74</v>
      </c>
      <c r="E1391" s="1">
        <v>951726.17</v>
      </c>
      <c r="F1391" s="1">
        <v>1676193.44</v>
      </c>
    </row>
    <row r="1392" spans="1:6">
      <c r="A1392" t="s">
        <v>1596</v>
      </c>
      <c r="B1392" t="s">
        <v>1597</v>
      </c>
      <c r="C1392">
        <v>0</v>
      </c>
      <c r="D1392" s="1">
        <v>447923.89</v>
      </c>
      <c r="E1392" s="1">
        <v>447923.89</v>
      </c>
      <c r="F1392">
        <v>0</v>
      </c>
    </row>
    <row r="1393" spans="1:6">
      <c r="A1393" t="s">
        <v>1598</v>
      </c>
      <c r="B1393" t="s">
        <v>1599</v>
      </c>
      <c r="C1393" s="1">
        <v>1620834.01</v>
      </c>
      <c r="D1393" s="1">
        <v>448442.85</v>
      </c>
      <c r="E1393" s="1">
        <v>503802.28</v>
      </c>
      <c r="F1393" s="1">
        <v>1676193.44</v>
      </c>
    </row>
    <row r="1394" spans="1:6">
      <c r="A1394" t="s">
        <v>1600</v>
      </c>
      <c r="B1394" t="s">
        <v>1601</v>
      </c>
      <c r="C1394" s="1">
        <v>3300.35</v>
      </c>
      <c r="D1394" s="1">
        <v>266715.59999999998</v>
      </c>
      <c r="E1394" s="1">
        <v>264874.95</v>
      </c>
      <c r="F1394" s="1">
        <v>1459.7</v>
      </c>
    </row>
    <row r="1395" spans="1:6">
      <c r="A1395" t="s">
        <v>1602</v>
      </c>
      <c r="B1395" t="s">
        <v>1603</v>
      </c>
      <c r="C1395" s="1">
        <v>3300.35</v>
      </c>
      <c r="D1395" s="1">
        <v>266715.59999999998</v>
      </c>
      <c r="E1395" s="1">
        <v>264874.95</v>
      </c>
      <c r="F1395" s="1">
        <v>1459.7</v>
      </c>
    </row>
    <row r="1396" spans="1:6">
      <c r="A1396" t="s">
        <v>1604</v>
      </c>
      <c r="B1396" t="s">
        <v>1605</v>
      </c>
      <c r="C1396">
        <v>0</v>
      </c>
      <c r="D1396">
        <v>0</v>
      </c>
      <c r="E1396">
        <v>0</v>
      </c>
      <c r="F1396">
        <v>0</v>
      </c>
    </row>
    <row r="1397" spans="1:6">
      <c r="A1397" t="s">
        <v>1606</v>
      </c>
      <c r="B1397" t="s">
        <v>1607</v>
      </c>
      <c r="C1397" s="1">
        <v>726438</v>
      </c>
      <c r="D1397" s="1">
        <v>674937.17</v>
      </c>
      <c r="E1397">
        <v>0</v>
      </c>
      <c r="F1397" s="1">
        <v>51500.83</v>
      </c>
    </row>
    <row r="1398" spans="1:6">
      <c r="A1398" t="s">
        <v>1608</v>
      </c>
      <c r="B1398" t="s">
        <v>1609</v>
      </c>
      <c r="C1398" s="1">
        <v>726438</v>
      </c>
      <c r="D1398" s="1">
        <v>674937.17</v>
      </c>
      <c r="E1398">
        <v>0</v>
      </c>
      <c r="F1398" s="1">
        <v>51500.83</v>
      </c>
    </row>
    <row r="1399" spans="1:6">
      <c r="A1399" t="s">
        <v>1610</v>
      </c>
      <c r="B1399" t="s">
        <v>1611</v>
      </c>
      <c r="C1399" s="1">
        <v>1041383.66</v>
      </c>
      <c r="D1399">
        <v>0</v>
      </c>
      <c r="E1399" s="1">
        <v>3448.28</v>
      </c>
      <c r="F1399" s="1">
        <v>1044831.94</v>
      </c>
    </row>
    <row r="1400" spans="1:6">
      <c r="A1400" t="s">
        <v>1612</v>
      </c>
      <c r="B1400" t="s">
        <v>1613</v>
      </c>
      <c r="C1400" s="1">
        <v>1041383.66</v>
      </c>
      <c r="D1400">
        <v>0</v>
      </c>
      <c r="E1400" s="1">
        <v>3448.28</v>
      </c>
      <c r="F1400" s="1">
        <v>1044831.94</v>
      </c>
    </row>
    <row r="1401" spans="1:6">
      <c r="A1401" t="s">
        <v>1614</v>
      </c>
      <c r="B1401" t="s">
        <v>2312</v>
      </c>
      <c r="C1401">
        <v>0</v>
      </c>
      <c r="D1401">
        <v>0</v>
      </c>
      <c r="E1401">
        <v>0</v>
      </c>
      <c r="F1401">
        <v>0</v>
      </c>
    </row>
    <row r="1402" spans="1:6">
      <c r="A1402" t="s">
        <v>1615</v>
      </c>
      <c r="B1402" t="s">
        <v>2312</v>
      </c>
      <c r="C1402" s="1">
        <v>11277.75</v>
      </c>
      <c r="D1402">
        <v>0</v>
      </c>
      <c r="E1402">
        <v>0</v>
      </c>
      <c r="F1402" s="1">
        <v>11277.75</v>
      </c>
    </row>
    <row r="1403" spans="1:6">
      <c r="A1403" t="s">
        <v>1616</v>
      </c>
      <c r="B1403" t="s">
        <v>2312</v>
      </c>
      <c r="C1403">
        <v>0</v>
      </c>
      <c r="D1403">
        <v>0</v>
      </c>
      <c r="E1403" s="1">
        <v>3448.28</v>
      </c>
      <c r="F1403" s="1">
        <v>3448.28</v>
      </c>
    </row>
    <row r="1404" spans="1:6">
      <c r="A1404" t="s">
        <v>1617</v>
      </c>
      <c r="B1404" t="s">
        <v>2312</v>
      </c>
      <c r="C1404" s="1">
        <v>11151.79</v>
      </c>
      <c r="D1404">
        <v>0</v>
      </c>
      <c r="E1404">
        <v>0</v>
      </c>
      <c r="F1404" s="1">
        <v>11151.79</v>
      </c>
    </row>
    <row r="1405" spans="1:6">
      <c r="A1405" t="s">
        <v>1618</v>
      </c>
      <c r="B1405" t="s">
        <v>2312</v>
      </c>
      <c r="C1405">
        <v>0</v>
      </c>
      <c r="D1405">
        <v>0</v>
      </c>
      <c r="E1405">
        <v>0</v>
      </c>
      <c r="F1405">
        <v>0</v>
      </c>
    </row>
    <row r="1406" spans="1:6">
      <c r="A1406" t="s">
        <v>1619</v>
      </c>
      <c r="B1406" t="s">
        <v>2312</v>
      </c>
      <c r="C1406" s="1">
        <v>848520</v>
      </c>
      <c r="D1406">
        <v>0</v>
      </c>
      <c r="E1406">
        <v>0</v>
      </c>
      <c r="F1406" s="1">
        <v>848520</v>
      </c>
    </row>
    <row r="1407" spans="1:6">
      <c r="A1407" t="s">
        <v>1620</v>
      </c>
      <c r="B1407" t="s">
        <v>2312</v>
      </c>
      <c r="C1407">
        <v>0</v>
      </c>
      <c r="D1407">
        <v>0</v>
      </c>
      <c r="E1407">
        <v>0</v>
      </c>
      <c r="F1407">
        <v>0</v>
      </c>
    </row>
    <row r="1408" spans="1:6">
      <c r="A1408" t="s">
        <v>1621</v>
      </c>
      <c r="B1408" t="s">
        <v>2312</v>
      </c>
      <c r="C1408" s="1">
        <v>11500</v>
      </c>
      <c r="D1408">
        <v>0</v>
      </c>
      <c r="E1408">
        <v>0</v>
      </c>
      <c r="F1408" s="1">
        <v>11500</v>
      </c>
    </row>
    <row r="1409" spans="1:6">
      <c r="A1409" t="s">
        <v>1622</v>
      </c>
      <c r="B1409" t="s">
        <v>2312</v>
      </c>
      <c r="C1409" s="1">
        <v>158934.12</v>
      </c>
      <c r="D1409">
        <v>0</v>
      </c>
      <c r="E1409">
        <v>0</v>
      </c>
      <c r="F1409" s="1">
        <v>158934.12</v>
      </c>
    </row>
    <row r="1410" spans="1:6">
      <c r="A1410" t="s">
        <v>1623</v>
      </c>
      <c r="B1410" t="s">
        <v>1624</v>
      </c>
      <c r="C1410">
        <v>0</v>
      </c>
      <c r="D1410">
        <v>0</v>
      </c>
      <c r="E1410">
        <v>0</v>
      </c>
      <c r="F1410">
        <v>0</v>
      </c>
    </row>
    <row r="1411" spans="1:6">
      <c r="A1411" t="s">
        <v>1625</v>
      </c>
      <c r="B1411" t="s">
        <v>2313</v>
      </c>
      <c r="C1411">
        <v>0</v>
      </c>
      <c r="D1411">
        <v>0</v>
      </c>
      <c r="E1411">
        <v>0</v>
      </c>
      <c r="F1411">
        <v>0</v>
      </c>
    </row>
    <row r="1412" spans="1:6">
      <c r="A1412" t="s">
        <v>1626</v>
      </c>
      <c r="B1412" t="s">
        <v>2313</v>
      </c>
      <c r="C1412">
        <v>0</v>
      </c>
      <c r="D1412">
        <v>0</v>
      </c>
      <c r="E1412">
        <v>0</v>
      </c>
      <c r="F1412">
        <v>0</v>
      </c>
    </row>
    <row r="1413" spans="1:6">
      <c r="A1413" t="s">
        <v>1627</v>
      </c>
      <c r="B1413" t="s">
        <v>2313</v>
      </c>
      <c r="C1413">
        <v>0</v>
      </c>
      <c r="D1413">
        <v>0</v>
      </c>
      <c r="E1413">
        <v>0</v>
      </c>
      <c r="F1413">
        <v>0</v>
      </c>
    </row>
    <row r="1414" spans="1:6">
      <c r="A1414" t="s">
        <v>1628</v>
      </c>
      <c r="B1414" t="s">
        <v>2313</v>
      </c>
      <c r="C1414">
        <v>0</v>
      </c>
      <c r="D1414">
        <v>0</v>
      </c>
      <c r="E1414">
        <v>0</v>
      </c>
      <c r="F1414">
        <v>0</v>
      </c>
    </row>
    <row r="1415" spans="1:6">
      <c r="A1415" t="s">
        <v>1629</v>
      </c>
      <c r="B1415" t="s">
        <v>1630</v>
      </c>
      <c r="C1415">
        <v>0</v>
      </c>
      <c r="D1415">
        <v>0</v>
      </c>
      <c r="E1415">
        <v>0</v>
      </c>
      <c r="F1415">
        <v>0</v>
      </c>
    </row>
    <row r="1416" spans="1:6">
      <c r="A1416" t="s">
        <v>1631</v>
      </c>
      <c r="B1416" t="s">
        <v>2314</v>
      </c>
      <c r="C1416">
        <v>0</v>
      </c>
      <c r="D1416">
        <v>0</v>
      </c>
      <c r="E1416">
        <v>0</v>
      </c>
      <c r="F1416">
        <v>0</v>
      </c>
    </row>
    <row r="1417" spans="1:6">
      <c r="A1417" t="s">
        <v>1632</v>
      </c>
      <c r="B1417" t="s">
        <v>1633</v>
      </c>
      <c r="C1417">
        <v>0</v>
      </c>
      <c r="D1417">
        <v>0</v>
      </c>
      <c r="E1417">
        <v>0</v>
      </c>
      <c r="F1417">
        <v>0</v>
      </c>
    </row>
    <row r="1418" spans="1:6">
      <c r="A1418" t="s">
        <v>1634</v>
      </c>
      <c r="B1418" t="s">
        <v>1635</v>
      </c>
      <c r="C1418">
        <v>0</v>
      </c>
      <c r="D1418">
        <v>0</v>
      </c>
      <c r="E1418">
        <v>0</v>
      </c>
      <c r="F1418">
        <v>0</v>
      </c>
    </row>
    <row r="1419" spans="1:6">
      <c r="A1419" t="s">
        <v>1636</v>
      </c>
      <c r="B1419" t="s">
        <v>2314</v>
      </c>
      <c r="C1419">
        <v>0</v>
      </c>
      <c r="D1419">
        <v>0</v>
      </c>
      <c r="E1419">
        <v>0</v>
      </c>
      <c r="F1419">
        <v>0</v>
      </c>
    </row>
    <row r="1420" spans="1:6">
      <c r="A1420" t="s">
        <v>1638</v>
      </c>
      <c r="B1420" t="s">
        <v>1639</v>
      </c>
      <c r="C1420">
        <v>0</v>
      </c>
      <c r="D1420">
        <v>0</v>
      </c>
      <c r="E1420">
        <v>0</v>
      </c>
      <c r="F1420">
        <v>0</v>
      </c>
    </row>
    <row r="1421" spans="1:6">
      <c r="A1421" t="s">
        <v>1640</v>
      </c>
      <c r="B1421" t="s">
        <v>2314</v>
      </c>
      <c r="C1421">
        <v>0</v>
      </c>
      <c r="D1421">
        <v>0</v>
      </c>
      <c r="E1421">
        <v>0</v>
      </c>
      <c r="F1421">
        <v>0</v>
      </c>
    </row>
    <row r="1422" spans="1:6">
      <c r="A1422" t="s">
        <v>1641</v>
      </c>
      <c r="B1422" t="s">
        <v>1642</v>
      </c>
      <c r="C1422">
        <v>0</v>
      </c>
      <c r="D1422">
        <v>0</v>
      </c>
      <c r="E1422">
        <v>0</v>
      </c>
      <c r="F1422">
        <v>0</v>
      </c>
    </row>
    <row r="1423" spans="1:6">
      <c r="A1423" t="s">
        <v>1643</v>
      </c>
      <c r="B1423" t="s">
        <v>1644</v>
      </c>
      <c r="C1423">
        <v>0</v>
      </c>
      <c r="D1423">
        <v>0</v>
      </c>
      <c r="E1423">
        <v>0</v>
      </c>
      <c r="F1423">
        <v>0</v>
      </c>
    </row>
    <row r="1424" spans="1:6">
      <c r="A1424" t="s">
        <v>1645</v>
      </c>
      <c r="B1424" t="s">
        <v>2314</v>
      </c>
      <c r="C1424">
        <v>0</v>
      </c>
      <c r="D1424">
        <v>0</v>
      </c>
      <c r="E1424">
        <v>0</v>
      </c>
      <c r="F1424">
        <v>0</v>
      </c>
    </row>
    <row r="1425" spans="1:6">
      <c r="A1425" t="s">
        <v>1646</v>
      </c>
      <c r="B1425" t="s">
        <v>1647</v>
      </c>
      <c r="C1425">
        <v>0</v>
      </c>
      <c r="D1425">
        <v>0</v>
      </c>
      <c r="E1425">
        <v>0</v>
      </c>
      <c r="F1425">
        <v>0</v>
      </c>
    </row>
    <row r="1426" spans="1:6">
      <c r="A1426" t="s">
        <v>1648</v>
      </c>
      <c r="B1426" t="s">
        <v>2314</v>
      </c>
      <c r="C1426">
        <v>0</v>
      </c>
      <c r="D1426">
        <v>0</v>
      </c>
      <c r="E1426">
        <v>0</v>
      </c>
      <c r="F1426">
        <v>0</v>
      </c>
    </row>
    <row r="1427" spans="1:6">
      <c r="A1427" t="s">
        <v>1649</v>
      </c>
      <c r="B1427" t="s">
        <v>1650</v>
      </c>
      <c r="C1427">
        <v>0</v>
      </c>
      <c r="D1427">
        <v>0</v>
      </c>
      <c r="E1427">
        <v>0</v>
      </c>
      <c r="F1427">
        <v>0</v>
      </c>
    </row>
    <row r="1428" spans="1:6">
      <c r="A1428" t="s">
        <v>1651</v>
      </c>
      <c r="B1428" t="s">
        <v>1652</v>
      </c>
      <c r="C1428">
        <v>0</v>
      </c>
      <c r="D1428">
        <v>0</v>
      </c>
      <c r="E1428">
        <v>0</v>
      </c>
      <c r="F1428">
        <v>0</v>
      </c>
    </row>
    <row r="1429" spans="1:6">
      <c r="A1429" t="s">
        <v>1653</v>
      </c>
      <c r="B1429" t="s">
        <v>1637</v>
      </c>
      <c r="C1429">
        <v>0</v>
      </c>
      <c r="D1429">
        <v>0</v>
      </c>
      <c r="E1429">
        <v>0</v>
      </c>
      <c r="F1429">
        <v>0</v>
      </c>
    </row>
    <row r="1430" spans="1:6">
      <c r="A1430" t="s">
        <v>1654</v>
      </c>
      <c r="B1430" t="s">
        <v>1655</v>
      </c>
      <c r="C1430">
        <v>0</v>
      </c>
      <c r="D1430">
        <v>0</v>
      </c>
      <c r="E1430">
        <v>0</v>
      </c>
      <c r="F1430">
        <v>0</v>
      </c>
    </row>
    <row r="1431" spans="1:6">
      <c r="A1431" t="s">
        <v>1656</v>
      </c>
      <c r="B1431" t="s">
        <v>1637</v>
      </c>
      <c r="C1431">
        <v>0</v>
      </c>
      <c r="D1431">
        <v>0</v>
      </c>
      <c r="E1431">
        <v>0</v>
      </c>
      <c r="F1431">
        <v>0</v>
      </c>
    </row>
    <row r="1432" spans="1:6">
      <c r="A1432" t="s">
        <v>1657</v>
      </c>
      <c r="B1432" t="s">
        <v>1658</v>
      </c>
      <c r="C1432">
        <v>0</v>
      </c>
      <c r="D1432">
        <v>0</v>
      </c>
      <c r="E1432">
        <v>0</v>
      </c>
      <c r="F1432">
        <v>0</v>
      </c>
    </row>
    <row r="1433" spans="1:6">
      <c r="A1433" t="s">
        <v>1659</v>
      </c>
      <c r="B1433" t="s">
        <v>1660</v>
      </c>
      <c r="C1433">
        <v>0</v>
      </c>
      <c r="D1433">
        <v>0</v>
      </c>
      <c r="E1433">
        <v>0</v>
      </c>
      <c r="F1433">
        <v>0</v>
      </c>
    </row>
    <row r="1434" spans="1:6">
      <c r="A1434" t="s">
        <v>1661</v>
      </c>
      <c r="B1434" t="s">
        <v>1662</v>
      </c>
      <c r="C1434">
        <v>0</v>
      </c>
      <c r="D1434">
        <v>0</v>
      </c>
      <c r="E1434">
        <v>0</v>
      </c>
      <c r="F1434">
        <v>0</v>
      </c>
    </row>
    <row r="1435" spans="1:6">
      <c r="A1435" t="s">
        <v>1663</v>
      </c>
      <c r="B1435" t="s">
        <v>1664</v>
      </c>
      <c r="C1435" s="1">
        <v>74123.320000000007</v>
      </c>
      <c r="D1435" s="1">
        <v>69460.44</v>
      </c>
      <c r="E1435" s="1">
        <v>26547.53</v>
      </c>
      <c r="F1435" s="1">
        <v>31210.41</v>
      </c>
    </row>
    <row r="1436" spans="1:6">
      <c r="A1436" t="s">
        <v>1665</v>
      </c>
      <c r="B1436" t="s">
        <v>1666</v>
      </c>
      <c r="C1436" s="1">
        <v>18600.48</v>
      </c>
      <c r="D1436" s="1">
        <v>8680.85</v>
      </c>
      <c r="E1436" s="1">
        <v>12530.16</v>
      </c>
      <c r="F1436" s="1">
        <v>22449.79</v>
      </c>
    </row>
    <row r="1437" spans="1:6">
      <c r="A1437" t="s">
        <v>1667</v>
      </c>
      <c r="B1437" t="s">
        <v>1668</v>
      </c>
      <c r="C1437" s="1">
        <v>12600.91</v>
      </c>
      <c r="D1437" s="1">
        <v>12600.91</v>
      </c>
      <c r="E1437">
        <v>0</v>
      </c>
      <c r="F1437">
        <v>0</v>
      </c>
    </row>
    <row r="1438" spans="1:6">
      <c r="A1438" t="s">
        <v>1669</v>
      </c>
      <c r="B1438" t="s">
        <v>1670</v>
      </c>
      <c r="C1438" s="1">
        <v>42921.93</v>
      </c>
      <c r="D1438" s="1">
        <v>40145.360000000001</v>
      </c>
      <c r="E1438" s="1">
        <v>5984.05</v>
      </c>
      <c r="F1438" s="1">
        <v>8760.6200000000008</v>
      </c>
    </row>
    <row r="1439" spans="1:6">
      <c r="A1439" t="s">
        <v>1671</v>
      </c>
      <c r="B1439" t="s">
        <v>1672</v>
      </c>
      <c r="C1439">
        <v>0</v>
      </c>
      <c r="D1439">
        <v>0</v>
      </c>
      <c r="E1439">
        <v>0</v>
      </c>
      <c r="F1439">
        <v>0</v>
      </c>
    </row>
    <row r="1440" spans="1:6">
      <c r="A1440" t="s">
        <v>1673</v>
      </c>
      <c r="B1440" t="s">
        <v>1674</v>
      </c>
      <c r="C1440">
        <v>0</v>
      </c>
      <c r="D1440" s="1">
        <v>8033.32</v>
      </c>
      <c r="E1440" s="1">
        <v>8033.32</v>
      </c>
      <c r="F1440">
        <v>0</v>
      </c>
    </row>
    <row r="1441" spans="1:6">
      <c r="A1441" t="s">
        <v>1675</v>
      </c>
      <c r="B1441" t="s">
        <v>1676</v>
      </c>
      <c r="C1441">
        <v>0</v>
      </c>
      <c r="D1441">
        <v>0</v>
      </c>
      <c r="E1441">
        <v>0</v>
      </c>
      <c r="F1441">
        <v>0</v>
      </c>
    </row>
    <row r="1442" spans="1:6">
      <c r="A1442" t="s">
        <v>1677</v>
      </c>
      <c r="B1442" t="s">
        <v>1678</v>
      </c>
      <c r="C1442">
        <v>0</v>
      </c>
      <c r="D1442">
        <v>0</v>
      </c>
      <c r="E1442">
        <v>0</v>
      </c>
      <c r="F1442">
        <v>0</v>
      </c>
    </row>
    <row r="1443" spans="1:6">
      <c r="A1443" t="s">
        <v>1679</v>
      </c>
      <c r="B1443" t="s">
        <v>1633</v>
      </c>
      <c r="C1443">
        <v>0</v>
      </c>
      <c r="D1443">
        <v>0</v>
      </c>
      <c r="E1443">
        <v>0</v>
      </c>
      <c r="F1443">
        <v>0</v>
      </c>
    </row>
    <row r="1444" spans="1:6">
      <c r="A1444" t="s">
        <v>1680</v>
      </c>
      <c r="B1444" t="s">
        <v>1635</v>
      </c>
      <c r="C1444">
        <v>0</v>
      </c>
      <c r="D1444">
        <v>0</v>
      </c>
      <c r="E1444">
        <v>0</v>
      </c>
      <c r="F1444">
        <v>0</v>
      </c>
    </row>
    <row r="1445" spans="1:6">
      <c r="A1445" t="s">
        <v>1681</v>
      </c>
      <c r="B1445" t="s">
        <v>1637</v>
      </c>
      <c r="C1445">
        <v>0</v>
      </c>
      <c r="D1445">
        <v>0</v>
      </c>
      <c r="E1445">
        <v>0</v>
      </c>
      <c r="F1445">
        <v>0</v>
      </c>
    </row>
    <row r="1446" spans="1:6">
      <c r="A1446" t="s">
        <v>1682</v>
      </c>
      <c r="B1446" t="s">
        <v>1639</v>
      </c>
      <c r="C1446">
        <v>0</v>
      </c>
      <c r="D1446">
        <v>0</v>
      </c>
      <c r="E1446">
        <v>0</v>
      </c>
      <c r="F1446">
        <v>0</v>
      </c>
    </row>
    <row r="1447" spans="1:6">
      <c r="A1447" t="s">
        <v>1683</v>
      </c>
      <c r="B1447" t="s">
        <v>1637</v>
      </c>
      <c r="C1447">
        <v>0</v>
      </c>
      <c r="D1447">
        <v>0</v>
      </c>
      <c r="E1447">
        <v>0</v>
      </c>
      <c r="F1447">
        <v>0</v>
      </c>
    </row>
    <row r="1448" spans="1:6">
      <c r="A1448" t="s">
        <v>1684</v>
      </c>
      <c r="B1448" t="s">
        <v>1642</v>
      </c>
      <c r="C1448">
        <v>0</v>
      </c>
      <c r="D1448">
        <v>0</v>
      </c>
      <c r="E1448">
        <v>0</v>
      </c>
      <c r="F1448">
        <v>0</v>
      </c>
    </row>
    <row r="1449" spans="1:6">
      <c r="A1449" t="s">
        <v>1685</v>
      </c>
      <c r="B1449" t="s">
        <v>1644</v>
      </c>
      <c r="C1449">
        <v>0</v>
      </c>
      <c r="D1449">
        <v>0</v>
      </c>
      <c r="E1449">
        <v>0</v>
      </c>
      <c r="F1449">
        <v>0</v>
      </c>
    </row>
    <row r="1450" spans="1:6">
      <c r="A1450" t="s">
        <v>1686</v>
      </c>
      <c r="B1450" t="s">
        <v>1637</v>
      </c>
      <c r="C1450">
        <v>0</v>
      </c>
      <c r="D1450">
        <v>0</v>
      </c>
      <c r="E1450">
        <v>0</v>
      </c>
      <c r="F1450">
        <v>0</v>
      </c>
    </row>
    <row r="1451" spans="1:6">
      <c r="A1451" t="s">
        <v>1687</v>
      </c>
      <c r="B1451" t="s">
        <v>1647</v>
      </c>
      <c r="C1451">
        <v>0</v>
      </c>
      <c r="D1451">
        <v>0</v>
      </c>
      <c r="E1451">
        <v>0</v>
      </c>
      <c r="F1451">
        <v>0</v>
      </c>
    </row>
    <row r="1452" spans="1:6">
      <c r="A1452" t="s">
        <v>1688</v>
      </c>
      <c r="B1452" t="s">
        <v>1637</v>
      </c>
      <c r="C1452">
        <v>0</v>
      </c>
      <c r="D1452">
        <v>0</v>
      </c>
      <c r="E1452">
        <v>0</v>
      </c>
      <c r="F1452">
        <v>0</v>
      </c>
    </row>
    <row r="1453" spans="1:6">
      <c r="A1453" t="s">
        <v>1689</v>
      </c>
      <c r="B1453" t="s">
        <v>1650</v>
      </c>
      <c r="C1453">
        <v>0</v>
      </c>
      <c r="D1453">
        <v>0</v>
      </c>
      <c r="E1453">
        <v>0</v>
      </c>
      <c r="F1453">
        <v>0</v>
      </c>
    </row>
    <row r="1454" spans="1:6">
      <c r="A1454" t="s">
        <v>1690</v>
      </c>
      <c r="B1454" t="s">
        <v>1652</v>
      </c>
      <c r="C1454">
        <v>0</v>
      </c>
      <c r="D1454">
        <v>0</v>
      </c>
      <c r="E1454">
        <v>0</v>
      </c>
      <c r="F1454">
        <v>0</v>
      </c>
    </row>
    <row r="1455" spans="1:6">
      <c r="A1455" t="s">
        <v>1691</v>
      </c>
      <c r="B1455" t="s">
        <v>1637</v>
      </c>
      <c r="C1455">
        <v>0</v>
      </c>
      <c r="D1455">
        <v>0</v>
      </c>
      <c r="E1455">
        <v>0</v>
      </c>
      <c r="F1455">
        <v>0</v>
      </c>
    </row>
    <row r="1456" spans="1:6">
      <c r="A1456" t="s">
        <v>1692</v>
      </c>
      <c r="B1456" t="s">
        <v>1655</v>
      </c>
      <c r="C1456">
        <v>0</v>
      </c>
      <c r="D1456">
        <v>0</v>
      </c>
      <c r="E1456">
        <v>0</v>
      </c>
      <c r="F1456">
        <v>0</v>
      </c>
    </row>
    <row r="1457" spans="1:6">
      <c r="A1457" t="s">
        <v>1693</v>
      </c>
      <c r="B1457" t="s">
        <v>1637</v>
      </c>
      <c r="C1457">
        <v>0</v>
      </c>
      <c r="D1457">
        <v>0</v>
      </c>
      <c r="E1457">
        <v>0</v>
      </c>
      <c r="F1457">
        <v>0</v>
      </c>
    </row>
    <row r="1458" spans="1:6">
      <c r="A1458" t="s">
        <v>1694</v>
      </c>
      <c r="B1458" t="s">
        <v>1695</v>
      </c>
      <c r="C1458">
        <v>0</v>
      </c>
      <c r="D1458">
        <v>0</v>
      </c>
      <c r="E1458">
        <v>0</v>
      </c>
      <c r="F1458">
        <v>0</v>
      </c>
    </row>
    <row r="1459" spans="1:6">
      <c r="A1459" t="s">
        <v>1696</v>
      </c>
      <c r="B1459" t="s">
        <v>1697</v>
      </c>
      <c r="C1459">
        <v>0</v>
      </c>
      <c r="D1459">
        <v>0</v>
      </c>
      <c r="E1459">
        <v>0</v>
      </c>
      <c r="F1459">
        <v>0</v>
      </c>
    </row>
    <row r="1460" spans="1:6">
      <c r="A1460" t="s">
        <v>1698</v>
      </c>
      <c r="B1460" t="s">
        <v>524</v>
      </c>
      <c r="C1460">
        <v>0</v>
      </c>
      <c r="D1460">
        <v>0</v>
      </c>
      <c r="E1460">
        <v>0</v>
      </c>
      <c r="F1460">
        <v>0</v>
      </c>
    </row>
    <row r="1461" spans="1:6">
      <c r="A1461" t="s">
        <v>1699</v>
      </c>
      <c r="B1461" t="s">
        <v>1700</v>
      </c>
      <c r="C1461">
        <v>0</v>
      </c>
      <c r="D1461">
        <v>0</v>
      </c>
      <c r="E1461">
        <v>0</v>
      </c>
      <c r="F1461">
        <v>0</v>
      </c>
    </row>
    <row r="1462" spans="1:6">
      <c r="A1462" t="s">
        <v>1701</v>
      </c>
      <c r="B1462" t="s">
        <v>524</v>
      </c>
      <c r="C1462">
        <v>0</v>
      </c>
      <c r="D1462">
        <v>0</v>
      </c>
      <c r="E1462">
        <v>0</v>
      </c>
      <c r="F1462">
        <v>0</v>
      </c>
    </row>
    <row r="1463" spans="1:6">
      <c r="A1463" t="s">
        <v>1702</v>
      </c>
      <c r="B1463" t="s">
        <v>1703</v>
      </c>
      <c r="C1463" s="1">
        <v>1441921.49</v>
      </c>
      <c r="D1463">
        <v>0</v>
      </c>
      <c r="E1463">
        <v>0</v>
      </c>
      <c r="F1463" s="1">
        <v>1441921.49</v>
      </c>
    </row>
    <row r="1464" spans="1:6">
      <c r="A1464" t="s">
        <v>1704</v>
      </c>
      <c r="B1464" t="s">
        <v>1705</v>
      </c>
      <c r="C1464" s="1">
        <v>1441921.49</v>
      </c>
      <c r="D1464">
        <v>0</v>
      </c>
      <c r="E1464">
        <v>0</v>
      </c>
      <c r="F1464" s="1">
        <v>1441921.49</v>
      </c>
    </row>
    <row r="1465" spans="1:6">
      <c r="A1465" t="s">
        <v>1706</v>
      </c>
      <c r="B1465" t="s">
        <v>1707</v>
      </c>
      <c r="C1465" s="1">
        <v>50000</v>
      </c>
      <c r="D1465">
        <v>0</v>
      </c>
      <c r="E1465">
        <v>0</v>
      </c>
      <c r="F1465" s="1">
        <v>50000</v>
      </c>
    </row>
    <row r="1466" spans="1:6">
      <c r="A1466" t="s">
        <v>1708</v>
      </c>
      <c r="B1466" t="s">
        <v>1709</v>
      </c>
      <c r="C1466" s="1">
        <v>50000</v>
      </c>
      <c r="D1466">
        <v>0</v>
      </c>
      <c r="E1466">
        <v>0</v>
      </c>
      <c r="F1466" s="1">
        <v>50000</v>
      </c>
    </row>
    <row r="1467" spans="1:6">
      <c r="A1467" t="s">
        <v>1710</v>
      </c>
      <c r="B1467" t="s">
        <v>1711</v>
      </c>
      <c r="C1467" s="1">
        <v>50000</v>
      </c>
      <c r="D1467">
        <v>0</v>
      </c>
      <c r="E1467">
        <v>0</v>
      </c>
      <c r="F1467" s="1">
        <v>50000</v>
      </c>
    </row>
    <row r="1468" spans="1:6">
      <c r="A1468" t="s">
        <v>1712</v>
      </c>
      <c r="B1468" t="s">
        <v>1713</v>
      </c>
      <c r="C1468">
        <v>0</v>
      </c>
      <c r="D1468">
        <v>0</v>
      </c>
      <c r="E1468">
        <v>0</v>
      </c>
      <c r="F1468">
        <v>0</v>
      </c>
    </row>
    <row r="1469" spans="1:6">
      <c r="A1469" t="s">
        <v>1714</v>
      </c>
      <c r="B1469" t="s">
        <v>1711</v>
      </c>
      <c r="C1469">
        <v>0</v>
      </c>
      <c r="D1469">
        <v>0</v>
      </c>
      <c r="E1469">
        <v>0</v>
      </c>
      <c r="F1469">
        <v>0</v>
      </c>
    </row>
    <row r="1470" spans="1:6">
      <c r="A1470" t="s">
        <v>1715</v>
      </c>
      <c r="B1470" t="s">
        <v>1716</v>
      </c>
      <c r="C1470">
        <v>0</v>
      </c>
      <c r="D1470">
        <v>0</v>
      </c>
      <c r="E1470">
        <v>0</v>
      </c>
      <c r="F1470">
        <v>0</v>
      </c>
    </row>
    <row r="1471" spans="1:6">
      <c r="A1471" t="s">
        <v>1717</v>
      </c>
      <c r="B1471" t="s">
        <v>1718</v>
      </c>
      <c r="C1471">
        <v>0</v>
      </c>
      <c r="D1471">
        <v>0</v>
      </c>
      <c r="E1471">
        <v>0</v>
      </c>
      <c r="F1471">
        <v>0</v>
      </c>
    </row>
    <row r="1472" spans="1:6">
      <c r="A1472" t="s">
        <v>1719</v>
      </c>
      <c r="B1472" t="s">
        <v>1711</v>
      </c>
      <c r="C1472">
        <v>0</v>
      </c>
      <c r="D1472">
        <v>0</v>
      </c>
      <c r="E1472">
        <v>0</v>
      </c>
      <c r="F1472">
        <v>0</v>
      </c>
    </row>
    <row r="1473" spans="1:6">
      <c r="A1473" t="s">
        <v>1720</v>
      </c>
      <c r="B1473" t="s">
        <v>1721</v>
      </c>
      <c r="C1473">
        <v>0</v>
      </c>
      <c r="D1473">
        <v>0</v>
      </c>
      <c r="E1473">
        <v>0</v>
      </c>
      <c r="F1473">
        <v>0</v>
      </c>
    </row>
    <row r="1474" spans="1:6">
      <c r="A1474" t="s">
        <v>1722</v>
      </c>
      <c r="B1474" t="s">
        <v>1718</v>
      </c>
      <c r="C1474">
        <v>0</v>
      </c>
      <c r="D1474">
        <v>0</v>
      </c>
      <c r="E1474">
        <v>0</v>
      </c>
      <c r="F1474">
        <v>0</v>
      </c>
    </row>
    <row r="1475" spans="1:6">
      <c r="A1475" t="s">
        <v>1723</v>
      </c>
      <c r="B1475" t="s">
        <v>1711</v>
      </c>
      <c r="C1475">
        <v>0</v>
      </c>
      <c r="D1475">
        <v>0</v>
      </c>
      <c r="E1475">
        <v>0</v>
      </c>
      <c r="F1475">
        <v>0</v>
      </c>
    </row>
    <row r="1476" spans="1:6">
      <c r="A1476" t="s">
        <v>1724</v>
      </c>
      <c r="B1476" t="s">
        <v>1725</v>
      </c>
      <c r="C1476" s="1">
        <v>13338033.74</v>
      </c>
      <c r="D1476">
        <v>0</v>
      </c>
      <c r="E1476">
        <v>0</v>
      </c>
      <c r="F1476" s="1">
        <v>13338033.74</v>
      </c>
    </row>
    <row r="1477" spans="1:6">
      <c r="A1477" t="s">
        <v>1726</v>
      </c>
      <c r="B1477" t="s">
        <v>1727</v>
      </c>
      <c r="C1477" s="1">
        <v>13338033.74</v>
      </c>
      <c r="D1477">
        <v>0</v>
      </c>
      <c r="E1477">
        <v>0</v>
      </c>
      <c r="F1477" s="1">
        <v>13338033.74</v>
      </c>
    </row>
    <row r="1478" spans="1:6">
      <c r="A1478" t="s">
        <v>1728</v>
      </c>
      <c r="B1478" t="s">
        <v>1729</v>
      </c>
      <c r="C1478" s="1">
        <v>11946112.25</v>
      </c>
      <c r="D1478">
        <v>0</v>
      </c>
      <c r="E1478">
        <v>0</v>
      </c>
      <c r="F1478" s="1">
        <v>11946112.25</v>
      </c>
    </row>
    <row r="1479" spans="1:6">
      <c r="A1479" t="s">
        <v>1730</v>
      </c>
      <c r="B1479" t="s">
        <v>1731</v>
      </c>
      <c r="C1479" s="1">
        <v>7763416.5800000001</v>
      </c>
      <c r="D1479">
        <v>0</v>
      </c>
      <c r="E1479">
        <v>0</v>
      </c>
      <c r="F1479" s="1">
        <v>7763416.5800000001</v>
      </c>
    </row>
    <row r="1480" spans="1:6">
      <c r="A1480" t="s">
        <v>1732</v>
      </c>
      <c r="B1480" t="s">
        <v>1733</v>
      </c>
      <c r="C1480" s="1">
        <v>4182695.67</v>
      </c>
      <c r="D1480">
        <v>0</v>
      </c>
      <c r="E1480">
        <v>0</v>
      </c>
      <c r="F1480" s="1">
        <v>4182695.67</v>
      </c>
    </row>
    <row r="1481" spans="1:6">
      <c r="A1481" t="s">
        <v>1734</v>
      </c>
      <c r="B1481" t="s">
        <v>1735</v>
      </c>
      <c r="C1481">
        <v>0</v>
      </c>
      <c r="D1481">
        <v>0</v>
      </c>
      <c r="E1481">
        <v>0</v>
      </c>
      <c r="F1481">
        <v>0</v>
      </c>
    </row>
    <row r="1482" spans="1:6">
      <c r="A1482" t="s">
        <v>1736</v>
      </c>
      <c r="B1482" t="s">
        <v>1737</v>
      </c>
      <c r="C1482">
        <v>0</v>
      </c>
      <c r="D1482">
        <v>0</v>
      </c>
      <c r="E1482">
        <v>0</v>
      </c>
      <c r="F1482">
        <v>0</v>
      </c>
    </row>
    <row r="1483" spans="1:6">
      <c r="A1483" t="s">
        <v>1738</v>
      </c>
      <c r="B1483" t="s">
        <v>1731</v>
      </c>
      <c r="C1483">
        <v>0</v>
      </c>
      <c r="D1483">
        <v>0</v>
      </c>
      <c r="E1483">
        <v>0</v>
      </c>
      <c r="F1483">
        <v>0</v>
      </c>
    </row>
    <row r="1484" spans="1:6">
      <c r="A1484" t="s">
        <v>1739</v>
      </c>
      <c r="B1484" t="s">
        <v>1740</v>
      </c>
      <c r="C1484" s="1">
        <v>25193605.68</v>
      </c>
      <c r="D1484">
        <v>0</v>
      </c>
      <c r="E1484" s="1">
        <v>3139793.97</v>
      </c>
      <c r="F1484" s="1">
        <v>28333399.649999999</v>
      </c>
    </row>
    <row r="1485" spans="1:6">
      <c r="A1485" t="s">
        <v>1741</v>
      </c>
      <c r="B1485" t="s">
        <v>1742</v>
      </c>
      <c r="C1485" s="1">
        <v>25193605.68</v>
      </c>
      <c r="D1485">
        <v>0</v>
      </c>
      <c r="E1485" s="1">
        <v>3139793.97</v>
      </c>
      <c r="F1485" s="1">
        <v>28333399.649999999</v>
      </c>
    </row>
    <row r="1486" spans="1:6">
      <c r="A1486" t="s">
        <v>1743</v>
      </c>
      <c r="B1486" t="s">
        <v>1744</v>
      </c>
      <c r="C1486" s="1">
        <v>25193605.68</v>
      </c>
      <c r="D1486">
        <v>0</v>
      </c>
      <c r="E1486" s="1">
        <v>3139793.97</v>
      </c>
      <c r="F1486" s="1">
        <v>28333399.649999999</v>
      </c>
    </row>
    <row r="1487" spans="1:6">
      <c r="A1487" t="s">
        <v>1745</v>
      </c>
      <c r="B1487" t="s">
        <v>1746</v>
      </c>
      <c r="C1487" s="1">
        <v>25193605.68</v>
      </c>
      <c r="D1487">
        <v>0</v>
      </c>
      <c r="E1487" s="1">
        <v>3139793.97</v>
      </c>
      <c r="F1487" s="1">
        <v>28333399.649999999</v>
      </c>
    </row>
    <row r="1488" spans="1:6">
      <c r="A1488" t="s">
        <v>1747</v>
      </c>
      <c r="B1488" t="s">
        <v>1748</v>
      </c>
      <c r="C1488" s="1">
        <v>25193605.68</v>
      </c>
      <c r="D1488">
        <v>0</v>
      </c>
      <c r="E1488" s="1">
        <v>3139793.97</v>
      </c>
      <c r="F1488" s="1">
        <v>28333399.649999999</v>
      </c>
    </row>
    <row r="1489" spans="1:6">
      <c r="A1489" t="s">
        <v>1749</v>
      </c>
      <c r="B1489" t="s">
        <v>1750</v>
      </c>
      <c r="C1489">
        <v>0</v>
      </c>
      <c r="D1489">
        <v>0</v>
      </c>
      <c r="E1489">
        <v>0</v>
      </c>
      <c r="F1489">
        <v>0</v>
      </c>
    </row>
    <row r="1490" spans="1:6">
      <c r="A1490" t="s">
        <v>1751</v>
      </c>
      <c r="B1490" t="s">
        <v>1752</v>
      </c>
      <c r="C1490">
        <v>0</v>
      </c>
      <c r="D1490">
        <v>0</v>
      </c>
      <c r="E1490">
        <v>0</v>
      </c>
      <c r="F1490">
        <v>0</v>
      </c>
    </row>
    <row r="1491" spans="1:6">
      <c r="A1491" t="s">
        <v>1753</v>
      </c>
      <c r="B1491" t="s">
        <v>1754</v>
      </c>
      <c r="C1491">
        <v>0</v>
      </c>
      <c r="D1491">
        <v>0</v>
      </c>
      <c r="E1491">
        <v>0</v>
      </c>
      <c r="F1491">
        <v>0</v>
      </c>
    </row>
    <row r="1492" spans="1:6">
      <c r="A1492" t="s">
        <v>1755</v>
      </c>
      <c r="B1492" t="s">
        <v>1756</v>
      </c>
      <c r="C1492">
        <v>0</v>
      </c>
      <c r="D1492">
        <v>0</v>
      </c>
      <c r="E1492">
        <v>0</v>
      </c>
      <c r="F1492">
        <v>0</v>
      </c>
    </row>
    <row r="1493" spans="1:6">
      <c r="A1493" t="s">
        <v>1757</v>
      </c>
      <c r="B1493" t="s">
        <v>1758</v>
      </c>
      <c r="C1493">
        <v>0</v>
      </c>
      <c r="D1493">
        <v>0</v>
      </c>
      <c r="E1493">
        <v>0</v>
      </c>
      <c r="F1493">
        <v>0</v>
      </c>
    </row>
    <row r="1494" spans="1:6">
      <c r="A1494" t="s">
        <v>1759</v>
      </c>
      <c r="B1494" t="s">
        <v>1748</v>
      </c>
      <c r="C1494">
        <v>0</v>
      </c>
      <c r="D1494">
        <v>0</v>
      </c>
      <c r="E1494">
        <v>0</v>
      </c>
      <c r="F1494">
        <v>0</v>
      </c>
    </row>
    <row r="1495" spans="1:6">
      <c r="A1495" t="s">
        <v>1760</v>
      </c>
      <c r="B1495" t="s">
        <v>1750</v>
      </c>
      <c r="C1495">
        <v>0</v>
      </c>
      <c r="D1495">
        <v>0</v>
      </c>
      <c r="E1495">
        <v>0</v>
      </c>
      <c r="F1495">
        <v>0</v>
      </c>
    </row>
    <row r="1496" spans="1:6">
      <c r="A1496" t="s">
        <v>1761</v>
      </c>
      <c r="B1496" t="s">
        <v>1752</v>
      </c>
      <c r="C1496">
        <v>0</v>
      </c>
      <c r="D1496">
        <v>0</v>
      </c>
      <c r="E1496">
        <v>0</v>
      </c>
      <c r="F1496">
        <v>0</v>
      </c>
    </row>
    <row r="1497" spans="1:6">
      <c r="A1497" t="s">
        <v>1762</v>
      </c>
      <c r="B1497" t="s">
        <v>1763</v>
      </c>
      <c r="C1497" s="1">
        <v>10068354.619999999</v>
      </c>
      <c r="D1497" s="1">
        <v>671740.34</v>
      </c>
      <c r="E1497" s="1">
        <v>27644.09</v>
      </c>
      <c r="F1497" s="1">
        <v>10712450.880000001</v>
      </c>
    </row>
    <row r="1498" spans="1:6">
      <c r="A1498" t="s">
        <v>1764</v>
      </c>
      <c r="B1498" t="s">
        <v>1765</v>
      </c>
      <c r="C1498" s="1">
        <v>10068354.619999999</v>
      </c>
      <c r="D1498" s="1">
        <v>671740.34</v>
      </c>
      <c r="E1498" s="1">
        <v>27644.09</v>
      </c>
      <c r="F1498" s="1">
        <v>10712450.880000001</v>
      </c>
    </row>
    <row r="1499" spans="1:6">
      <c r="A1499" t="s">
        <v>1766</v>
      </c>
      <c r="B1499" t="s">
        <v>1765</v>
      </c>
      <c r="C1499" s="1">
        <v>10389347.83</v>
      </c>
      <c r="D1499" s="1">
        <v>671740.34</v>
      </c>
      <c r="E1499">
        <v>0</v>
      </c>
      <c r="F1499" s="1">
        <v>11061088.18</v>
      </c>
    </row>
    <row r="1500" spans="1:6">
      <c r="A1500" t="s">
        <v>1767</v>
      </c>
      <c r="B1500" t="s">
        <v>1768</v>
      </c>
      <c r="C1500" s="1">
        <v>9445890.9499999993</v>
      </c>
      <c r="D1500" s="1">
        <v>571983.59</v>
      </c>
      <c r="E1500">
        <v>0</v>
      </c>
      <c r="F1500" s="1">
        <v>10017874.550000001</v>
      </c>
    </row>
    <row r="1501" spans="1:6">
      <c r="A1501" t="s">
        <v>1769</v>
      </c>
      <c r="B1501" t="s">
        <v>1770</v>
      </c>
      <c r="C1501" s="1">
        <v>943456.88</v>
      </c>
      <c r="D1501" s="1">
        <v>99756.75</v>
      </c>
      <c r="E1501">
        <v>0</v>
      </c>
      <c r="F1501" s="1">
        <v>1043213.63</v>
      </c>
    </row>
    <row r="1502" spans="1:6">
      <c r="A1502" t="s">
        <v>1771</v>
      </c>
      <c r="B1502" t="s">
        <v>1772</v>
      </c>
      <c r="C1502" s="1">
        <v>651937.63</v>
      </c>
      <c r="D1502" s="1">
        <v>4724.08</v>
      </c>
      <c r="E1502">
        <v>0</v>
      </c>
      <c r="F1502" s="1">
        <v>656661.71</v>
      </c>
    </row>
    <row r="1503" spans="1:6">
      <c r="A1503" t="s">
        <v>1773</v>
      </c>
      <c r="B1503" t="s">
        <v>1774</v>
      </c>
      <c r="C1503">
        <v>0</v>
      </c>
      <c r="D1503">
        <v>0</v>
      </c>
      <c r="E1503">
        <v>0</v>
      </c>
      <c r="F1503">
        <v>0</v>
      </c>
    </row>
    <row r="1504" spans="1:6">
      <c r="A1504" t="s">
        <v>1775</v>
      </c>
      <c r="B1504" t="s">
        <v>1776</v>
      </c>
      <c r="C1504" s="1">
        <v>3500.47</v>
      </c>
      <c r="D1504" s="1">
        <v>2093.37</v>
      </c>
      <c r="E1504">
        <v>0</v>
      </c>
      <c r="F1504" s="1">
        <v>5593.84</v>
      </c>
    </row>
    <row r="1505" spans="1:6">
      <c r="A1505" t="s">
        <v>1777</v>
      </c>
      <c r="B1505" t="s">
        <v>1778</v>
      </c>
      <c r="C1505">
        <v>0</v>
      </c>
      <c r="D1505">
        <v>0</v>
      </c>
      <c r="E1505">
        <v>0</v>
      </c>
      <c r="F1505">
        <v>0</v>
      </c>
    </row>
    <row r="1506" spans="1:6">
      <c r="A1506" t="s">
        <v>1779</v>
      </c>
      <c r="B1506" t="s">
        <v>1780</v>
      </c>
      <c r="C1506">
        <v>0</v>
      </c>
      <c r="D1506">
        <v>0</v>
      </c>
      <c r="E1506">
        <v>0</v>
      </c>
      <c r="F1506">
        <v>0</v>
      </c>
    </row>
    <row r="1507" spans="1:6">
      <c r="A1507" t="s">
        <v>1781</v>
      </c>
      <c r="B1507" t="s">
        <v>1782</v>
      </c>
      <c r="C1507">
        <v>0</v>
      </c>
      <c r="D1507">
        <v>0</v>
      </c>
      <c r="E1507">
        <v>0</v>
      </c>
      <c r="F1507">
        <v>0</v>
      </c>
    </row>
    <row r="1508" spans="1:6">
      <c r="A1508" t="s">
        <v>1783</v>
      </c>
      <c r="B1508" t="s">
        <v>1784</v>
      </c>
      <c r="C1508">
        <v>0</v>
      </c>
      <c r="D1508">
        <v>0</v>
      </c>
      <c r="E1508">
        <v>0</v>
      </c>
      <c r="F1508">
        <v>0</v>
      </c>
    </row>
    <row r="1509" spans="1:6">
      <c r="A1509" t="s">
        <v>1785</v>
      </c>
      <c r="B1509" t="s">
        <v>1786</v>
      </c>
      <c r="C1509">
        <v>0</v>
      </c>
      <c r="D1509">
        <v>0</v>
      </c>
      <c r="E1509">
        <v>0</v>
      </c>
      <c r="F1509">
        <v>0</v>
      </c>
    </row>
    <row r="1510" spans="1:6">
      <c r="A1510" t="s">
        <v>1787</v>
      </c>
      <c r="B1510" t="s">
        <v>1788</v>
      </c>
      <c r="C1510">
        <v>0</v>
      </c>
      <c r="D1510">
        <v>0</v>
      </c>
      <c r="E1510">
        <v>0</v>
      </c>
      <c r="F1510">
        <v>0</v>
      </c>
    </row>
    <row r="1511" spans="1:6">
      <c r="A1511" t="s">
        <v>1789</v>
      </c>
      <c r="B1511" t="s">
        <v>1790</v>
      </c>
      <c r="C1511">
        <v>0</v>
      </c>
      <c r="D1511">
        <v>0</v>
      </c>
      <c r="E1511">
        <v>0</v>
      </c>
      <c r="F1511">
        <v>0</v>
      </c>
    </row>
    <row r="1512" spans="1:6">
      <c r="A1512" t="s">
        <v>1791</v>
      </c>
      <c r="B1512" t="s">
        <v>1792</v>
      </c>
      <c r="C1512">
        <v>0</v>
      </c>
      <c r="D1512">
        <v>0</v>
      </c>
      <c r="E1512">
        <v>0</v>
      </c>
      <c r="F1512">
        <v>0</v>
      </c>
    </row>
    <row r="1513" spans="1:6">
      <c r="A1513" t="s">
        <v>1793</v>
      </c>
      <c r="B1513" t="s">
        <v>1794</v>
      </c>
      <c r="C1513">
        <v>0</v>
      </c>
      <c r="D1513">
        <v>0</v>
      </c>
      <c r="E1513">
        <v>0</v>
      </c>
      <c r="F1513">
        <v>0</v>
      </c>
    </row>
    <row r="1514" spans="1:6">
      <c r="A1514" t="s">
        <v>1795</v>
      </c>
      <c r="B1514" t="s">
        <v>1796</v>
      </c>
      <c r="C1514">
        <v>0</v>
      </c>
      <c r="D1514">
        <v>0</v>
      </c>
      <c r="E1514">
        <v>0</v>
      </c>
      <c r="F1514">
        <v>0</v>
      </c>
    </row>
    <row r="1515" spans="1:6">
      <c r="A1515" t="s">
        <v>1797</v>
      </c>
      <c r="B1515" t="s">
        <v>1798</v>
      </c>
      <c r="C1515">
        <v>0</v>
      </c>
      <c r="D1515">
        <v>0</v>
      </c>
      <c r="E1515">
        <v>0</v>
      </c>
      <c r="F1515">
        <v>0</v>
      </c>
    </row>
    <row r="1516" spans="1:6">
      <c r="A1516" t="s">
        <v>1799</v>
      </c>
      <c r="B1516" t="s">
        <v>1800</v>
      </c>
      <c r="C1516">
        <v>0</v>
      </c>
      <c r="D1516">
        <v>0</v>
      </c>
      <c r="E1516">
        <v>0</v>
      </c>
      <c r="F1516">
        <v>0</v>
      </c>
    </row>
    <row r="1517" spans="1:6">
      <c r="A1517" t="s">
        <v>1801</v>
      </c>
      <c r="B1517" t="s">
        <v>1802</v>
      </c>
      <c r="C1517">
        <v>0</v>
      </c>
      <c r="D1517">
        <v>0</v>
      </c>
      <c r="E1517">
        <v>0</v>
      </c>
      <c r="F1517">
        <v>0</v>
      </c>
    </row>
    <row r="1518" spans="1:6">
      <c r="A1518" t="s">
        <v>1803</v>
      </c>
      <c r="B1518" t="s">
        <v>1804</v>
      </c>
      <c r="C1518" s="1">
        <v>288018.78000000003</v>
      </c>
      <c r="D1518" s="1">
        <v>92939.3</v>
      </c>
      <c r="E1518">
        <v>0</v>
      </c>
      <c r="F1518" s="1">
        <v>380958.08</v>
      </c>
    </row>
    <row r="1519" spans="1:6">
      <c r="A1519" t="s">
        <v>1805</v>
      </c>
      <c r="B1519" t="s">
        <v>1806</v>
      </c>
      <c r="C1519" s="1">
        <v>1766</v>
      </c>
      <c r="D1519">
        <v>0</v>
      </c>
      <c r="E1519">
        <v>0</v>
      </c>
      <c r="F1519" s="1">
        <v>1766</v>
      </c>
    </row>
    <row r="1520" spans="1:6">
      <c r="A1520" t="s">
        <v>1807</v>
      </c>
      <c r="B1520" t="s">
        <v>1808</v>
      </c>
      <c r="C1520">
        <v>0</v>
      </c>
      <c r="D1520">
        <v>0</v>
      </c>
      <c r="E1520">
        <v>0</v>
      </c>
      <c r="F1520">
        <v>0</v>
      </c>
    </row>
    <row r="1521" spans="1:6">
      <c r="A1521" t="s">
        <v>1809</v>
      </c>
      <c r="B1521" t="s">
        <v>1810</v>
      </c>
      <c r="C1521" s="1">
        <v>1766</v>
      </c>
      <c r="D1521">
        <v>0</v>
      </c>
      <c r="E1521">
        <v>0</v>
      </c>
      <c r="F1521" s="1">
        <v>1766</v>
      </c>
    </row>
    <row r="1522" spans="1:6">
      <c r="A1522" t="s">
        <v>1811</v>
      </c>
      <c r="B1522" t="s">
        <v>1812</v>
      </c>
      <c r="C1522">
        <v>0</v>
      </c>
      <c r="D1522">
        <v>0</v>
      </c>
      <c r="E1522">
        <v>0</v>
      </c>
      <c r="F1522">
        <v>0</v>
      </c>
    </row>
    <row r="1523" spans="1:6">
      <c r="A1523" t="s">
        <v>1813</v>
      </c>
      <c r="B1523" t="s">
        <v>1814</v>
      </c>
      <c r="C1523">
        <v>0</v>
      </c>
      <c r="D1523">
        <v>0</v>
      </c>
      <c r="E1523">
        <v>0</v>
      </c>
      <c r="F1523">
        <v>0</v>
      </c>
    </row>
    <row r="1524" spans="1:6">
      <c r="A1524" t="s">
        <v>1815</v>
      </c>
      <c r="B1524" t="s">
        <v>1816</v>
      </c>
      <c r="C1524">
        <v>0</v>
      </c>
      <c r="D1524">
        <v>0</v>
      </c>
      <c r="E1524">
        <v>0</v>
      </c>
      <c r="F1524">
        <v>0</v>
      </c>
    </row>
    <row r="1525" spans="1:6">
      <c r="A1525" t="s">
        <v>1817</v>
      </c>
      <c r="B1525" t="s">
        <v>1818</v>
      </c>
      <c r="C1525">
        <v>0</v>
      </c>
      <c r="D1525">
        <v>0</v>
      </c>
      <c r="E1525">
        <v>0</v>
      </c>
      <c r="F1525">
        <v>0</v>
      </c>
    </row>
    <row r="1526" spans="1:6">
      <c r="A1526" t="s">
        <v>1819</v>
      </c>
      <c r="B1526" t="s">
        <v>1820</v>
      </c>
      <c r="C1526">
        <v>0</v>
      </c>
      <c r="D1526">
        <v>0</v>
      </c>
      <c r="E1526">
        <v>0</v>
      </c>
      <c r="F1526">
        <v>0</v>
      </c>
    </row>
    <row r="1527" spans="1:6">
      <c r="A1527" t="s">
        <v>1821</v>
      </c>
      <c r="B1527" t="s">
        <v>1822</v>
      </c>
      <c r="C1527">
        <v>0</v>
      </c>
      <c r="D1527">
        <v>0</v>
      </c>
      <c r="E1527">
        <v>0</v>
      </c>
      <c r="F1527">
        <v>0</v>
      </c>
    </row>
    <row r="1528" spans="1:6">
      <c r="A1528" t="s">
        <v>1823</v>
      </c>
      <c r="B1528" t="s">
        <v>1824</v>
      </c>
      <c r="C1528">
        <v>0</v>
      </c>
      <c r="D1528">
        <v>0</v>
      </c>
      <c r="E1528">
        <v>0</v>
      </c>
      <c r="F1528">
        <v>0</v>
      </c>
    </row>
    <row r="1529" spans="1:6">
      <c r="A1529" t="s">
        <v>1825</v>
      </c>
      <c r="B1529" t="s">
        <v>1826</v>
      </c>
      <c r="C1529">
        <v>0</v>
      </c>
      <c r="D1529">
        <v>0</v>
      </c>
      <c r="E1529">
        <v>0</v>
      </c>
      <c r="F1529">
        <v>0</v>
      </c>
    </row>
    <row r="1530" spans="1:6">
      <c r="A1530" t="s">
        <v>1827</v>
      </c>
      <c r="B1530" t="s">
        <v>1828</v>
      </c>
      <c r="C1530">
        <v>0</v>
      </c>
      <c r="D1530">
        <v>0</v>
      </c>
      <c r="E1530">
        <v>0</v>
      </c>
      <c r="F1530">
        <v>0</v>
      </c>
    </row>
    <row r="1531" spans="1:6">
      <c r="A1531" t="s">
        <v>1829</v>
      </c>
      <c r="B1531" t="s">
        <v>1830</v>
      </c>
      <c r="C1531">
        <v>0</v>
      </c>
      <c r="D1531">
        <v>0</v>
      </c>
      <c r="E1531">
        <v>0</v>
      </c>
      <c r="F1531">
        <v>0</v>
      </c>
    </row>
    <row r="1532" spans="1:6">
      <c r="A1532" t="s">
        <v>1831</v>
      </c>
      <c r="B1532" t="s">
        <v>1832</v>
      </c>
      <c r="C1532" s="1">
        <v>322759.21000000002</v>
      </c>
      <c r="D1532">
        <v>0</v>
      </c>
      <c r="E1532" s="1">
        <v>27644.09</v>
      </c>
      <c r="F1532" s="1">
        <v>350403.3</v>
      </c>
    </row>
    <row r="1533" spans="1:6">
      <c r="A1533" t="s">
        <v>1833</v>
      </c>
      <c r="B1533" t="s">
        <v>1834</v>
      </c>
      <c r="C1533" s="1">
        <v>322759.21000000002</v>
      </c>
      <c r="D1533">
        <v>0</v>
      </c>
      <c r="E1533" s="1">
        <v>27644.09</v>
      </c>
      <c r="F1533" s="1">
        <v>350403.3</v>
      </c>
    </row>
    <row r="1534" spans="1:6">
      <c r="A1534" t="s">
        <v>1835</v>
      </c>
      <c r="B1534" t="s">
        <v>1836</v>
      </c>
      <c r="C1534" s="1">
        <v>322759.21000000002</v>
      </c>
      <c r="D1534">
        <v>0</v>
      </c>
      <c r="E1534" s="1">
        <v>27644.09</v>
      </c>
      <c r="F1534" s="1">
        <v>350403.3</v>
      </c>
    </row>
    <row r="1535" spans="1:6">
      <c r="A1535" t="s">
        <v>1837</v>
      </c>
      <c r="B1535" t="s">
        <v>1838</v>
      </c>
      <c r="C1535">
        <v>0</v>
      </c>
      <c r="D1535">
        <v>0</v>
      </c>
      <c r="E1535">
        <v>0</v>
      </c>
      <c r="F1535">
        <v>0</v>
      </c>
    </row>
    <row r="1536" spans="1:6">
      <c r="A1536" t="s">
        <v>1839</v>
      </c>
      <c r="B1536" t="s">
        <v>1840</v>
      </c>
      <c r="C1536">
        <v>0</v>
      </c>
      <c r="D1536">
        <v>0</v>
      </c>
      <c r="E1536">
        <v>0</v>
      </c>
      <c r="F1536">
        <v>0</v>
      </c>
    </row>
    <row r="1537" spans="1:6">
      <c r="A1537" t="s">
        <v>1841</v>
      </c>
      <c r="B1537" t="s">
        <v>1842</v>
      </c>
      <c r="C1537" s="1">
        <v>5205350.6500000004</v>
      </c>
      <c r="D1537" s="1">
        <v>708995.57</v>
      </c>
      <c r="E1537" s="1">
        <v>3017.18</v>
      </c>
      <c r="F1537" s="1">
        <v>5911329.04</v>
      </c>
    </row>
    <row r="1538" spans="1:6">
      <c r="A1538" t="s">
        <v>1843</v>
      </c>
      <c r="B1538" t="s">
        <v>1844</v>
      </c>
      <c r="C1538" s="1">
        <v>5205350.6500000004</v>
      </c>
      <c r="D1538" s="1">
        <v>708995.57</v>
      </c>
      <c r="E1538" s="1">
        <v>3017.18</v>
      </c>
      <c r="F1538" s="1">
        <v>5911329.04</v>
      </c>
    </row>
    <row r="1539" spans="1:6">
      <c r="A1539" t="s">
        <v>1845</v>
      </c>
      <c r="B1539" t="s">
        <v>1846</v>
      </c>
      <c r="C1539" s="1">
        <v>2470940.15</v>
      </c>
      <c r="D1539" s="1">
        <v>253312.51</v>
      </c>
      <c r="E1539">
        <v>0</v>
      </c>
      <c r="F1539" s="1">
        <v>2724252.66</v>
      </c>
    </row>
    <row r="1540" spans="1:6">
      <c r="A1540" t="s">
        <v>1847</v>
      </c>
      <c r="B1540" t="s">
        <v>1772</v>
      </c>
      <c r="C1540" s="1">
        <v>1410028.3</v>
      </c>
      <c r="D1540">
        <v>0</v>
      </c>
      <c r="E1540">
        <v>0</v>
      </c>
      <c r="F1540" s="1">
        <v>1410028.3</v>
      </c>
    </row>
    <row r="1541" spans="1:6">
      <c r="A1541" t="s">
        <v>1848</v>
      </c>
      <c r="B1541" t="s">
        <v>1774</v>
      </c>
      <c r="C1541">
        <v>0</v>
      </c>
      <c r="D1541">
        <v>0</v>
      </c>
      <c r="E1541">
        <v>0</v>
      </c>
      <c r="F1541">
        <v>0</v>
      </c>
    </row>
    <row r="1542" spans="1:6">
      <c r="A1542" t="s">
        <v>1849</v>
      </c>
      <c r="B1542" t="s">
        <v>1776</v>
      </c>
      <c r="C1542" s="1">
        <v>1779.87</v>
      </c>
      <c r="D1542">
        <v>0</v>
      </c>
      <c r="E1542">
        <v>0</v>
      </c>
      <c r="F1542" s="1">
        <v>1779.87</v>
      </c>
    </row>
    <row r="1543" spans="1:6">
      <c r="A1543" t="s">
        <v>1850</v>
      </c>
      <c r="B1543" t="s">
        <v>1778</v>
      </c>
      <c r="C1543">
        <v>0</v>
      </c>
      <c r="D1543">
        <v>0</v>
      </c>
      <c r="E1543">
        <v>0</v>
      </c>
      <c r="F1543">
        <v>0</v>
      </c>
    </row>
    <row r="1544" spans="1:6">
      <c r="A1544" t="s">
        <v>1851</v>
      </c>
      <c r="B1544" t="s">
        <v>1780</v>
      </c>
      <c r="C1544">
        <v>0</v>
      </c>
      <c r="D1544">
        <v>0</v>
      </c>
      <c r="E1544">
        <v>0</v>
      </c>
      <c r="F1544">
        <v>0</v>
      </c>
    </row>
    <row r="1545" spans="1:6">
      <c r="A1545" t="s">
        <v>1852</v>
      </c>
      <c r="B1545" t="s">
        <v>1782</v>
      </c>
      <c r="C1545">
        <v>0</v>
      </c>
      <c r="D1545">
        <v>0</v>
      </c>
      <c r="E1545">
        <v>0</v>
      </c>
      <c r="F1545">
        <v>0</v>
      </c>
    </row>
    <row r="1546" spans="1:6">
      <c r="A1546" t="s">
        <v>1853</v>
      </c>
      <c r="B1546" t="s">
        <v>1784</v>
      </c>
      <c r="C1546">
        <v>0</v>
      </c>
      <c r="D1546">
        <v>0</v>
      </c>
      <c r="E1546">
        <v>0</v>
      </c>
      <c r="F1546">
        <v>0</v>
      </c>
    </row>
    <row r="1547" spans="1:6">
      <c r="A1547" t="s">
        <v>1854</v>
      </c>
      <c r="B1547" t="s">
        <v>1786</v>
      </c>
      <c r="C1547">
        <v>0</v>
      </c>
      <c r="D1547">
        <v>0</v>
      </c>
      <c r="E1547">
        <v>0</v>
      </c>
      <c r="F1547">
        <v>0</v>
      </c>
    </row>
    <row r="1548" spans="1:6">
      <c r="A1548" t="s">
        <v>1855</v>
      </c>
      <c r="B1548" t="s">
        <v>1790</v>
      </c>
      <c r="C1548">
        <v>0</v>
      </c>
      <c r="D1548">
        <v>0</v>
      </c>
      <c r="E1548">
        <v>0</v>
      </c>
      <c r="F1548">
        <v>0</v>
      </c>
    </row>
    <row r="1549" spans="1:6">
      <c r="A1549" t="s">
        <v>1856</v>
      </c>
      <c r="B1549" t="s">
        <v>1792</v>
      </c>
      <c r="C1549">
        <v>0</v>
      </c>
      <c r="D1549">
        <v>0</v>
      </c>
      <c r="E1549">
        <v>0</v>
      </c>
      <c r="F1549">
        <v>0</v>
      </c>
    </row>
    <row r="1550" spans="1:6">
      <c r="A1550" t="s">
        <v>1857</v>
      </c>
      <c r="B1550" t="s">
        <v>1858</v>
      </c>
      <c r="C1550">
        <v>0</v>
      </c>
      <c r="D1550">
        <v>0</v>
      </c>
      <c r="E1550">
        <v>0</v>
      </c>
      <c r="F1550">
        <v>0</v>
      </c>
    </row>
    <row r="1551" spans="1:6">
      <c r="A1551" t="s">
        <v>1859</v>
      </c>
      <c r="B1551" t="s">
        <v>1796</v>
      </c>
      <c r="C1551">
        <v>0</v>
      </c>
      <c r="D1551">
        <v>0</v>
      </c>
      <c r="E1551">
        <v>0</v>
      </c>
      <c r="F1551">
        <v>0</v>
      </c>
    </row>
    <row r="1552" spans="1:6">
      <c r="A1552" t="s">
        <v>1860</v>
      </c>
      <c r="B1552" t="s">
        <v>1676</v>
      </c>
      <c r="C1552">
        <v>0</v>
      </c>
      <c r="D1552">
        <v>0</v>
      </c>
      <c r="E1552">
        <v>0</v>
      </c>
      <c r="F1552">
        <v>0</v>
      </c>
    </row>
    <row r="1553" spans="1:6">
      <c r="A1553" t="s">
        <v>1861</v>
      </c>
      <c r="B1553" t="s">
        <v>1800</v>
      </c>
      <c r="C1553">
        <v>0</v>
      </c>
      <c r="D1553">
        <v>0</v>
      </c>
      <c r="E1553">
        <v>0</v>
      </c>
      <c r="F1553">
        <v>0</v>
      </c>
    </row>
    <row r="1554" spans="1:6">
      <c r="A1554" t="s">
        <v>1862</v>
      </c>
      <c r="B1554" t="s">
        <v>1802</v>
      </c>
      <c r="C1554" s="1">
        <v>445991.64</v>
      </c>
      <c r="D1554" s="1">
        <v>185733.56</v>
      </c>
      <c r="E1554">
        <v>0</v>
      </c>
      <c r="F1554" s="1">
        <v>631725.19999999995</v>
      </c>
    </row>
    <row r="1555" spans="1:6">
      <c r="A1555" t="s">
        <v>1863</v>
      </c>
      <c r="B1555" t="s">
        <v>1864</v>
      </c>
      <c r="C1555" s="1">
        <v>292164.05</v>
      </c>
      <c r="D1555" s="1">
        <v>67373.95</v>
      </c>
      <c r="E1555">
        <v>0</v>
      </c>
      <c r="F1555" s="1">
        <v>359538</v>
      </c>
    </row>
    <row r="1556" spans="1:6">
      <c r="A1556" t="s">
        <v>1865</v>
      </c>
      <c r="B1556" t="s">
        <v>1866</v>
      </c>
      <c r="C1556" s="1">
        <v>131336.72</v>
      </c>
      <c r="D1556">
        <v>0</v>
      </c>
      <c r="E1556">
        <v>0</v>
      </c>
      <c r="F1556" s="1">
        <v>131336.72</v>
      </c>
    </row>
    <row r="1557" spans="1:6">
      <c r="A1557" t="s">
        <v>1867</v>
      </c>
      <c r="B1557" t="s">
        <v>1868</v>
      </c>
      <c r="C1557" s="1">
        <v>127622.57</v>
      </c>
      <c r="D1557">
        <v>0</v>
      </c>
      <c r="E1557">
        <v>0</v>
      </c>
      <c r="F1557" s="1">
        <v>127622.57</v>
      </c>
    </row>
    <row r="1558" spans="1:6">
      <c r="A1558" t="s">
        <v>1869</v>
      </c>
      <c r="B1558" t="s">
        <v>1870</v>
      </c>
      <c r="C1558" s="1">
        <v>62017</v>
      </c>
      <c r="D1558">
        <v>205</v>
      </c>
      <c r="E1558">
        <v>0</v>
      </c>
      <c r="F1558" s="1">
        <v>62222</v>
      </c>
    </row>
    <row r="1559" spans="1:6">
      <c r="A1559" t="s">
        <v>1871</v>
      </c>
      <c r="B1559" t="s">
        <v>1872</v>
      </c>
      <c r="C1559">
        <v>0</v>
      </c>
      <c r="D1559">
        <v>0</v>
      </c>
      <c r="E1559">
        <v>0</v>
      </c>
      <c r="F1559">
        <v>0</v>
      </c>
    </row>
    <row r="1560" spans="1:6">
      <c r="A1560" t="s">
        <v>1873</v>
      </c>
      <c r="B1560" t="s">
        <v>1874</v>
      </c>
      <c r="C1560">
        <v>0</v>
      </c>
      <c r="D1560">
        <v>0</v>
      </c>
      <c r="E1560">
        <v>0</v>
      </c>
      <c r="F1560">
        <v>0</v>
      </c>
    </row>
    <row r="1561" spans="1:6">
      <c r="A1561" t="s">
        <v>1875</v>
      </c>
      <c r="B1561" t="s">
        <v>1876</v>
      </c>
      <c r="C1561">
        <v>0</v>
      </c>
      <c r="D1561">
        <v>0</v>
      </c>
      <c r="E1561">
        <v>0</v>
      </c>
      <c r="F1561">
        <v>0</v>
      </c>
    </row>
    <row r="1562" spans="1:6">
      <c r="A1562" t="s">
        <v>1877</v>
      </c>
      <c r="B1562" t="s">
        <v>1878</v>
      </c>
      <c r="C1562" s="1">
        <v>4897.53</v>
      </c>
      <c r="D1562">
        <v>0</v>
      </c>
      <c r="E1562">
        <v>0</v>
      </c>
      <c r="F1562" s="1">
        <v>4897.53</v>
      </c>
    </row>
    <row r="1563" spans="1:6">
      <c r="A1563" t="s">
        <v>1879</v>
      </c>
      <c r="B1563" t="s">
        <v>1880</v>
      </c>
      <c r="C1563" s="1">
        <v>48569.27</v>
      </c>
      <c r="D1563" s="1">
        <v>11538.87</v>
      </c>
      <c r="E1563">
        <v>0</v>
      </c>
      <c r="F1563" s="1">
        <v>60108.14</v>
      </c>
    </row>
    <row r="1564" spans="1:6">
      <c r="A1564" t="s">
        <v>1881</v>
      </c>
      <c r="B1564" t="s">
        <v>1882</v>
      </c>
      <c r="C1564" s="1">
        <v>237197.3</v>
      </c>
      <c r="D1564" s="1">
        <v>7601.43</v>
      </c>
      <c r="E1564">
        <v>0</v>
      </c>
      <c r="F1564" s="1">
        <v>244798.73</v>
      </c>
    </row>
    <row r="1565" spans="1:6">
      <c r="A1565" t="s">
        <v>1883</v>
      </c>
      <c r="B1565" t="s">
        <v>1884</v>
      </c>
      <c r="C1565" s="1">
        <v>41685.050000000003</v>
      </c>
      <c r="D1565">
        <v>0</v>
      </c>
      <c r="E1565">
        <v>0</v>
      </c>
      <c r="F1565" s="1">
        <v>41685.050000000003</v>
      </c>
    </row>
    <row r="1566" spans="1:6">
      <c r="A1566" t="s">
        <v>1885</v>
      </c>
      <c r="B1566" t="s">
        <v>1886</v>
      </c>
      <c r="C1566" s="1">
        <v>144098.06</v>
      </c>
      <c r="D1566" s="1">
        <v>4458.57</v>
      </c>
      <c r="E1566">
        <v>0</v>
      </c>
      <c r="F1566" s="1">
        <v>148556.63</v>
      </c>
    </row>
    <row r="1567" spans="1:6">
      <c r="A1567" t="s">
        <v>1887</v>
      </c>
      <c r="B1567" t="s">
        <v>1888</v>
      </c>
      <c r="C1567" s="1">
        <v>16019.15</v>
      </c>
      <c r="D1567">
        <v>685.88</v>
      </c>
      <c r="E1567">
        <v>0</v>
      </c>
      <c r="F1567" s="1">
        <v>16705.03</v>
      </c>
    </row>
    <row r="1568" spans="1:6">
      <c r="A1568" t="s">
        <v>1889</v>
      </c>
      <c r="B1568" t="s">
        <v>1890</v>
      </c>
      <c r="C1568" s="1">
        <v>35395.040000000001</v>
      </c>
      <c r="D1568" s="1">
        <v>2456.98</v>
      </c>
      <c r="E1568">
        <v>0</v>
      </c>
      <c r="F1568" s="1">
        <v>37852.019999999997</v>
      </c>
    </row>
    <row r="1569" spans="1:6">
      <c r="A1569" t="s">
        <v>1891</v>
      </c>
      <c r="B1569" t="s">
        <v>1892</v>
      </c>
      <c r="C1569">
        <v>0</v>
      </c>
      <c r="D1569">
        <v>0</v>
      </c>
      <c r="E1569">
        <v>0</v>
      </c>
      <c r="F1569">
        <v>0</v>
      </c>
    </row>
    <row r="1570" spans="1:6">
      <c r="A1570" t="s">
        <v>1893</v>
      </c>
      <c r="B1570" t="s">
        <v>1894</v>
      </c>
      <c r="C1570" s="1">
        <v>136407.13</v>
      </c>
      <c r="D1570" s="1">
        <v>13546.6</v>
      </c>
      <c r="E1570">
        <v>0</v>
      </c>
      <c r="F1570" s="1">
        <v>149953.73000000001</v>
      </c>
    </row>
    <row r="1571" spans="1:6">
      <c r="A1571" t="s">
        <v>1895</v>
      </c>
      <c r="B1571" t="s">
        <v>1896</v>
      </c>
      <c r="C1571">
        <v>0</v>
      </c>
      <c r="D1571">
        <v>0</v>
      </c>
      <c r="E1571">
        <v>0</v>
      </c>
      <c r="F1571">
        <v>0</v>
      </c>
    </row>
    <row r="1572" spans="1:6">
      <c r="A1572" t="s">
        <v>1897</v>
      </c>
      <c r="B1572" t="s">
        <v>1898</v>
      </c>
      <c r="C1572" s="1">
        <v>52669.06</v>
      </c>
      <c r="D1572" s="1">
        <v>4942.22</v>
      </c>
      <c r="E1572">
        <v>0</v>
      </c>
      <c r="F1572" s="1">
        <v>57611.28</v>
      </c>
    </row>
    <row r="1573" spans="1:6">
      <c r="A1573" t="s">
        <v>1899</v>
      </c>
      <c r="B1573" t="s">
        <v>1900</v>
      </c>
      <c r="C1573" s="1">
        <v>71611.05</v>
      </c>
      <c r="D1573" s="1">
        <v>19580.169999999998</v>
      </c>
      <c r="E1573">
        <v>0</v>
      </c>
      <c r="F1573" s="1">
        <v>91191.22</v>
      </c>
    </row>
    <row r="1574" spans="1:6">
      <c r="A1574" t="s">
        <v>1901</v>
      </c>
      <c r="B1574" t="s">
        <v>1902</v>
      </c>
      <c r="C1574" s="1">
        <v>27417</v>
      </c>
      <c r="D1574" s="1">
        <v>11146.45</v>
      </c>
      <c r="E1574">
        <v>0</v>
      </c>
      <c r="F1574" s="1">
        <v>38563.449999999997</v>
      </c>
    </row>
    <row r="1575" spans="1:6">
      <c r="A1575" t="s">
        <v>1903</v>
      </c>
      <c r="B1575" t="s">
        <v>1904</v>
      </c>
      <c r="C1575">
        <v>0</v>
      </c>
      <c r="D1575">
        <v>0</v>
      </c>
      <c r="E1575">
        <v>0</v>
      </c>
      <c r="F1575">
        <v>0</v>
      </c>
    </row>
    <row r="1576" spans="1:6">
      <c r="A1576" t="s">
        <v>1905</v>
      </c>
      <c r="B1576" t="s">
        <v>1906</v>
      </c>
      <c r="C1576" s="1">
        <v>1331320.75</v>
      </c>
      <c r="D1576" s="1">
        <v>300000</v>
      </c>
      <c r="E1576">
        <v>0</v>
      </c>
      <c r="F1576" s="1">
        <v>1631320.75</v>
      </c>
    </row>
    <row r="1577" spans="1:6">
      <c r="A1577" t="s">
        <v>1907</v>
      </c>
      <c r="B1577" t="s">
        <v>1908</v>
      </c>
      <c r="C1577" s="1">
        <v>1331320.75</v>
      </c>
      <c r="D1577" s="1">
        <v>300000</v>
      </c>
      <c r="E1577">
        <v>0</v>
      </c>
      <c r="F1577" s="1">
        <v>1631320.75</v>
      </c>
    </row>
    <row r="1578" spans="1:6">
      <c r="A1578" t="s">
        <v>1909</v>
      </c>
      <c r="B1578" t="s">
        <v>1910</v>
      </c>
      <c r="C1578">
        <v>0</v>
      </c>
      <c r="D1578">
        <v>0</v>
      </c>
      <c r="E1578">
        <v>0</v>
      </c>
      <c r="F1578">
        <v>0</v>
      </c>
    </row>
    <row r="1579" spans="1:6">
      <c r="A1579" t="s">
        <v>1911</v>
      </c>
      <c r="B1579" t="s">
        <v>1912</v>
      </c>
      <c r="C1579" s="1">
        <v>23477.62</v>
      </c>
      <c r="D1579" s="1">
        <v>9825.39</v>
      </c>
      <c r="E1579">
        <v>0</v>
      </c>
      <c r="F1579" s="1">
        <v>33303.01</v>
      </c>
    </row>
    <row r="1580" spans="1:6">
      <c r="A1580" t="s">
        <v>1913</v>
      </c>
      <c r="B1580" t="s">
        <v>1914</v>
      </c>
      <c r="C1580">
        <v>0</v>
      </c>
      <c r="D1580">
        <v>0</v>
      </c>
      <c r="E1580">
        <v>0</v>
      </c>
      <c r="F1580">
        <v>0</v>
      </c>
    </row>
    <row r="1581" spans="1:6">
      <c r="A1581" t="s">
        <v>1915</v>
      </c>
      <c r="B1581" t="s">
        <v>1916</v>
      </c>
      <c r="C1581">
        <v>0</v>
      </c>
      <c r="D1581">
        <v>0</v>
      </c>
      <c r="E1581">
        <v>0</v>
      </c>
      <c r="F1581">
        <v>0</v>
      </c>
    </row>
    <row r="1582" spans="1:6">
      <c r="A1582" t="s">
        <v>1917</v>
      </c>
      <c r="B1582" t="s">
        <v>1918</v>
      </c>
      <c r="C1582">
        <v>0</v>
      </c>
      <c r="D1582">
        <v>0</v>
      </c>
      <c r="E1582">
        <v>0</v>
      </c>
      <c r="F1582">
        <v>0</v>
      </c>
    </row>
    <row r="1583" spans="1:6">
      <c r="A1583" t="s">
        <v>1919</v>
      </c>
      <c r="B1583" t="s">
        <v>1920</v>
      </c>
      <c r="C1583" s="1">
        <v>42684.959999999999</v>
      </c>
      <c r="D1583">
        <v>0</v>
      </c>
      <c r="E1583">
        <v>0</v>
      </c>
      <c r="F1583" s="1">
        <v>42684.959999999999</v>
      </c>
    </row>
    <row r="1584" spans="1:6">
      <c r="A1584" t="s">
        <v>1921</v>
      </c>
      <c r="B1584" t="s">
        <v>1922</v>
      </c>
      <c r="C1584" s="1">
        <v>25860.34</v>
      </c>
      <c r="D1584">
        <v>0</v>
      </c>
      <c r="E1584">
        <v>0</v>
      </c>
      <c r="F1584" s="1">
        <v>25860.34</v>
      </c>
    </row>
    <row r="1585" spans="1:6">
      <c r="A1585" t="s">
        <v>1923</v>
      </c>
      <c r="B1585" t="s">
        <v>1924</v>
      </c>
      <c r="C1585">
        <v>0</v>
      </c>
      <c r="D1585">
        <v>0</v>
      </c>
      <c r="E1585">
        <v>0</v>
      </c>
      <c r="F1585">
        <v>0</v>
      </c>
    </row>
    <row r="1586" spans="1:6">
      <c r="A1586" t="s">
        <v>1925</v>
      </c>
      <c r="B1586" t="s">
        <v>1926</v>
      </c>
      <c r="C1586" s="1">
        <v>25860.34</v>
      </c>
      <c r="D1586">
        <v>0</v>
      </c>
      <c r="E1586">
        <v>0</v>
      </c>
      <c r="F1586" s="1">
        <v>25860.34</v>
      </c>
    </row>
    <row r="1587" spans="1:6">
      <c r="A1587" t="s">
        <v>1927</v>
      </c>
      <c r="B1587" t="s">
        <v>1928</v>
      </c>
      <c r="C1587" s="1">
        <v>53080.3</v>
      </c>
      <c r="D1587">
        <v>523.79</v>
      </c>
      <c r="E1587">
        <v>0</v>
      </c>
      <c r="F1587" s="1">
        <v>53604.09</v>
      </c>
    </row>
    <row r="1588" spans="1:6">
      <c r="A1588" t="s">
        <v>1929</v>
      </c>
      <c r="B1588" t="s">
        <v>1930</v>
      </c>
      <c r="C1588" s="1">
        <v>35973.269999999997</v>
      </c>
      <c r="D1588">
        <v>523.79</v>
      </c>
      <c r="E1588">
        <v>0</v>
      </c>
      <c r="F1588" s="1">
        <v>36497.06</v>
      </c>
    </row>
    <row r="1589" spans="1:6">
      <c r="A1589" t="s">
        <v>1931</v>
      </c>
      <c r="B1589" t="s">
        <v>1932</v>
      </c>
      <c r="C1589" s="1">
        <v>2499</v>
      </c>
      <c r="D1589">
        <v>0</v>
      </c>
      <c r="E1589">
        <v>0</v>
      </c>
      <c r="F1589" s="1">
        <v>2499</v>
      </c>
    </row>
    <row r="1590" spans="1:6">
      <c r="A1590" t="s">
        <v>1933</v>
      </c>
      <c r="B1590" t="s">
        <v>1934</v>
      </c>
      <c r="C1590" s="1">
        <v>14608.03</v>
      </c>
      <c r="D1590">
        <v>0</v>
      </c>
      <c r="E1590">
        <v>0</v>
      </c>
      <c r="F1590" s="1">
        <v>14608.03</v>
      </c>
    </row>
    <row r="1591" spans="1:6">
      <c r="A1591" t="s">
        <v>1935</v>
      </c>
      <c r="B1591" t="s">
        <v>1936</v>
      </c>
      <c r="C1591">
        <v>0</v>
      </c>
      <c r="D1591">
        <v>0</v>
      </c>
      <c r="E1591">
        <v>0</v>
      </c>
      <c r="F1591">
        <v>0</v>
      </c>
    </row>
    <row r="1592" spans="1:6">
      <c r="A1592" t="s">
        <v>1937</v>
      </c>
      <c r="B1592" t="s">
        <v>1938</v>
      </c>
      <c r="C1592">
        <v>0</v>
      </c>
      <c r="D1592">
        <v>0</v>
      </c>
      <c r="E1592">
        <v>0</v>
      </c>
      <c r="F1592">
        <v>0</v>
      </c>
    </row>
    <row r="1593" spans="1:6">
      <c r="A1593" t="s">
        <v>1939</v>
      </c>
      <c r="B1593" t="s">
        <v>1940</v>
      </c>
      <c r="C1593">
        <v>0</v>
      </c>
      <c r="D1593">
        <v>0</v>
      </c>
      <c r="E1593">
        <v>0</v>
      </c>
      <c r="F1593">
        <v>0</v>
      </c>
    </row>
    <row r="1594" spans="1:6">
      <c r="A1594" t="s">
        <v>1941</v>
      </c>
      <c r="B1594" t="s">
        <v>1942</v>
      </c>
      <c r="C1594">
        <v>0</v>
      </c>
      <c r="D1594">
        <v>0</v>
      </c>
      <c r="E1594">
        <v>0</v>
      </c>
      <c r="F1594">
        <v>0</v>
      </c>
    </row>
    <row r="1595" spans="1:6">
      <c r="A1595" t="s">
        <v>1943</v>
      </c>
      <c r="B1595" t="s">
        <v>1944</v>
      </c>
      <c r="C1595">
        <v>0</v>
      </c>
      <c r="D1595">
        <v>0</v>
      </c>
      <c r="E1595">
        <v>0</v>
      </c>
      <c r="F1595">
        <v>0</v>
      </c>
    </row>
    <row r="1596" spans="1:6">
      <c r="A1596" t="s">
        <v>1945</v>
      </c>
      <c r="B1596" t="s">
        <v>1946</v>
      </c>
      <c r="C1596">
        <v>0</v>
      </c>
      <c r="D1596">
        <v>0</v>
      </c>
      <c r="E1596">
        <v>0</v>
      </c>
      <c r="F1596">
        <v>0</v>
      </c>
    </row>
    <row r="1597" spans="1:6">
      <c r="A1597" t="s">
        <v>1947</v>
      </c>
      <c r="B1597" t="s">
        <v>1948</v>
      </c>
      <c r="C1597">
        <v>0</v>
      </c>
      <c r="D1597">
        <v>0</v>
      </c>
      <c r="E1597">
        <v>0</v>
      </c>
      <c r="F1597">
        <v>0</v>
      </c>
    </row>
    <row r="1598" spans="1:6">
      <c r="A1598" t="s">
        <v>1949</v>
      </c>
      <c r="B1598" t="s">
        <v>1950</v>
      </c>
      <c r="C1598">
        <v>0</v>
      </c>
      <c r="D1598">
        <v>0</v>
      </c>
      <c r="E1598">
        <v>0</v>
      </c>
      <c r="F1598">
        <v>0</v>
      </c>
    </row>
    <row r="1599" spans="1:6">
      <c r="A1599" t="s">
        <v>1951</v>
      </c>
      <c r="B1599" t="s">
        <v>1952</v>
      </c>
      <c r="C1599">
        <v>0</v>
      </c>
      <c r="D1599">
        <v>0</v>
      </c>
      <c r="E1599">
        <v>0</v>
      </c>
      <c r="F1599">
        <v>0</v>
      </c>
    </row>
    <row r="1600" spans="1:6">
      <c r="A1600" t="s">
        <v>1953</v>
      </c>
      <c r="B1600" t="s">
        <v>1954</v>
      </c>
      <c r="C1600" s="1">
        <v>35081</v>
      </c>
      <c r="D1600">
        <v>0</v>
      </c>
      <c r="E1600">
        <v>0</v>
      </c>
      <c r="F1600" s="1">
        <v>35081</v>
      </c>
    </row>
    <row r="1601" spans="1:6">
      <c r="A1601" t="s">
        <v>1955</v>
      </c>
      <c r="B1601" t="s">
        <v>1956</v>
      </c>
      <c r="C1601" s="1">
        <v>77089.31</v>
      </c>
      <c r="D1601" s="1">
        <v>3397.11</v>
      </c>
      <c r="E1601">
        <v>0</v>
      </c>
      <c r="F1601" s="1">
        <v>80486.42</v>
      </c>
    </row>
    <row r="1602" spans="1:6">
      <c r="A1602" t="s">
        <v>1957</v>
      </c>
      <c r="B1602" t="s">
        <v>1958</v>
      </c>
      <c r="C1602">
        <v>867.38</v>
      </c>
      <c r="D1602">
        <v>0</v>
      </c>
      <c r="E1602">
        <v>0</v>
      </c>
      <c r="F1602">
        <v>867.38</v>
      </c>
    </row>
    <row r="1603" spans="1:6">
      <c r="A1603" t="s">
        <v>1959</v>
      </c>
      <c r="B1603" t="s">
        <v>1960</v>
      </c>
      <c r="C1603" s="1">
        <v>76221.929999999993</v>
      </c>
      <c r="D1603" s="1">
        <v>3397.11</v>
      </c>
      <c r="E1603">
        <v>0</v>
      </c>
      <c r="F1603" s="1">
        <v>79619.039999999994</v>
      </c>
    </row>
    <row r="1604" spans="1:6">
      <c r="A1604" t="s">
        <v>1961</v>
      </c>
      <c r="B1604" t="s">
        <v>1812</v>
      </c>
      <c r="C1604">
        <v>0</v>
      </c>
      <c r="D1604">
        <v>0</v>
      </c>
      <c r="E1604">
        <v>0</v>
      </c>
      <c r="F1604">
        <v>0</v>
      </c>
    </row>
    <row r="1605" spans="1:6">
      <c r="A1605" t="s">
        <v>1962</v>
      </c>
      <c r="B1605" t="s">
        <v>1814</v>
      </c>
      <c r="C1605">
        <v>0</v>
      </c>
      <c r="D1605">
        <v>0</v>
      </c>
      <c r="E1605">
        <v>0</v>
      </c>
      <c r="F1605">
        <v>0</v>
      </c>
    </row>
    <row r="1606" spans="1:6">
      <c r="A1606" t="s">
        <v>1963</v>
      </c>
      <c r="B1606" t="s">
        <v>1816</v>
      </c>
      <c r="C1606">
        <v>0</v>
      </c>
      <c r="D1606">
        <v>0</v>
      </c>
      <c r="E1606">
        <v>0</v>
      </c>
      <c r="F1606">
        <v>0</v>
      </c>
    </row>
    <row r="1607" spans="1:6">
      <c r="A1607" t="s">
        <v>1964</v>
      </c>
      <c r="B1607" t="s">
        <v>1818</v>
      </c>
      <c r="C1607">
        <v>0</v>
      </c>
      <c r="D1607">
        <v>0</v>
      </c>
      <c r="E1607">
        <v>0</v>
      </c>
      <c r="F1607">
        <v>0</v>
      </c>
    </row>
    <row r="1608" spans="1:6">
      <c r="A1608" t="s">
        <v>1965</v>
      </c>
      <c r="B1608" t="s">
        <v>1820</v>
      </c>
      <c r="C1608">
        <v>0</v>
      </c>
      <c r="D1608">
        <v>0</v>
      </c>
      <c r="E1608">
        <v>0</v>
      </c>
      <c r="F1608">
        <v>0</v>
      </c>
    </row>
    <row r="1609" spans="1:6">
      <c r="A1609" t="s">
        <v>1966</v>
      </c>
      <c r="B1609" t="s">
        <v>1824</v>
      </c>
      <c r="C1609">
        <v>0</v>
      </c>
      <c r="D1609">
        <v>0</v>
      </c>
      <c r="E1609">
        <v>0</v>
      </c>
      <c r="F1609">
        <v>0</v>
      </c>
    </row>
    <row r="1610" spans="1:6">
      <c r="A1610" t="s">
        <v>1967</v>
      </c>
      <c r="B1610" t="s">
        <v>1826</v>
      </c>
      <c r="C1610">
        <v>0</v>
      </c>
      <c r="D1610">
        <v>0</v>
      </c>
      <c r="E1610">
        <v>0</v>
      </c>
      <c r="F1610">
        <v>0</v>
      </c>
    </row>
    <row r="1611" spans="1:6">
      <c r="A1611" t="s">
        <v>1968</v>
      </c>
      <c r="B1611" t="s">
        <v>1969</v>
      </c>
      <c r="C1611" s="1">
        <v>3048.94</v>
      </c>
      <c r="D1611" s="1">
        <v>4874.13</v>
      </c>
      <c r="E1611">
        <v>0</v>
      </c>
      <c r="F1611" s="1">
        <v>7923.07</v>
      </c>
    </row>
    <row r="1612" spans="1:6">
      <c r="A1612" t="s">
        <v>1970</v>
      </c>
      <c r="B1612" t="s">
        <v>1971</v>
      </c>
      <c r="C1612" s="1">
        <v>21829.54</v>
      </c>
      <c r="D1612" s="1">
        <v>6342.7</v>
      </c>
      <c r="E1612">
        <v>0</v>
      </c>
      <c r="F1612" s="1">
        <v>28172.240000000002</v>
      </c>
    </row>
    <row r="1613" spans="1:6">
      <c r="A1613" t="s">
        <v>1972</v>
      </c>
      <c r="B1613" t="s">
        <v>1973</v>
      </c>
      <c r="C1613">
        <v>0</v>
      </c>
      <c r="D1613">
        <v>0</v>
      </c>
      <c r="E1613">
        <v>0</v>
      </c>
      <c r="F1613">
        <v>0</v>
      </c>
    </row>
    <row r="1614" spans="1:6">
      <c r="A1614" t="s">
        <v>1974</v>
      </c>
      <c r="B1614" t="s">
        <v>1975</v>
      </c>
      <c r="C1614">
        <v>0</v>
      </c>
      <c r="D1614">
        <v>0</v>
      </c>
      <c r="E1614">
        <v>0</v>
      </c>
      <c r="F1614">
        <v>0</v>
      </c>
    </row>
    <row r="1615" spans="1:6">
      <c r="A1615" t="s">
        <v>1976</v>
      </c>
      <c r="B1615" t="s">
        <v>1977</v>
      </c>
      <c r="C1615">
        <v>254.31</v>
      </c>
      <c r="D1615">
        <v>0</v>
      </c>
      <c r="E1615">
        <v>0</v>
      </c>
      <c r="F1615">
        <v>254.31</v>
      </c>
    </row>
    <row r="1616" spans="1:6">
      <c r="A1616" t="s">
        <v>1978</v>
      </c>
      <c r="B1616" t="s">
        <v>1979</v>
      </c>
      <c r="C1616" s="1">
        <v>28471.5</v>
      </c>
      <c r="D1616">
        <v>0</v>
      </c>
      <c r="E1616">
        <v>0</v>
      </c>
      <c r="F1616" s="1">
        <v>28471.5</v>
      </c>
    </row>
    <row r="1617" spans="1:6">
      <c r="A1617" t="s">
        <v>1980</v>
      </c>
      <c r="B1617" t="s">
        <v>1981</v>
      </c>
      <c r="C1617" s="1">
        <v>1610.35</v>
      </c>
      <c r="D1617">
        <v>0</v>
      </c>
      <c r="E1617">
        <v>0</v>
      </c>
      <c r="F1617" s="1">
        <v>1610.35</v>
      </c>
    </row>
    <row r="1618" spans="1:6">
      <c r="A1618" t="s">
        <v>1982</v>
      </c>
      <c r="B1618" t="s">
        <v>1983</v>
      </c>
      <c r="C1618" s="1">
        <v>393381.12</v>
      </c>
      <c r="D1618" s="1">
        <v>32751.17</v>
      </c>
      <c r="E1618" s="1">
        <v>3017.18</v>
      </c>
      <c r="F1618" s="1">
        <v>423115.11</v>
      </c>
    </row>
    <row r="1619" spans="1:6">
      <c r="A1619" t="s">
        <v>1984</v>
      </c>
      <c r="B1619" t="s">
        <v>1985</v>
      </c>
      <c r="C1619">
        <v>0</v>
      </c>
      <c r="D1619">
        <v>0</v>
      </c>
      <c r="E1619">
        <v>0</v>
      </c>
      <c r="F1619">
        <v>0</v>
      </c>
    </row>
    <row r="1620" spans="1:6">
      <c r="A1620" t="s">
        <v>1986</v>
      </c>
      <c r="B1620" t="s">
        <v>1987</v>
      </c>
      <c r="C1620" s="1">
        <v>118452.12</v>
      </c>
      <c r="D1620" s="1">
        <v>29613.03</v>
      </c>
      <c r="E1620">
        <v>0</v>
      </c>
      <c r="F1620" s="1">
        <v>148065.15</v>
      </c>
    </row>
    <row r="1621" spans="1:6">
      <c r="A1621" t="s">
        <v>1988</v>
      </c>
      <c r="B1621" t="s">
        <v>1989</v>
      </c>
      <c r="C1621">
        <v>0</v>
      </c>
      <c r="D1621">
        <v>0</v>
      </c>
      <c r="E1621">
        <v>0</v>
      </c>
      <c r="F1621">
        <v>0</v>
      </c>
    </row>
    <row r="1622" spans="1:6">
      <c r="A1622" t="s">
        <v>1990</v>
      </c>
      <c r="B1622" t="s">
        <v>1991</v>
      </c>
      <c r="C1622">
        <v>0</v>
      </c>
      <c r="D1622">
        <v>0</v>
      </c>
      <c r="E1622">
        <v>0</v>
      </c>
      <c r="F1622">
        <v>0</v>
      </c>
    </row>
    <row r="1623" spans="1:6">
      <c r="A1623" t="s">
        <v>1992</v>
      </c>
      <c r="B1623" t="s">
        <v>1993</v>
      </c>
      <c r="C1623" s="1">
        <v>118452.12</v>
      </c>
      <c r="D1623" s="1">
        <v>29613.03</v>
      </c>
      <c r="E1623">
        <v>0</v>
      </c>
      <c r="F1623" s="1">
        <v>148065.15</v>
      </c>
    </row>
    <row r="1624" spans="1:6">
      <c r="A1624" t="s">
        <v>1994</v>
      </c>
      <c r="B1624" t="s">
        <v>1995</v>
      </c>
      <c r="C1624">
        <v>0</v>
      </c>
      <c r="D1624">
        <v>0</v>
      </c>
      <c r="E1624">
        <v>0</v>
      </c>
      <c r="F1624">
        <v>0</v>
      </c>
    </row>
    <row r="1625" spans="1:6">
      <c r="A1625" t="s">
        <v>1996</v>
      </c>
      <c r="B1625" t="s">
        <v>1997</v>
      </c>
      <c r="C1625">
        <v>0</v>
      </c>
      <c r="D1625">
        <v>0</v>
      </c>
      <c r="E1625">
        <v>0</v>
      </c>
      <c r="F1625">
        <v>0</v>
      </c>
    </row>
    <row r="1626" spans="1:6">
      <c r="A1626" t="s">
        <v>1998</v>
      </c>
      <c r="B1626" t="s">
        <v>1999</v>
      </c>
      <c r="C1626" s="1">
        <v>70886</v>
      </c>
      <c r="D1626" s="1">
        <v>17721.5</v>
      </c>
      <c r="E1626">
        <v>0</v>
      </c>
      <c r="F1626" s="1">
        <v>88607.5</v>
      </c>
    </row>
    <row r="1627" spans="1:6">
      <c r="A1627" t="s">
        <v>2000</v>
      </c>
      <c r="B1627" t="s">
        <v>2001</v>
      </c>
      <c r="C1627" s="1">
        <v>1540.16</v>
      </c>
      <c r="D1627">
        <v>385.04</v>
      </c>
      <c r="E1627">
        <v>0</v>
      </c>
      <c r="F1627" s="1">
        <v>1925.2</v>
      </c>
    </row>
    <row r="1628" spans="1:6">
      <c r="A1628" t="s">
        <v>2002</v>
      </c>
      <c r="B1628" t="s">
        <v>2003</v>
      </c>
      <c r="C1628" s="1">
        <v>46025.96</v>
      </c>
      <c r="D1628" s="1">
        <v>11506.49</v>
      </c>
      <c r="E1628">
        <v>0</v>
      </c>
      <c r="F1628" s="1">
        <v>57532.45</v>
      </c>
    </row>
    <row r="1629" spans="1:6">
      <c r="A1629" t="s">
        <v>2004</v>
      </c>
      <c r="B1629" t="s">
        <v>2005</v>
      </c>
      <c r="C1629">
        <v>0</v>
      </c>
      <c r="D1629">
        <v>0</v>
      </c>
      <c r="E1629">
        <v>0</v>
      </c>
      <c r="F1629">
        <v>0</v>
      </c>
    </row>
    <row r="1630" spans="1:6">
      <c r="A1630" t="s">
        <v>2006</v>
      </c>
      <c r="B1630" t="s">
        <v>2007</v>
      </c>
      <c r="C1630">
        <v>0</v>
      </c>
      <c r="D1630">
        <v>0</v>
      </c>
      <c r="E1630">
        <v>0</v>
      </c>
      <c r="F1630">
        <v>0</v>
      </c>
    </row>
    <row r="1631" spans="1:6">
      <c r="A1631" t="s">
        <v>2008</v>
      </c>
      <c r="B1631" t="s">
        <v>2009</v>
      </c>
      <c r="C1631">
        <v>0</v>
      </c>
      <c r="D1631">
        <v>0</v>
      </c>
      <c r="E1631">
        <v>0</v>
      </c>
      <c r="F1631">
        <v>0</v>
      </c>
    </row>
    <row r="1632" spans="1:6">
      <c r="A1632" t="s">
        <v>2010</v>
      </c>
      <c r="B1632" t="s">
        <v>2011</v>
      </c>
      <c r="C1632">
        <v>0</v>
      </c>
      <c r="D1632">
        <v>0</v>
      </c>
      <c r="E1632">
        <v>0</v>
      </c>
      <c r="F1632">
        <v>0</v>
      </c>
    </row>
    <row r="1633" spans="1:6">
      <c r="A1633" t="s">
        <v>2012</v>
      </c>
      <c r="B1633" t="s">
        <v>2013</v>
      </c>
      <c r="C1633">
        <v>0</v>
      </c>
      <c r="D1633">
        <v>0</v>
      </c>
      <c r="E1633">
        <v>0</v>
      </c>
      <c r="F1633">
        <v>0</v>
      </c>
    </row>
    <row r="1634" spans="1:6">
      <c r="A1634" t="s">
        <v>2014</v>
      </c>
      <c r="B1634" t="s">
        <v>2015</v>
      </c>
      <c r="C1634">
        <v>0</v>
      </c>
      <c r="D1634">
        <v>0</v>
      </c>
      <c r="E1634">
        <v>0</v>
      </c>
      <c r="F1634">
        <v>0</v>
      </c>
    </row>
    <row r="1635" spans="1:6">
      <c r="A1635" t="s">
        <v>2016</v>
      </c>
      <c r="B1635" t="s">
        <v>2017</v>
      </c>
      <c r="C1635">
        <v>0</v>
      </c>
      <c r="D1635">
        <v>0</v>
      </c>
      <c r="E1635">
        <v>0</v>
      </c>
      <c r="F1635">
        <v>0</v>
      </c>
    </row>
    <row r="1636" spans="1:6">
      <c r="A1636" t="s">
        <v>2018</v>
      </c>
      <c r="B1636" t="s">
        <v>2019</v>
      </c>
      <c r="C1636">
        <v>0</v>
      </c>
      <c r="D1636">
        <v>0</v>
      </c>
      <c r="E1636">
        <v>0</v>
      </c>
      <c r="F1636">
        <v>0</v>
      </c>
    </row>
    <row r="1637" spans="1:6">
      <c r="A1637" t="s">
        <v>2020</v>
      </c>
      <c r="B1637" t="s">
        <v>2021</v>
      </c>
      <c r="C1637">
        <v>0</v>
      </c>
      <c r="D1637">
        <v>0</v>
      </c>
      <c r="E1637">
        <v>0</v>
      </c>
      <c r="F1637">
        <v>0</v>
      </c>
    </row>
    <row r="1638" spans="1:6">
      <c r="A1638" t="s">
        <v>2022</v>
      </c>
      <c r="B1638" t="s">
        <v>2023</v>
      </c>
      <c r="C1638">
        <v>0</v>
      </c>
      <c r="D1638">
        <v>0</v>
      </c>
      <c r="E1638">
        <v>0</v>
      </c>
      <c r="F1638">
        <v>0</v>
      </c>
    </row>
    <row r="1639" spans="1:6">
      <c r="A1639" t="s">
        <v>2024</v>
      </c>
      <c r="B1639" t="s">
        <v>2025</v>
      </c>
      <c r="C1639">
        <v>0</v>
      </c>
      <c r="D1639">
        <v>0</v>
      </c>
      <c r="E1639">
        <v>0</v>
      </c>
      <c r="F1639">
        <v>0</v>
      </c>
    </row>
    <row r="1640" spans="1:6">
      <c r="A1640" t="s">
        <v>2026</v>
      </c>
      <c r="B1640" t="s">
        <v>2027</v>
      </c>
      <c r="C1640">
        <v>0</v>
      </c>
      <c r="D1640">
        <v>0</v>
      </c>
      <c r="E1640">
        <v>0</v>
      </c>
      <c r="F1640">
        <v>0</v>
      </c>
    </row>
    <row r="1641" spans="1:6">
      <c r="A1641" t="s">
        <v>2028</v>
      </c>
      <c r="B1641" t="s">
        <v>2029</v>
      </c>
      <c r="C1641">
        <v>0</v>
      </c>
      <c r="D1641">
        <v>0</v>
      </c>
      <c r="E1641">
        <v>0</v>
      </c>
      <c r="F1641">
        <v>0</v>
      </c>
    </row>
    <row r="1642" spans="1:6">
      <c r="A1642" t="s">
        <v>2030</v>
      </c>
      <c r="B1642" t="s">
        <v>2031</v>
      </c>
      <c r="C1642">
        <v>0</v>
      </c>
      <c r="D1642">
        <v>0</v>
      </c>
      <c r="E1642">
        <v>0</v>
      </c>
      <c r="F1642">
        <v>0</v>
      </c>
    </row>
    <row r="1643" spans="1:6">
      <c r="A1643" t="s">
        <v>2032</v>
      </c>
      <c r="B1643" t="s">
        <v>2033</v>
      </c>
      <c r="C1643">
        <v>0</v>
      </c>
      <c r="D1643">
        <v>0</v>
      </c>
      <c r="E1643">
        <v>0</v>
      </c>
      <c r="F1643">
        <v>0</v>
      </c>
    </row>
    <row r="1644" spans="1:6">
      <c r="A1644" t="s">
        <v>2034</v>
      </c>
      <c r="B1644" t="s">
        <v>2035</v>
      </c>
      <c r="C1644">
        <v>0</v>
      </c>
      <c r="D1644">
        <v>0</v>
      </c>
      <c r="E1644">
        <v>0</v>
      </c>
      <c r="F1644">
        <v>0</v>
      </c>
    </row>
    <row r="1645" spans="1:6">
      <c r="A1645" t="s">
        <v>2036</v>
      </c>
      <c r="B1645" t="s">
        <v>2037</v>
      </c>
      <c r="C1645">
        <v>0</v>
      </c>
      <c r="D1645">
        <v>0</v>
      </c>
      <c r="E1645">
        <v>0</v>
      </c>
      <c r="F1645">
        <v>0</v>
      </c>
    </row>
    <row r="1646" spans="1:6">
      <c r="A1646" t="s">
        <v>2038</v>
      </c>
      <c r="B1646" t="s">
        <v>2039</v>
      </c>
      <c r="C1646">
        <v>0</v>
      </c>
      <c r="D1646">
        <v>0</v>
      </c>
      <c r="E1646">
        <v>0</v>
      </c>
      <c r="F1646">
        <v>0</v>
      </c>
    </row>
    <row r="1647" spans="1:6">
      <c r="A1647" t="s">
        <v>2040</v>
      </c>
      <c r="B1647" t="s">
        <v>2041</v>
      </c>
      <c r="C1647">
        <v>0</v>
      </c>
      <c r="D1647">
        <v>0</v>
      </c>
      <c r="E1647">
        <v>0</v>
      </c>
      <c r="F1647">
        <v>0</v>
      </c>
    </row>
    <row r="1648" spans="1:6">
      <c r="A1648" t="s">
        <v>2042</v>
      </c>
      <c r="B1648" t="s">
        <v>2043</v>
      </c>
      <c r="C1648">
        <v>0</v>
      </c>
      <c r="D1648">
        <v>0</v>
      </c>
      <c r="E1648">
        <v>0</v>
      </c>
      <c r="F1648">
        <v>0</v>
      </c>
    </row>
    <row r="1649" spans="1:6">
      <c r="A1649" t="s">
        <v>2044</v>
      </c>
      <c r="B1649" t="s">
        <v>2045</v>
      </c>
      <c r="C1649">
        <v>0</v>
      </c>
      <c r="D1649">
        <v>0</v>
      </c>
      <c r="E1649">
        <v>0</v>
      </c>
      <c r="F1649">
        <v>0</v>
      </c>
    </row>
    <row r="1650" spans="1:6">
      <c r="A1650" t="s">
        <v>2046</v>
      </c>
      <c r="B1650" t="s">
        <v>2047</v>
      </c>
      <c r="C1650">
        <v>0</v>
      </c>
      <c r="D1650">
        <v>0</v>
      </c>
      <c r="E1650">
        <v>0</v>
      </c>
      <c r="F1650">
        <v>0</v>
      </c>
    </row>
    <row r="1651" spans="1:6">
      <c r="A1651" t="s">
        <v>2048</v>
      </c>
      <c r="B1651" t="s">
        <v>2049</v>
      </c>
      <c r="C1651">
        <v>0</v>
      </c>
      <c r="D1651">
        <v>0</v>
      </c>
      <c r="E1651">
        <v>0</v>
      </c>
      <c r="F1651">
        <v>0</v>
      </c>
    </row>
    <row r="1652" spans="1:6">
      <c r="A1652" t="s">
        <v>2050</v>
      </c>
      <c r="B1652" t="s">
        <v>2051</v>
      </c>
      <c r="C1652">
        <v>0</v>
      </c>
      <c r="D1652">
        <v>0</v>
      </c>
      <c r="E1652">
        <v>0</v>
      </c>
      <c r="F1652">
        <v>0</v>
      </c>
    </row>
    <row r="1653" spans="1:6">
      <c r="A1653" t="s">
        <v>2052</v>
      </c>
      <c r="B1653" t="s">
        <v>2053</v>
      </c>
      <c r="C1653">
        <v>0</v>
      </c>
      <c r="D1653">
        <v>0</v>
      </c>
      <c r="E1653">
        <v>0</v>
      </c>
      <c r="F1653">
        <v>0</v>
      </c>
    </row>
    <row r="1654" spans="1:6">
      <c r="A1654" t="s">
        <v>2054</v>
      </c>
      <c r="B1654" t="s">
        <v>2055</v>
      </c>
      <c r="C1654">
        <v>0</v>
      </c>
      <c r="D1654">
        <v>0</v>
      </c>
      <c r="E1654">
        <v>0</v>
      </c>
      <c r="F1654">
        <v>0</v>
      </c>
    </row>
    <row r="1655" spans="1:6">
      <c r="A1655" t="s">
        <v>2056</v>
      </c>
      <c r="B1655" t="s">
        <v>2057</v>
      </c>
      <c r="C1655">
        <v>0</v>
      </c>
      <c r="D1655">
        <v>0</v>
      </c>
      <c r="E1655">
        <v>0</v>
      </c>
      <c r="F1655">
        <v>0</v>
      </c>
    </row>
    <row r="1656" spans="1:6">
      <c r="A1656" t="s">
        <v>2058</v>
      </c>
      <c r="B1656" t="s">
        <v>2059</v>
      </c>
      <c r="C1656">
        <v>0</v>
      </c>
      <c r="D1656">
        <v>0</v>
      </c>
      <c r="E1656">
        <v>0</v>
      </c>
      <c r="F1656">
        <v>0</v>
      </c>
    </row>
    <row r="1657" spans="1:6">
      <c r="A1657" t="s">
        <v>2060</v>
      </c>
      <c r="B1657" t="s">
        <v>2061</v>
      </c>
      <c r="C1657">
        <v>0</v>
      </c>
      <c r="D1657">
        <v>0</v>
      </c>
      <c r="E1657">
        <v>0</v>
      </c>
      <c r="F1657">
        <v>0</v>
      </c>
    </row>
    <row r="1658" spans="1:6">
      <c r="A1658" t="s">
        <v>2062</v>
      </c>
      <c r="B1658" t="s">
        <v>2063</v>
      </c>
      <c r="C1658">
        <v>0</v>
      </c>
      <c r="D1658">
        <v>0</v>
      </c>
      <c r="E1658">
        <v>0</v>
      </c>
      <c r="F1658">
        <v>0</v>
      </c>
    </row>
    <row r="1659" spans="1:6">
      <c r="A1659" t="s">
        <v>2064</v>
      </c>
      <c r="B1659" t="s">
        <v>2065</v>
      </c>
      <c r="C1659">
        <v>0</v>
      </c>
      <c r="D1659">
        <v>0</v>
      </c>
      <c r="E1659">
        <v>0</v>
      </c>
      <c r="F1659">
        <v>0</v>
      </c>
    </row>
    <row r="1660" spans="1:6">
      <c r="A1660" t="s">
        <v>2066</v>
      </c>
      <c r="B1660" t="s">
        <v>2067</v>
      </c>
      <c r="C1660">
        <v>0</v>
      </c>
      <c r="D1660">
        <v>0</v>
      </c>
      <c r="E1660">
        <v>0</v>
      </c>
      <c r="F1660">
        <v>0</v>
      </c>
    </row>
    <row r="1661" spans="1:6">
      <c r="A1661" t="s">
        <v>2068</v>
      </c>
      <c r="B1661" t="s">
        <v>2069</v>
      </c>
      <c r="C1661">
        <v>0</v>
      </c>
      <c r="D1661">
        <v>0</v>
      </c>
      <c r="E1661">
        <v>0</v>
      </c>
      <c r="F1661">
        <v>0</v>
      </c>
    </row>
    <row r="1662" spans="1:6">
      <c r="A1662" t="s">
        <v>2070</v>
      </c>
      <c r="B1662" t="s">
        <v>2071</v>
      </c>
      <c r="C1662">
        <v>0</v>
      </c>
      <c r="D1662">
        <v>0</v>
      </c>
      <c r="E1662">
        <v>0</v>
      </c>
      <c r="F1662">
        <v>0</v>
      </c>
    </row>
    <row r="1663" spans="1:6">
      <c r="A1663" t="s">
        <v>2072</v>
      </c>
      <c r="B1663" t="s">
        <v>2073</v>
      </c>
      <c r="C1663">
        <v>0</v>
      </c>
      <c r="D1663">
        <v>0</v>
      </c>
      <c r="E1663">
        <v>0</v>
      </c>
      <c r="F1663">
        <v>0</v>
      </c>
    </row>
    <row r="1664" spans="1:6">
      <c r="A1664" t="s">
        <v>2074</v>
      </c>
      <c r="B1664" t="s">
        <v>2075</v>
      </c>
      <c r="C1664">
        <v>0</v>
      </c>
      <c r="D1664">
        <v>0</v>
      </c>
      <c r="E1664">
        <v>0</v>
      </c>
      <c r="F1664">
        <v>0</v>
      </c>
    </row>
    <row r="1665" spans="1:6">
      <c r="A1665" t="s">
        <v>2076</v>
      </c>
      <c r="B1665" t="s">
        <v>2077</v>
      </c>
      <c r="C1665">
        <v>0</v>
      </c>
      <c r="D1665">
        <v>0</v>
      </c>
      <c r="E1665">
        <v>0</v>
      </c>
      <c r="F1665">
        <v>0</v>
      </c>
    </row>
    <row r="1666" spans="1:6">
      <c r="A1666" t="s">
        <v>2078</v>
      </c>
      <c r="B1666" t="s">
        <v>2079</v>
      </c>
      <c r="C1666">
        <v>0</v>
      </c>
      <c r="D1666">
        <v>0</v>
      </c>
      <c r="E1666">
        <v>0</v>
      </c>
      <c r="F1666">
        <v>0</v>
      </c>
    </row>
    <row r="1667" spans="1:6">
      <c r="A1667" t="s">
        <v>2080</v>
      </c>
      <c r="B1667" t="s">
        <v>1906</v>
      </c>
      <c r="C1667">
        <v>0</v>
      </c>
      <c r="D1667">
        <v>0</v>
      </c>
      <c r="E1667">
        <v>0</v>
      </c>
      <c r="F1667">
        <v>0</v>
      </c>
    </row>
    <row r="1668" spans="1:6">
      <c r="A1668" t="s">
        <v>2081</v>
      </c>
      <c r="B1668" t="s">
        <v>2082</v>
      </c>
      <c r="C1668">
        <v>0</v>
      </c>
      <c r="D1668">
        <v>0</v>
      </c>
      <c r="E1668">
        <v>0</v>
      </c>
      <c r="F1668">
        <v>0</v>
      </c>
    </row>
    <row r="1669" spans="1:6">
      <c r="A1669" t="s">
        <v>2083</v>
      </c>
      <c r="B1669" t="s">
        <v>2084</v>
      </c>
      <c r="C1669">
        <v>0</v>
      </c>
      <c r="D1669">
        <v>0</v>
      </c>
      <c r="E1669">
        <v>0</v>
      </c>
      <c r="F1669">
        <v>0</v>
      </c>
    </row>
    <row r="1670" spans="1:6">
      <c r="A1670" t="s">
        <v>2085</v>
      </c>
      <c r="B1670" t="s">
        <v>2061</v>
      </c>
      <c r="C1670">
        <v>0</v>
      </c>
      <c r="D1670">
        <v>0</v>
      </c>
      <c r="E1670">
        <v>0</v>
      </c>
      <c r="F1670">
        <v>0</v>
      </c>
    </row>
    <row r="1671" spans="1:6">
      <c r="A1671" t="s">
        <v>2086</v>
      </c>
      <c r="B1671" t="s">
        <v>2087</v>
      </c>
      <c r="C1671">
        <v>0</v>
      </c>
      <c r="D1671">
        <v>0</v>
      </c>
      <c r="E1671">
        <v>0</v>
      </c>
      <c r="F1671">
        <v>0</v>
      </c>
    </row>
    <row r="1672" spans="1:6">
      <c r="A1672" t="s">
        <v>2088</v>
      </c>
      <c r="B1672" t="s">
        <v>2089</v>
      </c>
      <c r="C1672">
        <v>0</v>
      </c>
      <c r="D1672">
        <v>0</v>
      </c>
      <c r="E1672">
        <v>0</v>
      </c>
      <c r="F1672">
        <v>0</v>
      </c>
    </row>
    <row r="1673" spans="1:6">
      <c r="A1673" t="s">
        <v>2090</v>
      </c>
      <c r="B1673" t="s">
        <v>2091</v>
      </c>
      <c r="C1673">
        <v>0</v>
      </c>
      <c r="D1673">
        <v>0</v>
      </c>
      <c r="E1673">
        <v>0</v>
      </c>
      <c r="F1673">
        <v>0</v>
      </c>
    </row>
    <row r="1674" spans="1:6">
      <c r="A1674" t="s">
        <v>2092</v>
      </c>
      <c r="B1674" t="s">
        <v>2093</v>
      </c>
      <c r="C1674">
        <v>0</v>
      </c>
      <c r="D1674">
        <v>0</v>
      </c>
      <c r="E1674">
        <v>0</v>
      </c>
      <c r="F1674">
        <v>0</v>
      </c>
    </row>
    <row r="1675" spans="1:6">
      <c r="A1675" t="s">
        <v>2094</v>
      </c>
      <c r="B1675" t="s">
        <v>2095</v>
      </c>
      <c r="C1675">
        <v>0</v>
      </c>
      <c r="D1675">
        <v>0</v>
      </c>
      <c r="E1675">
        <v>0</v>
      </c>
      <c r="F1675">
        <v>0</v>
      </c>
    </row>
    <row r="1676" spans="1:6">
      <c r="A1676" t="s">
        <v>2096</v>
      </c>
      <c r="B1676" t="s">
        <v>2097</v>
      </c>
      <c r="C1676">
        <v>0</v>
      </c>
      <c r="D1676">
        <v>0</v>
      </c>
      <c r="E1676">
        <v>0</v>
      </c>
      <c r="F1676">
        <v>0</v>
      </c>
    </row>
    <row r="1677" spans="1:6">
      <c r="A1677" t="s">
        <v>2098</v>
      </c>
      <c r="B1677" t="s">
        <v>2099</v>
      </c>
      <c r="C1677">
        <v>0</v>
      </c>
      <c r="D1677">
        <v>0</v>
      </c>
      <c r="E1677">
        <v>0</v>
      </c>
      <c r="F1677">
        <v>0</v>
      </c>
    </row>
    <row r="1678" spans="1:6">
      <c r="A1678" t="s">
        <v>2100</v>
      </c>
      <c r="B1678" t="s">
        <v>2097</v>
      </c>
      <c r="C1678">
        <v>0</v>
      </c>
      <c r="D1678">
        <v>0</v>
      </c>
      <c r="E1678">
        <v>0</v>
      </c>
      <c r="F1678">
        <v>0</v>
      </c>
    </row>
    <row r="1679" spans="1:6">
      <c r="A1679" t="s">
        <v>2101</v>
      </c>
      <c r="B1679" t="s">
        <v>2102</v>
      </c>
      <c r="C1679">
        <v>0</v>
      </c>
      <c r="D1679">
        <v>0</v>
      </c>
      <c r="E1679">
        <v>0</v>
      </c>
      <c r="F1679">
        <v>0</v>
      </c>
    </row>
    <row r="1680" spans="1:6">
      <c r="A1680" t="s">
        <v>2103</v>
      </c>
      <c r="B1680" t="s">
        <v>2097</v>
      </c>
      <c r="C1680">
        <v>0</v>
      </c>
      <c r="D1680">
        <v>0</v>
      </c>
      <c r="E1680">
        <v>0</v>
      </c>
      <c r="F1680">
        <v>0</v>
      </c>
    </row>
    <row r="1681" spans="1:6">
      <c r="A1681" t="s">
        <v>2104</v>
      </c>
      <c r="B1681" t="s">
        <v>2105</v>
      </c>
      <c r="C1681">
        <v>0</v>
      </c>
      <c r="D1681">
        <v>0</v>
      </c>
      <c r="E1681">
        <v>0</v>
      </c>
      <c r="F1681">
        <v>0</v>
      </c>
    </row>
    <row r="1682" spans="1:6">
      <c r="A1682" t="s">
        <v>2106</v>
      </c>
      <c r="B1682" t="s">
        <v>2097</v>
      </c>
      <c r="C1682">
        <v>0</v>
      </c>
      <c r="D1682">
        <v>0</v>
      </c>
      <c r="E1682">
        <v>0</v>
      </c>
      <c r="F1682">
        <v>0</v>
      </c>
    </row>
    <row r="1683" spans="1:6">
      <c r="A1683" t="s">
        <v>2107</v>
      </c>
      <c r="B1683" t="s">
        <v>2108</v>
      </c>
      <c r="C1683">
        <v>0</v>
      </c>
      <c r="D1683">
        <v>0</v>
      </c>
      <c r="E1683">
        <v>0</v>
      </c>
      <c r="F1683">
        <v>0</v>
      </c>
    </row>
    <row r="1684" spans="1:6">
      <c r="A1684" t="s">
        <v>2109</v>
      </c>
      <c r="B1684" t="s">
        <v>2097</v>
      </c>
      <c r="C1684">
        <v>0</v>
      </c>
      <c r="D1684">
        <v>0</v>
      </c>
      <c r="E1684">
        <v>0</v>
      </c>
      <c r="F1684">
        <v>0</v>
      </c>
    </row>
    <row r="1685" spans="1:6">
      <c r="A1685" t="s">
        <v>2110</v>
      </c>
      <c r="B1685" t="s">
        <v>2111</v>
      </c>
      <c r="C1685">
        <v>0</v>
      </c>
      <c r="D1685">
        <v>0</v>
      </c>
      <c r="E1685">
        <v>0</v>
      </c>
      <c r="F1685">
        <v>0</v>
      </c>
    </row>
    <row r="1686" spans="1:6">
      <c r="A1686" t="s">
        <v>2112</v>
      </c>
      <c r="B1686" t="s">
        <v>2097</v>
      </c>
      <c r="C1686">
        <v>0</v>
      </c>
      <c r="D1686">
        <v>0</v>
      </c>
      <c r="E1686">
        <v>0</v>
      </c>
      <c r="F1686">
        <v>0</v>
      </c>
    </row>
    <row r="1687" spans="1:6">
      <c r="A1687" t="s">
        <v>2113</v>
      </c>
      <c r="B1687" t="s">
        <v>2114</v>
      </c>
      <c r="C1687">
        <v>0</v>
      </c>
      <c r="D1687">
        <v>0</v>
      </c>
      <c r="E1687">
        <v>0</v>
      </c>
      <c r="F1687">
        <v>0</v>
      </c>
    </row>
    <row r="1688" spans="1:6">
      <c r="A1688" t="s">
        <v>2115</v>
      </c>
      <c r="B1688" t="s">
        <v>2097</v>
      </c>
      <c r="C1688">
        <v>0</v>
      </c>
      <c r="D1688">
        <v>0</v>
      </c>
      <c r="E1688">
        <v>0</v>
      </c>
      <c r="F1688">
        <v>0</v>
      </c>
    </row>
    <row r="1689" spans="1:6">
      <c r="A1689" t="s">
        <v>2116</v>
      </c>
      <c r="B1689" t="s">
        <v>2117</v>
      </c>
      <c r="C1689">
        <v>0</v>
      </c>
      <c r="D1689">
        <v>0</v>
      </c>
      <c r="E1689">
        <v>0</v>
      </c>
      <c r="F1689">
        <v>0</v>
      </c>
    </row>
    <row r="1690" spans="1:6">
      <c r="A1690" t="s">
        <v>2118</v>
      </c>
      <c r="B1690" t="s">
        <v>2119</v>
      </c>
      <c r="C1690">
        <v>0</v>
      </c>
      <c r="D1690">
        <v>0</v>
      </c>
      <c r="E1690">
        <v>0</v>
      </c>
      <c r="F1690">
        <v>0</v>
      </c>
    </row>
    <row r="1691" spans="1:6">
      <c r="A1691" t="s">
        <v>2120</v>
      </c>
      <c r="B1691" t="s">
        <v>2097</v>
      </c>
      <c r="C1691">
        <v>0</v>
      </c>
      <c r="D1691">
        <v>0</v>
      </c>
      <c r="E1691">
        <v>0</v>
      </c>
      <c r="F1691">
        <v>0</v>
      </c>
    </row>
    <row r="1692" spans="1:6">
      <c r="A1692" t="s">
        <v>2121</v>
      </c>
      <c r="B1692" t="s">
        <v>2122</v>
      </c>
      <c r="C1692">
        <v>0</v>
      </c>
      <c r="D1692">
        <v>0</v>
      </c>
      <c r="E1692">
        <v>0</v>
      </c>
      <c r="F1692">
        <v>0</v>
      </c>
    </row>
    <row r="1693" spans="1:6">
      <c r="A1693" t="s">
        <v>2123</v>
      </c>
      <c r="B1693" t="s">
        <v>2097</v>
      </c>
      <c r="C1693">
        <v>0</v>
      </c>
      <c r="D1693">
        <v>0</v>
      </c>
      <c r="E1693">
        <v>0</v>
      </c>
      <c r="F1693">
        <v>0</v>
      </c>
    </row>
    <row r="1694" spans="1:6">
      <c r="A1694" t="s">
        <v>2124</v>
      </c>
      <c r="B1694" t="s">
        <v>2125</v>
      </c>
      <c r="C1694" s="1">
        <v>-1239271.78</v>
      </c>
      <c r="D1694" s="1">
        <v>253931.83</v>
      </c>
      <c r="E1694" s="1">
        <v>15186.75</v>
      </c>
      <c r="F1694" s="1">
        <v>-1000526.7</v>
      </c>
    </row>
    <row r="1695" spans="1:6">
      <c r="A1695" t="s">
        <v>2126</v>
      </c>
      <c r="B1695" t="s">
        <v>2127</v>
      </c>
      <c r="C1695" s="1">
        <v>-1239271.78</v>
      </c>
      <c r="D1695" s="1">
        <v>253931.83</v>
      </c>
      <c r="E1695" s="1">
        <v>15186.75</v>
      </c>
      <c r="F1695" s="1">
        <v>-1000526.7</v>
      </c>
    </row>
    <row r="1696" spans="1:6">
      <c r="A1696" t="s">
        <v>2128</v>
      </c>
      <c r="B1696" t="s">
        <v>2129</v>
      </c>
      <c r="C1696" s="1">
        <v>1236712.1499999999</v>
      </c>
      <c r="D1696" s="1">
        <v>253927.81</v>
      </c>
      <c r="E1696">
        <v>0</v>
      </c>
      <c r="F1696" s="1">
        <v>1490639.96</v>
      </c>
    </row>
    <row r="1697" spans="1:6">
      <c r="A1697" t="s">
        <v>2130</v>
      </c>
      <c r="B1697" t="s">
        <v>2131</v>
      </c>
      <c r="C1697" s="1">
        <v>1236712.1499999999</v>
      </c>
      <c r="D1697" s="1">
        <v>253927.81</v>
      </c>
      <c r="E1697">
        <v>0</v>
      </c>
      <c r="F1697" s="1">
        <v>1490639.96</v>
      </c>
    </row>
    <row r="1698" spans="1:6">
      <c r="A1698" t="s">
        <v>2132</v>
      </c>
      <c r="B1698" t="s">
        <v>2133</v>
      </c>
      <c r="C1698">
        <v>0</v>
      </c>
      <c r="D1698">
        <v>0</v>
      </c>
      <c r="E1698">
        <v>0</v>
      </c>
      <c r="F1698">
        <v>0</v>
      </c>
    </row>
    <row r="1699" spans="1:6">
      <c r="A1699" t="s">
        <v>2134</v>
      </c>
      <c r="B1699" t="s">
        <v>2135</v>
      </c>
      <c r="C1699">
        <v>0</v>
      </c>
      <c r="D1699">
        <v>0</v>
      </c>
      <c r="E1699">
        <v>0</v>
      </c>
      <c r="F1699">
        <v>0</v>
      </c>
    </row>
    <row r="1700" spans="1:6">
      <c r="A1700" t="s">
        <v>2136</v>
      </c>
      <c r="B1700" t="s">
        <v>2137</v>
      </c>
      <c r="C1700">
        <v>0</v>
      </c>
      <c r="D1700">
        <v>0</v>
      </c>
      <c r="E1700">
        <v>0</v>
      </c>
      <c r="F1700">
        <v>0</v>
      </c>
    </row>
    <row r="1701" spans="1:6">
      <c r="A1701" t="s">
        <v>2138</v>
      </c>
      <c r="B1701" t="s">
        <v>2139</v>
      </c>
      <c r="C1701">
        <v>0</v>
      </c>
      <c r="D1701">
        <v>0</v>
      </c>
      <c r="E1701">
        <v>0</v>
      </c>
      <c r="F1701">
        <v>0</v>
      </c>
    </row>
    <row r="1702" spans="1:6">
      <c r="A1702" t="s">
        <v>2140</v>
      </c>
      <c r="B1702" t="s">
        <v>2141</v>
      </c>
      <c r="C1702">
        <v>0</v>
      </c>
      <c r="D1702">
        <v>0</v>
      </c>
      <c r="E1702">
        <v>0</v>
      </c>
      <c r="F1702">
        <v>0</v>
      </c>
    </row>
    <row r="1703" spans="1:6">
      <c r="A1703" t="s">
        <v>2142</v>
      </c>
      <c r="B1703" t="s">
        <v>2143</v>
      </c>
      <c r="C1703" s="1">
        <v>2475521.89</v>
      </c>
      <c r="D1703">
        <v>0</v>
      </c>
      <c r="E1703" s="1">
        <v>15185.07</v>
      </c>
      <c r="F1703" s="1">
        <v>2490706.96</v>
      </c>
    </row>
    <row r="1704" spans="1:6">
      <c r="A1704" t="s">
        <v>2144</v>
      </c>
      <c r="B1704" t="s">
        <v>2145</v>
      </c>
      <c r="C1704" s="1">
        <v>2432518.4900000002</v>
      </c>
      <c r="D1704">
        <v>0</v>
      </c>
      <c r="E1704" s="1">
        <v>3541.17</v>
      </c>
      <c r="F1704" s="1">
        <v>2436059.66</v>
      </c>
    </row>
    <row r="1705" spans="1:6">
      <c r="A1705" t="s">
        <v>2146</v>
      </c>
      <c r="B1705" t="s">
        <v>2147</v>
      </c>
      <c r="C1705" s="1">
        <v>43003.4</v>
      </c>
      <c r="D1705">
        <v>0</v>
      </c>
      <c r="E1705" s="1">
        <v>11643.9</v>
      </c>
      <c r="F1705" s="1">
        <v>54647.3</v>
      </c>
    </row>
    <row r="1706" spans="1:6">
      <c r="A1706" t="s">
        <v>2148</v>
      </c>
      <c r="B1706" t="s">
        <v>2149</v>
      </c>
      <c r="C1706">
        <v>0</v>
      </c>
      <c r="D1706">
        <v>0</v>
      </c>
      <c r="E1706">
        <v>0</v>
      </c>
      <c r="F1706">
        <v>0</v>
      </c>
    </row>
    <row r="1707" spans="1:6">
      <c r="A1707" t="s">
        <v>2150</v>
      </c>
      <c r="B1707" t="s">
        <v>2151</v>
      </c>
      <c r="C1707">
        <v>0</v>
      </c>
      <c r="D1707">
        <v>0</v>
      </c>
      <c r="E1707">
        <v>0</v>
      </c>
      <c r="F1707">
        <v>0</v>
      </c>
    </row>
    <row r="1708" spans="1:6">
      <c r="A1708" t="s">
        <v>2152</v>
      </c>
      <c r="B1708" t="s">
        <v>2153</v>
      </c>
      <c r="C1708">
        <v>0</v>
      </c>
      <c r="D1708">
        <v>0</v>
      </c>
      <c r="E1708">
        <v>0</v>
      </c>
      <c r="F1708">
        <v>0</v>
      </c>
    </row>
    <row r="1709" spans="1:6">
      <c r="A1709" t="s">
        <v>2154</v>
      </c>
      <c r="B1709" t="s">
        <v>2155</v>
      </c>
      <c r="C1709">
        <v>-462.05</v>
      </c>
      <c r="D1709">
        <v>4.0199999999999996</v>
      </c>
      <c r="E1709">
        <v>1.68</v>
      </c>
      <c r="F1709">
        <v>-459.71</v>
      </c>
    </row>
    <row r="1710" spans="1:6">
      <c r="A1710" t="s">
        <v>2156</v>
      </c>
      <c r="B1710" t="s">
        <v>2157</v>
      </c>
      <c r="C1710">
        <v>27.82</v>
      </c>
      <c r="D1710">
        <v>4.0199999999999996</v>
      </c>
      <c r="E1710">
        <v>0</v>
      </c>
      <c r="F1710">
        <v>31.84</v>
      </c>
    </row>
    <row r="1711" spans="1:6">
      <c r="A1711" t="s">
        <v>2158</v>
      </c>
      <c r="B1711" t="s">
        <v>2159</v>
      </c>
      <c r="C1711">
        <v>0</v>
      </c>
      <c r="D1711">
        <v>0</v>
      </c>
      <c r="E1711">
        <v>0</v>
      </c>
      <c r="F1711">
        <v>0</v>
      </c>
    </row>
    <row r="1712" spans="1:6">
      <c r="A1712" t="s">
        <v>2160</v>
      </c>
      <c r="B1712" t="s">
        <v>2161</v>
      </c>
      <c r="C1712">
        <v>0</v>
      </c>
      <c r="D1712">
        <v>0</v>
      </c>
      <c r="E1712">
        <v>0</v>
      </c>
      <c r="F1712">
        <v>0</v>
      </c>
    </row>
    <row r="1713" spans="1:6">
      <c r="A1713" t="s">
        <v>2162</v>
      </c>
      <c r="B1713" t="s">
        <v>2163</v>
      </c>
      <c r="C1713">
        <v>27.82</v>
      </c>
      <c r="D1713">
        <v>4.0199999999999996</v>
      </c>
      <c r="E1713">
        <v>0</v>
      </c>
      <c r="F1713">
        <v>31.84</v>
      </c>
    </row>
    <row r="1714" spans="1:6">
      <c r="A1714" t="s">
        <v>2164</v>
      </c>
      <c r="B1714" t="s">
        <v>2165</v>
      </c>
      <c r="C1714">
        <v>489.87</v>
      </c>
      <c r="D1714">
        <v>0</v>
      </c>
      <c r="E1714">
        <v>1.68</v>
      </c>
      <c r="F1714">
        <v>491.55</v>
      </c>
    </row>
    <row r="1715" spans="1:6">
      <c r="A1715" t="s">
        <v>2166</v>
      </c>
      <c r="B1715" t="s">
        <v>2167</v>
      </c>
      <c r="C1715">
        <v>0</v>
      </c>
      <c r="D1715">
        <v>0</v>
      </c>
      <c r="E1715">
        <v>0</v>
      </c>
      <c r="F1715">
        <v>0</v>
      </c>
    </row>
    <row r="1716" spans="1:6">
      <c r="A1716" t="s">
        <v>2168</v>
      </c>
      <c r="B1716" t="s">
        <v>2169</v>
      </c>
      <c r="C1716">
        <v>0</v>
      </c>
      <c r="D1716">
        <v>0</v>
      </c>
      <c r="E1716">
        <v>0</v>
      </c>
      <c r="F1716">
        <v>0</v>
      </c>
    </row>
    <row r="1717" spans="1:6">
      <c r="A1717" t="s">
        <v>2170</v>
      </c>
      <c r="B1717" t="s">
        <v>2163</v>
      </c>
      <c r="C1717">
        <v>489.87</v>
      </c>
      <c r="D1717">
        <v>0</v>
      </c>
      <c r="E1717">
        <v>1.68</v>
      </c>
      <c r="F1717">
        <v>491.55</v>
      </c>
    </row>
    <row r="1718" spans="1:6">
      <c r="A1718" t="s">
        <v>2171</v>
      </c>
      <c r="B1718" t="s">
        <v>2172</v>
      </c>
      <c r="C1718">
        <v>0</v>
      </c>
      <c r="D1718">
        <v>0</v>
      </c>
      <c r="E1718">
        <v>0</v>
      </c>
      <c r="F1718">
        <v>0</v>
      </c>
    </row>
    <row r="1719" spans="1:6">
      <c r="A1719" t="s">
        <v>2173</v>
      </c>
      <c r="B1719" t="s">
        <v>2174</v>
      </c>
      <c r="C1719">
        <v>0</v>
      </c>
      <c r="D1719">
        <v>0</v>
      </c>
      <c r="E1719">
        <v>0</v>
      </c>
      <c r="F1719">
        <v>0</v>
      </c>
    </row>
    <row r="1720" spans="1:6">
      <c r="A1720" t="s">
        <v>2175</v>
      </c>
      <c r="B1720" t="s">
        <v>2176</v>
      </c>
      <c r="C1720">
        <v>0</v>
      </c>
      <c r="D1720">
        <v>0</v>
      </c>
      <c r="E1720">
        <v>0</v>
      </c>
      <c r="F1720">
        <v>0</v>
      </c>
    </row>
    <row r="1721" spans="1:6">
      <c r="A1721" t="s">
        <v>2177</v>
      </c>
      <c r="B1721" t="s">
        <v>1549</v>
      </c>
      <c r="C1721">
        <v>0</v>
      </c>
      <c r="D1721">
        <v>0</v>
      </c>
      <c r="E1721">
        <v>0</v>
      </c>
      <c r="F1721">
        <v>0</v>
      </c>
    </row>
    <row r="1722" spans="1:6">
      <c r="A1722" t="s">
        <v>2178</v>
      </c>
      <c r="B1722" t="s">
        <v>1607</v>
      </c>
      <c r="C1722">
        <v>0</v>
      </c>
      <c r="D1722">
        <v>0</v>
      </c>
      <c r="E1722">
        <v>0</v>
      </c>
      <c r="F1722">
        <v>0</v>
      </c>
    </row>
    <row r="1723" spans="1:6">
      <c r="A1723" t="s">
        <v>2179</v>
      </c>
      <c r="B1723" t="s">
        <v>2180</v>
      </c>
      <c r="C1723">
        <v>0</v>
      </c>
      <c r="D1723">
        <v>0</v>
      </c>
      <c r="E1723">
        <v>0</v>
      </c>
      <c r="F1723">
        <v>0</v>
      </c>
    </row>
    <row r="1724" spans="1:6">
      <c r="A1724" t="s">
        <v>2181</v>
      </c>
      <c r="B1724" t="s">
        <v>2182</v>
      </c>
      <c r="C1724">
        <v>0</v>
      </c>
      <c r="D1724" s="1">
        <v>35768.35</v>
      </c>
      <c r="E1724" s="1">
        <v>35768.35</v>
      </c>
      <c r="F1724">
        <v>0</v>
      </c>
    </row>
    <row r="1725" spans="1:6">
      <c r="A1725" t="s">
        <v>2183</v>
      </c>
      <c r="B1725" t="s">
        <v>2182</v>
      </c>
      <c r="C1725">
        <v>0</v>
      </c>
      <c r="D1725" s="1">
        <v>35768.35</v>
      </c>
      <c r="E1725" s="1">
        <v>35768.35</v>
      </c>
      <c r="F1725">
        <v>0</v>
      </c>
    </row>
    <row r="1726" spans="1:6">
      <c r="A1726" t="s">
        <v>2184</v>
      </c>
      <c r="B1726" t="s">
        <v>2185</v>
      </c>
      <c r="C1726">
        <v>0</v>
      </c>
      <c r="D1726">
        <v>0</v>
      </c>
      <c r="E1726">
        <v>0</v>
      </c>
      <c r="F1726">
        <v>0</v>
      </c>
    </row>
    <row r="1727" spans="1:6">
      <c r="A1727" t="s">
        <v>2186</v>
      </c>
      <c r="B1727" t="s">
        <v>2187</v>
      </c>
      <c r="C1727">
        <v>0</v>
      </c>
      <c r="D1727">
        <v>0</v>
      </c>
      <c r="E1727">
        <v>0</v>
      </c>
      <c r="F1727">
        <v>0</v>
      </c>
    </row>
    <row r="1728" spans="1:6">
      <c r="A1728" t="s">
        <v>2188</v>
      </c>
      <c r="B1728" t="s">
        <v>2189</v>
      </c>
      <c r="C1728">
        <v>0</v>
      </c>
      <c r="D1728">
        <v>0</v>
      </c>
      <c r="E1728">
        <v>0</v>
      </c>
      <c r="F1728">
        <v>0</v>
      </c>
    </row>
    <row r="1729" spans="1:6">
      <c r="A1729" t="s">
        <v>2190</v>
      </c>
      <c r="B1729" t="s">
        <v>2191</v>
      </c>
      <c r="C1729">
        <v>0</v>
      </c>
      <c r="D1729">
        <v>0</v>
      </c>
      <c r="E1729">
        <v>0</v>
      </c>
      <c r="F1729">
        <v>0</v>
      </c>
    </row>
    <row r="1730" spans="1:6">
      <c r="A1730" t="s">
        <v>2192</v>
      </c>
      <c r="B1730" t="s">
        <v>2189</v>
      </c>
      <c r="C1730">
        <v>0</v>
      </c>
      <c r="D1730">
        <v>0</v>
      </c>
      <c r="E1730">
        <v>0</v>
      </c>
      <c r="F1730">
        <v>0</v>
      </c>
    </row>
    <row r="1731" spans="1:6">
      <c r="A1731" t="s">
        <v>2193</v>
      </c>
      <c r="B1731" t="s">
        <v>2194</v>
      </c>
      <c r="C1731">
        <v>0</v>
      </c>
      <c r="D1731">
        <v>0</v>
      </c>
      <c r="E1731">
        <v>0</v>
      </c>
      <c r="F1731">
        <v>0</v>
      </c>
    </row>
    <row r="1732" spans="1:6">
      <c r="A1732" t="s">
        <v>2195</v>
      </c>
      <c r="B1732" t="s">
        <v>2196</v>
      </c>
      <c r="C1732">
        <v>0</v>
      </c>
      <c r="D1732">
        <v>0</v>
      </c>
      <c r="E1732">
        <v>0</v>
      </c>
      <c r="F1732">
        <v>0</v>
      </c>
    </row>
    <row r="1733" spans="1:6">
      <c r="A1733" t="s">
        <v>2197</v>
      </c>
      <c r="B1733" t="s">
        <v>2198</v>
      </c>
      <c r="C1733">
        <v>0</v>
      </c>
      <c r="D1733">
        <v>0</v>
      </c>
      <c r="E1733">
        <v>0</v>
      </c>
      <c r="F1733">
        <v>0</v>
      </c>
    </row>
    <row r="1734" spans="1:6">
      <c r="A1734" t="s">
        <v>2199</v>
      </c>
      <c r="B1734" t="s">
        <v>2200</v>
      </c>
      <c r="C1734">
        <v>0</v>
      </c>
      <c r="D1734">
        <v>0</v>
      </c>
      <c r="E1734">
        <v>0</v>
      </c>
      <c r="F1734">
        <v>0</v>
      </c>
    </row>
    <row r="1735" spans="1:6">
      <c r="A1735" t="s">
        <v>2201</v>
      </c>
      <c r="B1735" t="s">
        <v>2198</v>
      </c>
      <c r="C1735">
        <v>0</v>
      </c>
      <c r="D1735">
        <v>0</v>
      </c>
      <c r="E1735">
        <v>0</v>
      </c>
      <c r="F1735">
        <v>0</v>
      </c>
    </row>
    <row r="1736" spans="1:6">
      <c r="A1736" t="s">
        <v>2202</v>
      </c>
      <c r="B1736" t="s">
        <v>2203</v>
      </c>
      <c r="C1736">
        <v>0</v>
      </c>
      <c r="D1736">
        <v>0</v>
      </c>
      <c r="E1736">
        <v>0</v>
      </c>
      <c r="F1736">
        <v>0</v>
      </c>
    </row>
    <row r="1737" spans="1:6">
      <c r="A1737" t="s">
        <v>2204</v>
      </c>
      <c r="B1737" t="s">
        <v>2205</v>
      </c>
      <c r="C1737">
        <v>0</v>
      </c>
      <c r="D1737">
        <v>0</v>
      </c>
      <c r="E1737">
        <v>0</v>
      </c>
      <c r="F1737">
        <v>0</v>
      </c>
    </row>
    <row r="1738" spans="1:6">
      <c r="A1738" t="s">
        <v>2206</v>
      </c>
      <c r="B1738" t="s">
        <v>2198</v>
      </c>
      <c r="C1738">
        <v>0</v>
      </c>
      <c r="D1738">
        <v>0</v>
      </c>
      <c r="E1738">
        <v>0</v>
      </c>
      <c r="F1738">
        <v>0</v>
      </c>
    </row>
    <row r="1739" spans="1:6">
      <c r="A1739" t="s">
        <v>2207</v>
      </c>
      <c r="B1739" t="s">
        <v>2208</v>
      </c>
      <c r="C1739">
        <v>0</v>
      </c>
      <c r="D1739">
        <v>0</v>
      </c>
      <c r="E1739">
        <v>0</v>
      </c>
      <c r="F1739">
        <v>0</v>
      </c>
    </row>
    <row r="1740" spans="1:6">
      <c r="A1740" t="s">
        <v>2209</v>
      </c>
      <c r="B1740" t="s">
        <v>2198</v>
      </c>
      <c r="C1740">
        <v>0</v>
      </c>
      <c r="D1740">
        <v>0</v>
      </c>
      <c r="E1740">
        <v>0</v>
      </c>
      <c r="F1740">
        <v>0</v>
      </c>
    </row>
    <row r="1741" spans="1:6">
      <c r="A1741" t="s">
        <v>2210</v>
      </c>
      <c r="B1741" t="s">
        <v>2211</v>
      </c>
      <c r="C1741">
        <v>0</v>
      </c>
      <c r="D1741">
        <v>0</v>
      </c>
      <c r="E1741">
        <v>0</v>
      </c>
      <c r="F1741">
        <v>0</v>
      </c>
    </row>
    <row r="1742" spans="1:6">
      <c r="A1742" t="s">
        <v>2212</v>
      </c>
      <c r="B1742" t="s">
        <v>2213</v>
      </c>
      <c r="C1742">
        <v>0</v>
      </c>
      <c r="D1742">
        <v>0</v>
      </c>
      <c r="E1742">
        <v>0</v>
      </c>
      <c r="F1742">
        <v>0</v>
      </c>
    </row>
    <row r="1743" spans="1:6">
      <c r="A1743" t="s">
        <v>2214</v>
      </c>
      <c r="B1743" t="s">
        <v>2215</v>
      </c>
      <c r="C1743">
        <v>0</v>
      </c>
      <c r="D1743">
        <v>0</v>
      </c>
      <c r="E1743">
        <v>0</v>
      </c>
      <c r="F1743">
        <v>0</v>
      </c>
    </row>
    <row r="1744" spans="1:6">
      <c r="A1744" t="s">
        <v>2216</v>
      </c>
      <c r="B1744" t="s">
        <v>2217</v>
      </c>
      <c r="C1744">
        <v>0</v>
      </c>
      <c r="D1744">
        <v>0</v>
      </c>
      <c r="E1744">
        <v>0</v>
      </c>
      <c r="F1744">
        <v>0</v>
      </c>
    </row>
    <row r="1745" spans="1:6">
      <c r="A1745" t="s">
        <v>2218</v>
      </c>
      <c r="B1745" t="s">
        <v>2215</v>
      </c>
      <c r="C1745">
        <v>0</v>
      </c>
      <c r="D1745">
        <v>0</v>
      </c>
      <c r="E1745">
        <v>0</v>
      </c>
      <c r="F1745">
        <v>0</v>
      </c>
    </row>
    <row r="1746" spans="1:6">
      <c r="A1746" t="s">
        <v>2219</v>
      </c>
      <c r="B1746" t="s">
        <v>2220</v>
      </c>
      <c r="C1746">
        <v>0</v>
      </c>
      <c r="D1746">
        <v>0</v>
      </c>
      <c r="E1746">
        <v>0</v>
      </c>
      <c r="F1746">
        <v>0</v>
      </c>
    </row>
    <row r="1747" spans="1:6">
      <c r="A1747" t="s">
        <v>2221</v>
      </c>
      <c r="B1747" t="s">
        <v>2222</v>
      </c>
      <c r="C1747">
        <v>0</v>
      </c>
      <c r="D1747">
        <v>0</v>
      </c>
      <c r="E1747">
        <v>0</v>
      </c>
      <c r="F1747">
        <v>0</v>
      </c>
    </row>
    <row r="1748" spans="1:6">
      <c r="A1748" t="s">
        <v>2223</v>
      </c>
      <c r="B1748" t="s">
        <v>2215</v>
      </c>
      <c r="C1748">
        <v>0</v>
      </c>
      <c r="D1748">
        <v>0</v>
      </c>
      <c r="E1748">
        <v>0</v>
      </c>
      <c r="F1748">
        <v>0</v>
      </c>
    </row>
    <row r="1749" spans="1:6">
      <c r="A1749" t="s">
        <v>2224</v>
      </c>
      <c r="B1749" t="s">
        <v>2225</v>
      </c>
      <c r="C1749">
        <v>0</v>
      </c>
      <c r="D1749">
        <v>0</v>
      </c>
      <c r="E1749">
        <v>0</v>
      </c>
      <c r="F1749">
        <v>0</v>
      </c>
    </row>
    <row r="1750" spans="1:6">
      <c r="A1750" t="s">
        <v>2226</v>
      </c>
      <c r="B1750" t="s">
        <v>2215</v>
      </c>
      <c r="C1750">
        <v>0</v>
      </c>
      <c r="D1750">
        <v>0</v>
      </c>
      <c r="E1750">
        <v>0</v>
      </c>
      <c r="F1750">
        <v>0</v>
      </c>
    </row>
    <row r="1751" spans="1:6">
      <c r="A1751" t="s">
        <v>2227</v>
      </c>
      <c r="B1751" t="s">
        <v>2228</v>
      </c>
      <c r="C1751">
        <v>0</v>
      </c>
      <c r="D1751">
        <v>0</v>
      </c>
      <c r="E1751">
        <v>0</v>
      </c>
      <c r="F1751">
        <v>0</v>
      </c>
    </row>
    <row r="1752" spans="1:6">
      <c r="A1752" t="s">
        <v>2229</v>
      </c>
      <c r="B1752" t="s">
        <v>2230</v>
      </c>
      <c r="C1752">
        <v>0</v>
      </c>
      <c r="D1752">
        <v>0</v>
      </c>
      <c r="E1752">
        <v>0</v>
      </c>
      <c r="F1752">
        <v>0</v>
      </c>
    </row>
    <row r="1753" spans="1:6">
      <c r="A1753" t="s">
        <v>2231</v>
      </c>
      <c r="B1753" t="s">
        <v>2232</v>
      </c>
      <c r="C1753">
        <v>0</v>
      </c>
      <c r="D1753">
        <v>0</v>
      </c>
      <c r="E1753">
        <v>0</v>
      </c>
      <c r="F1753">
        <v>0</v>
      </c>
    </row>
    <row r="1754" spans="1:6">
      <c r="A1754" t="s">
        <v>2233</v>
      </c>
      <c r="B1754" t="s">
        <v>2234</v>
      </c>
      <c r="C1754">
        <v>0</v>
      </c>
      <c r="D1754">
        <v>0</v>
      </c>
      <c r="E1754">
        <v>0</v>
      </c>
      <c r="F1754">
        <v>0</v>
      </c>
    </row>
    <row r="1755" spans="1:6">
      <c r="A1755" t="s">
        <v>2235</v>
      </c>
      <c r="B1755" t="s">
        <v>2232</v>
      </c>
      <c r="C1755">
        <v>0</v>
      </c>
      <c r="D1755">
        <v>0</v>
      </c>
      <c r="E1755">
        <v>0</v>
      </c>
      <c r="F1755">
        <v>0</v>
      </c>
    </row>
    <row r="1756" spans="1:6">
      <c r="A1756" t="s">
        <v>2236</v>
      </c>
      <c r="B1756" t="s">
        <v>2237</v>
      </c>
      <c r="C1756">
        <v>0</v>
      </c>
      <c r="D1756">
        <v>0</v>
      </c>
      <c r="E1756">
        <v>0</v>
      </c>
      <c r="F1756">
        <v>0</v>
      </c>
    </row>
    <row r="1757" spans="1:6">
      <c r="A1757" t="s">
        <v>2238</v>
      </c>
      <c r="B1757" t="s">
        <v>2239</v>
      </c>
      <c r="C1757">
        <v>0</v>
      </c>
      <c r="D1757">
        <v>0</v>
      </c>
      <c r="E1757">
        <v>0</v>
      </c>
      <c r="F1757">
        <v>0</v>
      </c>
    </row>
    <row r="1758" spans="1:6">
      <c r="A1758" t="s">
        <v>2240</v>
      </c>
      <c r="B1758" t="s">
        <v>2241</v>
      </c>
      <c r="C1758">
        <v>0</v>
      </c>
      <c r="D1758">
        <v>0</v>
      </c>
      <c r="E1758">
        <v>0</v>
      </c>
      <c r="F1758">
        <v>0</v>
      </c>
    </row>
    <row r="1759" spans="1:6">
      <c r="A1759" t="s">
        <v>2242</v>
      </c>
      <c r="B1759" t="s">
        <v>2243</v>
      </c>
      <c r="C1759">
        <v>0</v>
      </c>
      <c r="D1759">
        <v>0</v>
      </c>
      <c r="E1759">
        <v>0</v>
      </c>
      <c r="F1759">
        <v>0</v>
      </c>
    </row>
    <row r="1760" spans="1:6">
      <c r="A1760" t="s">
        <v>2244</v>
      </c>
      <c r="B1760" t="s">
        <v>2241</v>
      </c>
      <c r="C1760">
        <v>0</v>
      </c>
      <c r="D1760">
        <v>0</v>
      </c>
      <c r="E1760">
        <v>0</v>
      </c>
      <c r="F1760">
        <v>0</v>
      </c>
    </row>
    <row r="1761" spans="1:6">
      <c r="A1761" t="s">
        <v>2245</v>
      </c>
      <c r="B1761" t="s">
        <v>2246</v>
      </c>
      <c r="C1761">
        <v>0</v>
      </c>
      <c r="D1761">
        <v>0</v>
      </c>
      <c r="E1761">
        <v>0</v>
      </c>
      <c r="F1761">
        <v>0</v>
      </c>
    </row>
    <row r="1762" spans="1:6">
      <c r="A1762" t="s">
        <v>2247</v>
      </c>
      <c r="B1762" t="s">
        <v>2248</v>
      </c>
      <c r="C1762">
        <v>0</v>
      </c>
      <c r="D1762">
        <v>0</v>
      </c>
      <c r="E1762">
        <v>0</v>
      </c>
      <c r="F1762">
        <v>0</v>
      </c>
    </row>
    <row r="1763" spans="1:6">
      <c r="A1763" t="s">
        <v>2249</v>
      </c>
      <c r="B1763" t="s">
        <v>2250</v>
      </c>
      <c r="C1763">
        <v>0</v>
      </c>
      <c r="D1763">
        <v>0</v>
      </c>
      <c r="E1763">
        <v>0</v>
      </c>
      <c r="F1763">
        <v>0</v>
      </c>
    </row>
    <row r="1764" spans="1:6">
      <c r="A1764" t="s">
        <v>2251</v>
      </c>
      <c r="B1764" t="s">
        <v>2252</v>
      </c>
      <c r="C1764">
        <v>0</v>
      </c>
      <c r="D1764">
        <v>0</v>
      </c>
      <c r="E1764">
        <v>0</v>
      </c>
      <c r="F1764">
        <v>0</v>
      </c>
    </row>
    <row r="1765" spans="1:6">
      <c r="A1765" t="s">
        <v>2253</v>
      </c>
      <c r="B1765" t="s">
        <v>2250</v>
      </c>
      <c r="C1765">
        <v>0</v>
      </c>
      <c r="D1765">
        <v>0</v>
      </c>
      <c r="E1765">
        <v>0</v>
      </c>
      <c r="F1765">
        <v>0</v>
      </c>
    </row>
    <row r="1766" spans="1:6">
      <c r="A1766" t="s">
        <v>2254</v>
      </c>
      <c r="B1766" t="s">
        <v>2255</v>
      </c>
      <c r="C1766">
        <v>0</v>
      </c>
      <c r="D1766">
        <v>0</v>
      </c>
      <c r="E1766">
        <v>0</v>
      </c>
      <c r="F1766">
        <v>0</v>
      </c>
    </row>
    <row r="1767" spans="1:6">
      <c r="A1767" t="s">
        <v>2256</v>
      </c>
      <c r="B1767" t="s">
        <v>2257</v>
      </c>
      <c r="C1767">
        <v>0</v>
      </c>
      <c r="D1767">
        <v>0</v>
      </c>
      <c r="E1767">
        <v>0</v>
      </c>
      <c r="F1767">
        <v>0</v>
      </c>
    </row>
    <row r="1768" spans="1:6">
      <c r="A1768" t="s">
        <v>2258</v>
      </c>
      <c r="B1768" t="s">
        <v>2259</v>
      </c>
      <c r="C1768">
        <v>0</v>
      </c>
      <c r="D1768">
        <v>0</v>
      </c>
      <c r="E1768">
        <v>0</v>
      </c>
      <c r="F1768">
        <v>0</v>
      </c>
    </row>
    <row r="1769" spans="1:6">
      <c r="A1769" t="s">
        <v>2260</v>
      </c>
      <c r="B1769" t="s">
        <v>2261</v>
      </c>
      <c r="C1769">
        <v>0</v>
      </c>
      <c r="D1769">
        <v>0</v>
      </c>
      <c r="E1769">
        <v>0</v>
      </c>
      <c r="F1769">
        <v>0</v>
      </c>
    </row>
    <row r="1770" spans="1:6">
      <c r="A1770" t="s">
        <v>2262</v>
      </c>
      <c r="B1770" t="s">
        <v>2259</v>
      </c>
      <c r="C1770">
        <v>0</v>
      </c>
      <c r="D1770">
        <v>0</v>
      </c>
      <c r="E1770">
        <v>0</v>
      </c>
      <c r="F1770">
        <v>0</v>
      </c>
    </row>
    <row r="1771" spans="1:6">
      <c r="A1771" t="s">
        <v>2263</v>
      </c>
      <c r="B1771" t="s">
        <v>2264</v>
      </c>
      <c r="C1771">
        <v>0</v>
      </c>
      <c r="D1771">
        <v>0</v>
      </c>
      <c r="E1771">
        <v>0</v>
      </c>
      <c r="F1771">
        <v>0</v>
      </c>
    </row>
    <row r="1772" spans="1:6">
      <c r="A1772" t="s">
        <v>2265</v>
      </c>
      <c r="B1772" t="s">
        <v>2266</v>
      </c>
      <c r="C1772">
        <v>0</v>
      </c>
      <c r="D1772">
        <v>0</v>
      </c>
      <c r="E1772">
        <v>0</v>
      </c>
      <c r="F1772">
        <v>0</v>
      </c>
    </row>
    <row r="1773" spans="1:6">
      <c r="A1773" t="s">
        <v>2267</v>
      </c>
      <c r="B1773" t="s">
        <v>2259</v>
      </c>
      <c r="C1773">
        <v>0</v>
      </c>
      <c r="D1773">
        <v>0</v>
      </c>
      <c r="E1773">
        <v>0</v>
      </c>
      <c r="F1773">
        <v>0</v>
      </c>
    </row>
    <row r="1774" spans="1:6">
      <c r="A1774" t="s">
        <v>2268</v>
      </c>
      <c r="B1774" t="s">
        <v>2269</v>
      </c>
      <c r="C1774">
        <v>0</v>
      </c>
      <c r="D1774">
        <v>0</v>
      </c>
      <c r="E1774">
        <v>0</v>
      </c>
      <c r="F1774">
        <v>0</v>
      </c>
    </row>
    <row r="1775" spans="1:6">
      <c r="A1775" t="s">
        <v>2270</v>
      </c>
      <c r="B1775" t="s">
        <v>2259</v>
      </c>
      <c r="C1775">
        <v>0</v>
      </c>
      <c r="D1775">
        <v>0</v>
      </c>
      <c r="E1775">
        <v>0</v>
      </c>
      <c r="F1775">
        <v>0</v>
      </c>
    </row>
    <row r="1776" spans="1:6">
      <c r="A1776" t="s">
        <v>2271</v>
      </c>
      <c r="B1776" t="s">
        <v>2272</v>
      </c>
      <c r="C1776">
        <v>0</v>
      </c>
      <c r="D1776">
        <v>0</v>
      </c>
      <c r="E1776">
        <v>0</v>
      </c>
      <c r="F1776">
        <v>0</v>
      </c>
    </row>
    <row r="1777" spans="1:6">
      <c r="A1777" t="s">
        <v>2273</v>
      </c>
      <c r="B1777" t="s">
        <v>2274</v>
      </c>
      <c r="C1777">
        <v>0</v>
      </c>
      <c r="D1777">
        <v>0</v>
      </c>
      <c r="E1777">
        <v>0</v>
      </c>
      <c r="F1777">
        <v>0</v>
      </c>
    </row>
    <row r="1778" spans="1:6">
      <c r="A1778" t="s">
        <v>2275</v>
      </c>
      <c r="B1778" t="s">
        <v>2276</v>
      </c>
      <c r="C1778">
        <v>0</v>
      </c>
      <c r="D1778">
        <v>0</v>
      </c>
      <c r="E1778">
        <v>0</v>
      </c>
      <c r="F1778">
        <v>0</v>
      </c>
    </row>
    <row r="1779" spans="1:6">
      <c r="A1779" t="s">
        <v>2277</v>
      </c>
      <c r="B1779" t="s">
        <v>2278</v>
      </c>
      <c r="C1779">
        <v>0</v>
      </c>
      <c r="D1779">
        <v>0</v>
      </c>
      <c r="E1779">
        <v>0</v>
      </c>
      <c r="F1779">
        <v>0</v>
      </c>
    </row>
    <row r="1780" spans="1:6">
      <c r="A1780" t="s">
        <v>2279</v>
      </c>
      <c r="B1780" t="s">
        <v>2276</v>
      </c>
      <c r="C1780">
        <v>0</v>
      </c>
      <c r="D1780">
        <v>0</v>
      </c>
      <c r="E1780">
        <v>0</v>
      </c>
      <c r="F1780">
        <v>0</v>
      </c>
    </row>
    <row r="1781" spans="1:6">
      <c r="A1781" t="s">
        <v>2280</v>
      </c>
      <c r="B1781" t="s">
        <v>2281</v>
      </c>
      <c r="C1781">
        <v>0</v>
      </c>
      <c r="D1781">
        <v>0</v>
      </c>
      <c r="E1781">
        <v>0</v>
      </c>
      <c r="F1781">
        <v>0</v>
      </c>
    </row>
    <row r="1782" spans="1:6">
      <c r="A1782" t="s">
        <v>2282</v>
      </c>
      <c r="B1782" t="s">
        <v>2283</v>
      </c>
      <c r="C1782">
        <v>0</v>
      </c>
      <c r="D1782">
        <v>0</v>
      </c>
      <c r="E1782">
        <v>0</v>
      </c>
      <c r="F1782">
        <v>0</v>
      </c>
    </row>
    <row r="1783" spans="1:6">
      <c r="A1783" t="s">
        <v>2284</v>
      </c>
      <c r="B1783" t="s">
        <v>2285</v>
      </c>
      <c r="C1783">
        <v>0</v>
      </c>
      <c r="D1783">
        <v>0</v>
      </c>
      <c r="E1783">
        <v>0</v>
      </c>
      <c r="F1783">
        <v>0</v>
      </c>
    </row>
    <row r="1784" spans="1:6">
      <c r="A1784" t="s">
        <v>2286</v>
      </c>
      <c r="B1784" t="s">
        <v>2287</v>
      </c>
      <c r="C1784">
        <v>0</v>
      </c>
      <c r="D1784">
        <v>0</v>
      </c>
      <c r="E1784">
        <v>0</v>
      </c>
      <c r="F1784">
        <v>0</v>
      </c>
    </row>
    <row r="1785" spans="1:6">
      <c r="A1785" t="s">
        <v>2288</v>
      </c>
      <c r="B1785" t="s">
        <v>2285</v>
      </c>
      <c r="C1785">
        <v>0</v>
      </c>
      <c r="D1785">
        <v>0</v>
      </c>
      <c r="E1785">
        <v>0</v>
      </c>
      <c r="F1785">
        <v>0</v>
      </c>
    </row>
    <row r="1786" spans="1:6">
      <c r="A1786" t="s">
        <v>2289</v>
      </c>
      <c r="B1786" t="s">
        <v>2290</v>
      </c>
      <c r="C1786">
        <v>0</v>
      </c>
      <c r="D1786" s="1">
        <v>35768.35</v>
      </c>
      <c r="E1786" s="1">
        <v>35768.35</v>
      </c>
      <c r="F1786">
        <v>0</v>
      </c>
    </row>
    <row r="1787" spans="1:6">
      <c r="A1787" t="s">
        <v>2291</v>
      </c>
      <c r="B1787" t="s">
        <v>2292</v>
      </c>
      <c r="C1787" s="1">
        <v>158414.13</v>
      </c>
      <c r="D1787" s="1">
        <v>32751.17</v>
      </c>
      <c r="E1787" s="1">
        <v>3017.18</v>
      </c>
      <c r="F1787" s="1">
        <v>188148.12</v>
      </c>
    </row>
    <row r="1788" spans="1:6">
      <c r="A1788" t="s">
        <v>2293</v>
      </c>
      <c r="B1788" t="s">
        <v>2294</v>
      </c>
      <c r="C1788" s="1">
        <v>158414.13</v>
      </c>
      <c r="D1788" s="1">
        <v>3017.18</v>
      </c>
      <c r="E1788" s="1">
        <v>32751.17</v>
      </c>
      <c r="F1788" s="1">
        <v>188148.12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B3F3E-07E9-4533-80C6-6ACF66511E0D}">
  <dimension ref="A1:F1788"/>
  <sheetViews>
    <sheetView workbookViewId="0">
      <selection activeCell="B2" sqref="B2:B1788"/>
    </sheetView>
  </sheetViews>
  <sheetFormatPr baseColWidth="10" defaultRowHeight="14.5"/>
  <cols>
    <col min="1" max="1" width="14.7265625" bestFit="1" customWidth="1"/>
    <col min="2" max="2" width="45.7265625" bestFit="1" customWidth="1"/>
    <col min="3" max="3" width="12.7265625" bestFit="1" customWidth="1"/>
    <col min="4" max="4" width="14.1796875" bestFit="1" customWidth="1"/>
    <col min="5" max="5" width="15" bestFit="1" customWidth="1"/>
    <col min="6" max="6" width="12.7265625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B2" t="s">
        <v>7</v>
      </c>
      <c r="C2" s="1">
        <v>24012078.02</v>
      </c>
      <c r="D2" s="1">
        <v>16404396.689999999</v>
      </c>
      <c r="E2" s="1">
        <v>16529085.550000001</v>
      </c>
      <c r="F2" s="1">
        <v>23887389.16</v>
      </c>
    </row>
    <row r="3" spans="1:6">
      <c r="A3" t="s">
        <v>8</v>
      </c>
      <c r="B3" t="s">
        <v>9</v>
      </c>
      <c r="C3" s="1">
        <v>21611593.91</v>
      </c>
      <c r="D3" s="1">
        <v>16404396.689999999</v>
      </c>
      <c r="E3" s="1">
        <v>16499472.52</v>
      </c>
      <c r="F3" s="1">
        <v>21516518.079999998</v>
      </c>
    </row>
    <row r="4" spans="1:6">
      <c r="A4" t="s">
        <v>10</v>
      </c>
      <c r="B4" t="s">
        <v>11</v>
      </c>
      <c r="C4" s="1">
        <v>171200</v>
      </c>
      <c r="D4" s="1">
        <v>17000</v>
      </c>
      <c r="E4" s="1">
        <v>7750</v>
      </c>
      <c r="F4" s="1">
        <v>180450</v>
      </c>
    </row>
    <row r="5" spans="1:6">
      <c r="A5" t="s">
        <v>12</v>
      </c>
      <c r="B5" t="s">
        <v>13</v>
      </c>
      <c r="C5" s="1">
        <v>171200</v>
      </c>
      <c r="D5" s="1">
        <v>17000</v>
      </c>
      <c r="E5" s="1">
        <v>7750</v>
      </c>
      <c r="F5" s="1">
        <v>180450</v>
      </c>
    </row>
    <row r="6" spans="1:6">
      <c r="A6" t="s">
        <v>14</v>
      </c>
      <c r="B6" t="s">
        <v>15</v>
      </c>
      <c r="C6" s="1">
        <v>4709021.79</v>
      </c>
      <c r="D6" s="1">
        <v>7261978.1299999999</v>
      </c>
      <c r="E6" s="1">
        <v>5096642.9800000004</v>
      </c>
      <c r="F6" s="1">
        <v>6874356.9400000004</v>
      </c>
    </row>
    <row r="7" spans="1:6">
      <c r="A7" t="s">
        <v>16</v>
      </c>
      <c r="B7" t="s">
        <v>17</v>
      </c>
      <c r="C7" s="1">
        <v>244721.74</v>
      </c>
      <c r="D7" s="1">
        <v>4116224.44</v>
      </c>
      <c r="E7" s="1">
        <v>4232790.54</v>
      </c>
      <c r="F7" s="1">
        <v>128155.64</v>
      </c>
    </row>
    <row r="8" spans="1:6">
      <c r="A8" t="s">
        <v>18</v>
      </c>
      <c r="B8" t="s">
        <v>19</v>
      </c>
      <c r="C8" s="1">
        <v>244721.37</v>
      </c>
      <c r="D8" s="1">
        <v>4116224.44</v>
      </c>
      <c r="E8" s="1">
        <v>4232790.54</v>
      </c>
      <c r="F8" s="1">
        <v>128155.27</v>
      </c>
    </row>
    <row r="9" spans="1:6">
      <c r="A9" t="s">
        <v>20</v>
      </c>
      <c r="B9" t="s">
        <v>21</v>
      </c>
      <c r="C9">
        <v>0.37</v>
      </c>
      <c r="D9">
        <v>0</v>
      </c>
      <c r="E9">
        <v>0</v>
      </c>
      <c r="F9">
        <v>0.37</v>
      </c>
    </row>
    <row r="10" spans="1:6">
      <c r="A10" t="s">
        <v>22</v>
      </c>
      <c r="B10" t="s">
        <v>23</v>
      </c>
      <c r="C10" s="1">
        <v>4464300.05</v>
      </c>
      <c r="D10" s="1">
        <v>3145753.69</v>
      </c>
      <c r="E10" s="1">
        <v>863852.44</v>
      </c>
      <c r="F10" s="1">
        <v>6746201.2999999998</v>
      </c>
    </row>
    <row r="11" spans="1:6">
      <c r="A11" t="s">
        <v>24</v>
      </c>
      <c r="B11" t="s">
        <v>2295</v>
      </c>
      <c r="C11" s="1">
        <v>192539.99</v>
      </c>
      <c r="D11" s="1">
        <v>128859.61</v>
      </c>
      <c r="E11" s="1">
        <v>38284.94</v>
      </c>
      <c r="F11" s="1">
        <v>283114.65999999997</v>
      </c>
    </row>
    <row r="12" spans="1:6">
      <c r="A12" t="s">
        <v>25</v>
      </c>
      <c r="B12" t="s">
        <v>2296</v>
      </c>
      <c r="C12" s="1">
        <v>4082617.95</v>
      </c>
      <c r="D12" s="1">
        <v>3008984.76</v>
      </c>
      <c r="E12" s="1">
        <v>825567.5</v>
      </c>
      <c r="F12" s="1">
        <v>6266035.21</v>
      </c>
    </row>
    <row r="13" spans="1:6">
      <c r="A13" t="s">
        <v>26</v>
      </c>
      <c r="B13" t="s">
        <v>27</v>
      </c>
      <c r="C13" s="1">
        <v>8518.3799999999992</v>
      </c>
      <c r="D13">
        <v>0</v>
      </c>
      <c r="E13">
        <v>0</v>
      </c>
      <c r="F13" s="1">
        <v>8518.3799999999992</v>
      </c>
    </row>
    <row r="14" spans="1:6">
      <c r="A14" t="s">
        <v>28</v>
      </c>
      <c r="B14" t="s">
        <v>29</v>
      </c>
      <c r="C14" s="1">
        <v>180623.73</v>
      </c>
      <c r="D14" s="1">
        <v>7909.32</v>
      </c>
      <c r="E14">
        <v>0</v>
      </c>
      <c r="F14" s="1">
        <v>188533.05</v>
      </c>
    </row>
    <row r="15" spans="1:6">
      <c r="A15" t="s">
        <v>30</v>
      </c>
      <c r="B15" t="s">
        <v>31</v>
      </c>
      <c r="C15">
        <v>0</v>
      </c>
      <c r="D15">
        <v>0</v>
      </c>
      <c r="E15">
        <v>0</v>
      </c>
      <c r="F15">
        <v>0</v>
      </c>
    </row>
    <row r="16" spans="1:6">
      <c r="A16" t="s">
        <v>32</v>
      </c>
      <c r="B16" t="s">
        <v>33</v>
      </c>
      <c r="C16">
        <v>0</v>
      </c>
      <c r="D16">
        <v>0</v>
      </c>
      <c r="E16">
        <v>0</v>
      </c>
      <c r="F16">
        <v>0</v>
      </c>
    </row>
    <row r="17" spans="1:6">
      <c r="A17" t="s">
        <v>34</v>
      </c>
      <c r="B17" t="s">
        <v>35</v>
      </c>
      <c r="C17">
        <v>0</v>
      </c>
      <c r="D17">
        <v>0</v>
      </c>
      <c r="E17">
        <v>0</v>
      </c>
      <c r="F17">
        <v>0</v>
      </c>
    </row>
    <row r="18" spans="1:6">
      <c r="A18" t="s">
        <v>36</v>
      </c>
      <c r="B18" t="s">
        <v>37</v>
      </c>
      <c r="C18" s="1">
        <v>2004916.55</v>
      </c>
      <c r="D18" s="1">
        <v>1402342.93</v>
      </c>
      <c r="E18" s="1">
        <v>1700000</v>
      </c>
      <c r="F18" s="1">
        <v>1707259.48</v>
      </c>
    </row>
    <row r="19" spans="1:6">
      <c r="A19" t="s">
        <v>38</v>
      </c>
      <c r="B19" t="s">
        <v>39</v>
      </c>
      <c r="C19">
        <v>0</v>
      </c>
      <c r="D19">
        <v>0</v>
      </c>
      <c r="E19">
        <v>0</v>
      </c>
      <c r="F19">
        <v>0</v>
      </c>
    </row>
    <row r="20" spans="1:6">
      <c r="A20" t="s">
        <v>40</v>
      </c>
      <c r="B20" t="s">
        <v>41</v>
      </c>
      <c r="C20">
        <v>0</v>
      </c>
      <c r="D20">
        <v>0</v>
      </c>
      <c r="E20">
        <v>0</v>
      </c>
      <c r="F20">
        <v>0</v>
      </c>
    </row>
    <row r="21" spans="1:6">
      <c r="A21" t="s">
        <v>42</v>
      </c>
      <c r="B21" t="s">
        <v>43</v>
      </c>
      <c r="C21">
        <v>0</v>
      </c>
      <c r="D21">
        <v>0</v>
      </c>
      <c r="E21">
        <v>0</v>
      </c>
      <c r="F21">
        <v>0</v>
      </c>
    </row>
    <row r="22" spans="1:6">
      <c r="A22" t="s">
        <v>44</v>
      </c>
      <c r="B22" t="s">
        <v>45</v>
      </c>
      <c r="C22" s="1">
        <v>2004916.55</v>
      </c>
      <c r="D22" s="1">
        <v>1402342.93</v>
      </c>
      <c r="E22" s="1">
        <v>1700000</v>
      </c>
      <c r="F22" s="1">
        <v>1707259.48</v>
      </c>
    </row>
    <row r="23" spans="1:6">
      <c r="A23" t="s">
        <v>46</v>
      </c>
      <c r="B23" t="s">
        <v>41</v>
      </c>
      <c r="C23">
        <v>0</v>
      </c>
      <c r="D23">
        <v>0</v>
      </c>
      <c r="E23">
        <v>0</v>
      </c>
      <c r="F23">
        <v>0</v>
      </c>
    </row>
    <row r="24" spans="1:6">
      <c r="A24" t="s">
        <v>47</v>
      </c>
      <c r="B24" t="s">
        <v>48</v>
      </c>
      <c r="C24" s="1">
        <v>1975294.76</v>
      </c>
      <c r="D24" s="1">
        <v>1402252.8</v>
      </c>
      <c r="E24" s="1">
        <v>1700000</v>
      </c>
      <c r="F24" s="1">
        <v>1677547.56</v>
      </c>
    </row>
    <row r="25" spans="1:6">
      <c r="A25" t="s">
        <v>49</v>
      </c>
      <c r="B25" t="s">
        <v>50</v>
      </c>
      <c r="C25" s="1">
        <v>29621.79</v>
      </c>
      <c r="D25">
        <v>90.13</v>
      </c>
      <c r="E25">
        <v>0</v>
      </c>
      <c r="F25" s="1">
        <v>29711.919999999998</v>
      </c>
    </row>
    <row r="26" spans="1:6">
      <c r="A26" t="s">
        <v>51</v>
      </c>
      <c r="B26" t="s">
        <v>52</v>
      </c>
      <c r="C26" s="1">
        <v>12152402.43</v>
      </c>
      <c r="D26" s="1">
        <v>6371867.8799999999</v>
      </c>
      <c r="E26" s="1">
        <v>8296594.9800000004</v>
      </c>
      <c r="F26" s="1">
        <v>10227675.32</v>
      </c>
    </row>
    <row r="27" spans="1:6">
      <c r="A27" t="s">
        <v>53</v>
      </c>
      <c r="B27" t="s">
        <v>54</v>
      </c>
      <c r="C27" s="1">
        <v>4541261.09</v>
      </c>
      <c r="D27" s="1">
        <v>4208911.5199999996</v>
      </c>
      <c r="E27" s="1">
        <v>5609368.8300000001</v>
      </c>
      <c r="F27" s="1">
        <v>3140803.78</v>
      </c>
    </row>
    <row r="28" spans="1:6">
      <c r="A28" t="s">
        <v>55</v>
      </c>
      <c r="B28" t="s">
        <v>2297</v>
      </c>
      <c r="C28">
        <v>0</v>
      </c>
      <c r="D28">
        <v>0</v>
      </c>
      <c r="E28">
        <v>0</v>
      </c>
      <c r="F28">
        <v>0</v>
      </c>
    </row>
    <row r="29" spans="1:6">
      <c r="A29" t="s">
        <v>56</v>
      </c>
      <c r="B29" t="s">
        <v>2297</v>
      </c>
      <c r="C29" s="1">
        <v>13082.19</v>
      </c>
      <c r="D29">
        <v>0</v>
      </c>
      <c r="E29" s="1">
        <v>13082.19</v>
      </c>
      <c r="F29">
        <v>0</v>
      </c>
    </row>
    <row r="30" spans="1:6">
      <c r="A30" t="s">
        <v>57</v>
      </c>
      <c r="B30" t="s">
        <v>2297</v>
      </c>
      <c r="C30">
        <v>0</v>
      </c>
      <c r="D30">
        <v>0</v>
      </c>
      <c r="E30">
        <v>0</v>
      </c>
      <c r="F30">
        <v>0</v>
      </c>
    </row>
    <row r="31" spans="1:6">
      <c r="A31" t="s">
        <v>58</v>
      </c>
      <c r="B31" t="s">
        <v>2297</v>
      </c>
      <c r="C31">
        <v>0</v>
      </c>
      <c r="D31">
        <v>0</v>
      </c>
      <c r="E31">
        <v>0</v>
      </c>
      <c r="F31">
        <v>0</v>
      </c>
    </row>
    <row r="32" spans="1:6">
      <c r="A32" t="s">
        <v>59</v>
      </c>
      <c r="B32" t="s">
        <v>2297</v>
      </c>
      <c r="C32">
        <v>0</v>
      </c>
      <c r="D32">
        <v>0</v>
      </c>
      <c r="E32">
        <v>0</v>
      </c>
      <c r="F32">
        <v>0</v>
      </c>
    </row>
    <row r="33" spans="1:6">
      <c r="A33" t="s">
        <v>60</v>
      </c>
      <c r="B33" t="s">
        <v>2297</v>
      </c>
      <c r="C33">
        <v>0</v>
      </c>
      <c r="D33">
        <v>0</v>
      </c>
      <c r="E33">
        <v>0</v>
      </c>
      <c r="F33">
        <v>0</v>
      </c>
    </row>
    <row r="34" spans="1:6">
      <c r="A34" t="s">
        <v>61</v>
      </c>
      <c r="B34" t="s">
        <v>2297</v>
      </c>
      <c r="C34">
        <v>0</v>
      </c>
      <c r="D34">
        <v>0</v>
      </c>
      <c r="E34">
        <v>0</v>
      </c>
      <c r="F34">
        <v>0</v>
      </c>
    </row>
    <row r="35" spans="1:6">
      <c r="A35" t="s">
        <v>62</v>
      </c>
      <c r="B35" t="s">
        <v>2297</v>
      </c>
      <c r="C35">
        <v>0</v>
      </c>
      <c r="D35">
        <v>0</v>
      </c>
      <c r="E35">
        <v>0</v>
      </c>
      <c r="F35">
        <v>0</v>
      </c>
    </row>
    <row r="36" spans="1:6">
      <c r="A36" t="s">
        <v>63</v>
      </c>
      <c r="B36" t="s">
        <v>2297</v>
      </c>
      <c r="C36">
        <v>0</v>
      </c>
      <c r="D36">
        <v>0</v>
      </c>
      <c r="E36">
        <v>0</v>
      </c>
      <c r="F36">
        <v>0</v>
      </c>
    </row>
    <row r="37" spans="1:6">
      <c r="A37" t="s">
        <v>64</v>
      </c>
      <c r="B37" t="s">
        <v>2297</v>
      </c>
      <c r="C37">
        <v>0</v>
      </c>
      <c r="D37">
        <v>0</v>
      </c>
      <c r="E37">
        <v>0</v>
      </c>
      <c r="F37">
        <v>0</v>
      </c>
    </row>
    <row r="38" spans="1:6">
      <c r="A38" t="s">
        <v>65</v>
      </c>
      <c r="B38" t="s">
        <v>2297</v>
      </c>
      <c r="C38">
        <v>0</v>
      </c>
      <c r="D38">
        <v>0</v>
      </c>
      <c r="E38">
        <v>0</v>
      </c>
      <c r="F38">
        <v>0</v>
      </c>
    </row>
    <row r="39" spans="1:6">
      <c r="A39" t="s">
        <v>66</v>
      </c>
      <c r="B39" t="s">
        <v>2297</v>
      </c>
      <c r="C39">
        <v>0</v>
      </c>
      <c r="D39">
        <v>0</v>
      </c>
      <c r="E39">
        <v>0</v>
      </c>
      <c r="F39">
        <v>0</v>
      </c>
    </row>
    <row r="40" spans="1:6">
      <c r="A40" t="s">
        <v>67</v>
      </c>
      <c r="B40" t="s">
        <v>2297</v>
      </c>
      <c r="C40">
        <v>0</v>
      </c>
      <c r="D40">
        <v>0</v>
      </c>
      <c r="E40">
        <v>0</v>
      </c>
      <c r="F40">
        <v>0</v>
      </c>
    </row>
    <row r="41" spans="1:6">
      <c r="A41" t="s">
        <v>68</v>
      </c>
      <c r="B41" t="s">
        <v>2297</v>
      </c>
      <c r="C41">
        <v>0</v>
      </c>
      <c r="D41">
        <v>0</v>
      </c>
      <c r="E41">
        <v>0</v>
      </c>
      <c r="F41">
        <v>0</v>
      </c>
    </row>
    <row r="42" spans="1:6">
      <c r="A42" t="s">
        <v>69</v>
      </c>
      <c r="B42" t="s">
        <v>2297</v>
      </c>
      <c r="C42" s="1">
        <v>3915.38</v>
      </c>
      <c r="D42" s="1">
        <v>2556.2800000000002</v>
      </c>
      <c r="E42">
        <v>0</v>
      </c>
      <c r="F42" s="1">
        <v>6471.66</v>
      </c>
    </row>
    <row r="43" spans="1:6">
      <c r="A43" t="s">
        <v>70</v>
      </c>
      <c r="B43" t="s">
        <v>2297</v>
      </c>
      <c r="C43">
        <v>0</v>
      </c>
      <c r="D43" s="1">
        <v>5912.52</v>
      </c>
      <c r="E43" s="1">
        <v>5912.52</v>
      </c>
      <c r="F43">
        <v>0</v>
      </c>
    </row>
    <row r="44" spans="1:6">
      <c r="A44" t="s">
        <v>71</v>
      </c>
      <c r="B44" t="s">
        <v>2297</v>
      </c>
      <c r="C44">
        <v>0</v>
      </c>
      <c r="D44">
        <v>0</v>
      </c>
      <c r="E44">
        <v>0</v>
      </c>
      <c r="F44">
        <v>0</v>
      </c>
    </row>
    <row r="45" spans="1:6">
      <c r="A45" t="s">
        <v>72</v>
      </c>
      <c r="B45" t="s">
        <v>2297</v>
      </c>
      <c r="C45">
        <v>0</v>
      </c>
      <c r="D45">
        <v>0</v>
      </c>
      <c r="E45">
        <v>0</v>
      </c>
      <c r="F45">
        <v>0</v>
      </c>
    </row>
    <row r="46" spans="1:6">
      <c r="A46" t="s">
        <v>73</v>
      </c>
      <c r="B46" t="s">
        <v>2297</v>
      </c>
      <c r="C46">
        <v>0</v>
      </c>
      <c r="D46" s="1">
        <v>1441556.56</v>
      </c>
      <c r="E46" s="1">
        <v>1441556.56</v>
      </c>
      <c r="F46">
        <v>0</v>
      </c>
    </row>
    <row r="47" spans="1:6">
      <c r="A47" t="s">
        <v>74</v>
      </c>
      <c r="B47" t="s">
        <v>2297</v>
      </c>
      <c r="C47">
        <v>0</v>
      </c>
      <c r="D47">
        <v>0</v>
      </c>
      <c r="E47">
        <v>0</v>
      </c>
      <c r="F47">
        <v>0</v>
      </c>
    </row>
    <row r="48" spans="1:6">
      <c r="A48" t="s">
        <v>75</v>
      </c>
      <c r="B48" t="s">
        <v>2297</v>
      </c>
      <c r="C48">
        <v>0</v>
      </c>
      <c r="D48">
        <v>0</v>
      </c>
      <c r="E48">
        <v>0</v>
      </c>
      <c r="F48">
        <v>0</v>
      </c>
    </row>
    <row r="49" spans="1:6">
      <c r="A49" t="s">
        <v>76</v>
      </c>
      <c r="B49" t="s">
        <v>2297</v>
      </c>
      <c r="C49">
        <v>0</v>
      </c>
      <c r="D49">
        <v>0</v>
      </c>
      <c r="E49">
        <v>0</v>
      </c>
      <c r="F49">
        <v>0</v>
      </c>
    </row>
    <row r="50" spans="1:6">
      <c r="A50" t="s">
        <v>77</v>
      </c>
      <c r="B50" t="s">
        <v>2297</v>
      </c>
      <c r="C50">
        <v>0</v>
      </c>
      <c r="D50">
        <v>0</v>
      </c>
      <c r="E50">
        <v>0</v>
      </c>
      <c r="F50">
        <v>0</v>
      </c>
    </row>
    <row r="51" spans="1:6">
      <c r="A51" t="s">
        <v>78</v>
      </c>
      <c r="B51" t="s">
        <v>2297</v>
      </c>
      <c r="C51">
        <v>0</v>
      </c>
      <c r="D51" s="1">
        <v>5800.01</v>
      </c>
      <c r="E51" s="1">
        <v>5800.01</v>
      </c>
      <c r="F51">
        <v>0</v>
      </c>
    </row>
    <row r="52" spans="1:6">
      <c r="A52" t="s">
        <v>79</v>
      </c>
      <c r="B52" t="s">
        <v>2297</v>
      </c>
      <c r="C52">
        <v>0</v>
      </c>
      <c r="D52">
        <v>0</v>
      </c>
      <c r="E52">
        <v>0</v>
      </c>
      <c r="F52">
        <v>0</v>
      </c>
    </row>
    <row r="53" spans="1:6">
      <c r="A53" t="s">
        <v>80</v>
      </c>
      <c r="B53" t="s">
        <v>2297</v>
      </c>
      <c r="C53">
        <v>0</v>
      </c>
      <c r="D53">
        <v>0</v>
      </c>
      <c r="E53">
        <v>0</v>
      </c>
      <c r="F53">
        <v>0</v>
      </c>
    </row>
    <row r="54" spans="1:6">
      <c r="A54" t="s">
        <v>81</v>
      </c>
      <c r="B54" t="s">
        <v>2297</v>
      </c>
      <c r="C54">
        <v>0</v>
      </c>
      <c r="D54">
        <v>0</v>
      </c>
      <c r="E54">
        <v>0</v>
      </c>
      <c r="F54">
        <v>0</v>
      </c>
    </row>
    <row r="55" spans="1:6">
      <c r="A55" t="s">
        <v>82</v>
      </c>
      <c r="B55" t="s">
        <v>2297</v>
      </c>
      <c r="C55">
        <v>0</v>
      </c>
      <c r="D55">
        <v>0</v>
      </c>
      <c r="E55">
        <v>0</v>
      </c>
      <c r="F55">
        <v>0</v>
      </c>
    </row>
    <row r="56" spans="1:6">
      <c r="A56" t="s">
        <v>83</v>
      </c>
      <c r="B56" t="s">
        <v>2297</v>
      </c>
      <c r="C56" s="1">
        <v>8700</v>
      </c>
      <c r="D56">
        <v>0</v>
      </c>
      <c r="E56" s="1">
        <v>8700</v>
      </c>
      <c r="F56">
        <v>0</v>
      </c>
    </row>
    <row r="57" spans="1:6">
      <c r="A57" t="s">
        <v>84</v>
      </c>
      <c r="B57" t="s">
        <v>2297</v>
      </c>
      <c r="C57">
        <v>0</v>
      </c>
      <c r="D57">
        <v>0</v>
      </c>
      <c r="E57">
        <v>0</v>
      </c>
      <c r="F57">
        <v>0</v>
      </c>
    </row>
    <row r="58" spans="1:6">
      <c r="A58" t="s">
        <v>85</v>
      </c>
      <c r="B58" t="s">
        <v>2297</v>
      </c>
      <c r="C58" s="1">
        <v>13578.56</v>
      </c>
      <c r="D58">
        <v>0</v>
      </c>
      <c r="E58" s="1">
        <v>13578.56</v>
      </c>
      <c r="F58">
        <v>0</v>
      </c>
    </row>
    <row r="59" spans="1:6">
      <c r="A59" t="s">
        <v>86</v>
      </c>
      <c r="B59" t="s">
        <v>2297</v>
      </c>
      <c r="C59">
        <v>0</v>
      </c>
      <c r="D59">
        <v>0</v>
      </c>
      <c r="E59">
        <v>0</v>
      </c>
      <c r="F59">
        <v>0</v>
      </c>
    </row>
    <row r="60" spans="1:6">
      <c r="A60" t="s">
        <v>87</v>
      </c>
      <c r="B60" t="s">
        <v>2297</v>
      </c>
      <c r="C60">
        <v>0</v>
      </c>
      <c r="D60">
        <v>0</v>
      </c>
      <c r="E60">
        <v>0</v>
      </c>
      <c r="F60">
        <v>0</v>
      </c>
    </row>
    <row r="61" spans="1:6">
      <c r="A61" t="s">
        <v>88</v>
      </c>
      <c r="B61" t="s">
        <v>2297</v>
      </c>
      <c r="C61">
        <v>0</v>
      </c>
      <c r="D61">
        <v>0</v>
      </c>
      <c r="E61">
        <v>0</v>
      </c>
      <c r="F61">
        <v>0</v>
      </c>
    </row>
    <row r="62" spans="1:6">
      <c r="A62" t="s">
        <v>89</v>
      </c>
      <c r="B62" t="s">
        <v>2297</v>
      </c>
      <c r="C62" s="1">
        <v>26135.06</v>
      </c>
      <c r="D62">
        <v>0</v>
      </c>
      <c r="E62" s="1">
        <v>26135.06</v>
      </c>
      <c r="F62">
        <v>0</v>
      </c>
    </row>
    <row r="63" spans="1:6">
      <c r="A63" t="s">
        <v>90</v>
      </c>
      <c r="B63" t="s">
        <v>2297</v>
      </c>
      <c r="C63">
        <v>0</v>
      </c>
      <c r="D63">
        <v>0</v>
      </c>
      <c r="E63">
        <v>0</v>
      </c>
      <c r="F63">
        <v>0</v>
      </c>
    </row>
    <row r="64" spans="1:6">
      <c r="A64" t="s">
        <v>91</v>
      </c>
      <c r="B64" t="s">
        <v>2297</v>
      </c>
      <c r="C64">
        <v>0</v>
      </c>
      <c r="D64">
        <v>0</v>
      </c>
      <c r="E64">
        <v>0</v>
      </c>
      <c r="F64">
        <v>0</v>
      </c>
    </row>
    <row r="65" spans="1:6">
      <c r="A65" t="s">
        <v>92</v>
      </c>
      <c r="B65" t="s">
        <v>2297</v>
      </c>
      <c r="C65" s="1">
        <v>737052.35</v>
      </c>
      <c r="D65">
        <v>0</v>
      </c>
      <c r="E65">
        <v>0</v>
      </c>
      <c r="F65" s="1">
        <v>737052.35</v>
      </c>
    </row>
    <row r="66" spans="1:6">
      <c r="A66" t="s">
        <v>93</v>
      </c>
      <c r="B66" t="s">
        <v>2297</v>
      </c>
      <c r="C66" s="1">
        <v>140256</v>
      </c>
      <c r="D66" s="1">
        <v>67066</v>
      </c>
      <c r="E66" s="1">
        <v>42976</v>
      </c>
      <c r="F66" s="1">
        <v>164346</v>
      </c>
    </row>
    <row r="67" spans="1:6">
      <c r="A67" t="s">
        <v>94</v>
      </c>
      <c r="B67" t="s">
        <v>2297</v>
      </c>
      <c r="C67">
        <v>0</v>
      </c>
      <c r="D67">
        <v>0</v>
      </c>
      <c r="E67">
        <v>0</v>
      </c>
      <c r="F67">
        <v>0</v>
      </c>
    </row>
    <row r="68" spans="1:6">
      <c r="A68" t="s">
        <v>95</v>
      </c>
      <c r="B68" t="s">
        <v>2297</v>
      </c>
      <c r="C68">
        <v>0</v>
      </c>
      <c r="D68">
        <v>0</v>
      </c>
      <c r="E68">
        <v>0</v>
      </c>
      <c r="F68">
        <v>0</v>
      </c>
    </row>
    <row r="69" spans="1:6">
      <c r="A69" t="s">
        <v>96</v>
      </c>
      <c r="B69" t="s">
        <v>2297</v>
      </c>
      <c r="C69">
        <v>0</v>
      </c>
      <c r="D69">
        <v>0</v>
      </c>
      <c r="E69">
        <v>0</v>
      </c>
      <c r="F69">
        <v>0</v>
      </c>
    </row>
    <row r="70" spans="1:6">
      <c r="A70" t="s">
        <v>97</v>
      </c>
      <c r="B70" t="s">
        <v>2297</v>
      </c>
      <c r="C70">
        <v>0</v>
      </c>
      <c r="D70">
        <v>0</v>
      </c>
      <c r="E70">
        <v>0</v>
      </c>
      <c r="F70">
        <v>0</v>
      </c>
    </row>
    <row r="71" spans="1:6">
      <c r="A71" t="s">
        <v>98</v>
      </c>
      <c r="B71" t="s">
        <v>2297</v>
      </c>
      <c r="C71">
        <v>0</v>
      </c>
      <c r="D71">
        <v>0</v>
      </c>
      <c r="E71">
        <v>0</v>
      </c>
      <c r="F71">
        <v>0</v>
      </c>
    </row>
    <row r="72" spans="1:6">
      <c r="A72" t="s">
        <v>99</v>
      </c>
      <c r="B72" t="s">
        <v>2297</v>
      </c>
      <c r="C72">
        <v>0</v>
      </c>
      <c r="D72">
        <v>0</v>
      </c>
      <c r="E72">
        <v>0</v>
      </c>
      <c r="F72">
        <v>0</v>
      </c>
    </row>
    <row r="73" spans="1:6">
      <c r="A73" t="s">
        <v>100</v>
      </c>
      <c r="B73" t="s">
        <v>2297</v>
      </c>
      <c r="C73">
        <v>0</v>
      </c>
      <c r="D73">
        <v>0</v>
      </c>
      <c r="E73">
        <v>0</v>
      </c>
      <c r="F73">
        <v>0</v>
      </c>
    </row>
    <row r="74" spans="1:6">
      <c r="A74" t="s">
        <v>101</v>
      </c>
      <c r="B74" t="s">
        <v>2297</v>
      </c>
      <c r="C74">
        <v>0</v>
      </c>
      <c r="D74">
        <v>0</v>
      </c>
      <c r="E74">
        <v>0</v>
      </c>
      <c r="F74">
        <v>0</v>
      </c>
    </row>
    <row r="75" spans="1:6">
      <c r="A75" t="s">
        <v>102</v>
      </c>
      <c r="B75" t="s">
        <v>2297</v>
      </c>
      <c r="C75" s="1">
        <v>4640</v>
      </c>
      <c r="D75">
        <v>0</v>
      </c>
      <c r="E75">
        <v>0</v>
      </c>
      <c r="F75" s="1">
        <v>4640</v>
      </c>
    </row>
    <row r="76" spans="1:6">
      <c r="A76" t="s">
        <v>103</v>
      </c>
      <c r="B76" t="s">
        <v>2297</v>
      </c>
      <c r="C76">
        <v>0</v>
      </c>
      <c r="D76">
        <v>0</v>
      </c>
      <c r="E76">
        <v>0</v>
      </c>
      <c r="F76">
        <v>0</v>
      </c>
    </row>
    <row r="77" spans="1:6">
      <c r="A77" t="s">
        <v>104</v>
      </c>
      <c r="B77" t="s">
        <v>2297</v>
      </c>
      <c r="C77">
        <v>0</v>
      </c>
      <c r="D77">
        <v>0</v>
      </c>
      <c r="E77">
        <v>0</v>
      </c>
      <c r="F77">
        <v>0</v>
      </c>
    </row>
    <row r="78" spans="1:6">
      <c r="A78" t="s">
        <v>105</v>
      </c>
      <c r="B78" t="s">
        <v>2297</v>
      </c>
      <c r="C78">
        <v>0</v>
      </c>
      <c r="D78">
        <v>0</v>
      </c>
      <c r="E78">
        <v>0</v>
      </c>
      <c r="F78">
        <v>0</v>
      </c>
    </row>
    <row r="79" spans="1:6">
      <c r="A79" t="s">
        <v>106</v>
      </c>
      <c r="B79" t="s">
        <v>2297</v>
      </c>
      <c r="C79">
        <v>0</v>
      </c>
      <c r="D79">
        <v>0</v>
      </c>
      <c r="E79">
        <v>0</v>
      </c>
      <c r="F79">
        <v>0</v>
      </c>
    </row>
    <row r="80" spans="1:6">
      <c r="A80" t="s">
        <v>107</v>
      </c>
      <c r="B80" t="s">
        <v>2297</v>
      </c>
      <c r="C80">
        <v>0</v>
      </c>
      <c r="D80" s="1">
        <v>116000</v>
      </c>
      <c r="E80" s="1">
        <v>116000</v>
      </c>
      <c r="F80">
        <v>0</v>
      </c>
    </row>
    <row r="81" spans="1:6">
      <c r="A81" t="s">
        <v>108</v>
      </c>
      <c r="B81" t="s">
        <v>2297</v>
      </c>
      <c r="C81">
        <v>0</v>
      </c>
      <c r="D81">
        <v>0</v>
      </c>
      <c r="E81">
        <v>0</v>
      </c>
      <c r="F81">
        <v>0</v>
      </c>
    </row>
    <row r="82" spans="1:6">
      <c r="A82" t="s">
        <v>109</v>
      </c>
      <c r="B82" t="s">
        <v>2297</v>
      </c>
      <c r="C82" s="1">
        <v>397142.19</v>
      </c>
      <c r="D82">
        <v>0</v>
      </c>
      <c r="E82">
        <v>0</v>
      </c>
      <c r="F82" s="1">
        <v>397142.19</v>
      </c>
    </row>
    <row r="83" spans="1:6">
      <c r="A83" t="s">
        <v>110</v>
      </c>
      <c r="B83" t="s">
        <v>2297</v>
      </c>
      <c r="C83">
        <v>0</v>
      </c>
      <c r="D83">
        <v>0</v>
      </c>
      <c r="E83">
        <v>0</v>
      </c>
      <c r="F83">
        <v>0</v>
      </c>
    </row>
    <row r="84" spans="1:6">
      <c r="A84" t="s">
        <v>111</v>
      </c>
      <c r="B84" t="s">
        <v>2297</v>
      </c>
      <c r="C84">
        <v>0</v>
      </c>
      <c r="D84">
        <v>0</v>
      </c>
      <c r="E84">
        <v>0</v>
      </c>
      <c r="F84">
        <v>0</v>
      </c>
    </row>
    <row r="85" spans="1:6">
      <c r="A85" t="s">
        <v>112</v>
      </c>
      <c r="B85" t="s">
        <v>2297</v>
      </c>
      <c r="C85">
        <v>0</v>
      </c>
      <c r="D85">
        <v>0</v>
      </c>
      <c r="E85">
        <v>0</v>
      </c>
      <c r="F85">
        <v>0</v>
      </c>
    </row>
    <row r="86" spans="1:6">
      <c r="A86" t="s">
        <v>113</v>
      </c>
      <c r="B86" t="s">
        <v>2297</v>
      </c>
      <c r="C86">
        <v>0</v>
      </c>
      <c r="D86">
        <v>0</v>
      </c>
      <c r="E86">
        <v>0</v>
      </c>
      <c r="F86">
        <v>0</v>
      </c>
    </row>
    <row r="87" spans="1:6">
      <c r="A87" t="s">
        <v>114</v>
      </c>
      <c r="B87" t="s">
        <v>2297</v>
      </c>
      <c r="C87" s="1">
        <v>232772.02</v>
      </c>
      <c r="D87" s="1">
        <v>2900</v>
      </c>
      <c r="E87" s="1">
        <v>232772.02</v>
      </c>
      <c r="F87" s="1">
        <v>2900</v>
      </c>
    </row>
    <row r="88" spans="1:6">
      <c r="A88" t="s">
        <v>115</v>
      </c>
      <c r="B88" t="s">
        <v>2297</v>
      </c>
      <c r="C88">
        <v>0</v>
      </c>
      <c r="D88">
        <v>0</v>
      </c>
      <c r="E88">
        <v>0</v>
      </c>
      <c r="F88">
        <v>0</v>
      </c>
    </row>
    <row r="89" spans="1:6">
      <c r="A89" t="s">
        <v>116</v>
      </c>
      <c r="B89" t="s">
        <v>2297</v>
      </c>
      <c r="C89">
        <v>0</v>
      </c>
      <c r="D89" s="1">
        <v>45000</v>
      </c>
      <c r="E89" s="1">
        <v>45000</v>
      </c>
      <c r="F89">
        <v>0</v>
      </c>
    </row>
    <row r="90" spans="1:6">
      <c r="A90" t="s">
        <v>117</v>
      </c>
      <c r="B90" t="s">
        <v>2297</v>
      </c>
      <c r="C90">
        <v>0</v>
      </c>
      <c r="D90">
        <v>0</v>
      </c>
      <c r="E90">
        <v>0</v>
      </c>
      <c r="F90">
        <v>0</v>
      </c>
    </row>
    <row r="91" spans="1:6">
      <c r="A91" t="s">
        <v>118</v>
      </c>
      <c r="B91" t="s">
        <v>2297</v>
      </c>
      <c r="C91">
        <v>0</v>
      </c>
      <c r="D91">
        <v>0</v>
      </c>
      <c r="E91">
        <v>0</v>
      </c>
      <c r="F91">
        <v>0</v>
      </c>
    </row>
    <row r="92" spans="1:6">
      <c r="A92" t="s">
        <v>119</v>
      </c>
      <c r="B92" t="s">
        <v>2297</v>
      </c>
      <c r="C92">
        <v>0</v>
      </c>
      <c r="D92">
        <v>0</v>
      </c>
      <c r="E92">
        <v>0</v>
      </c>
      <c r="F92">
        <v>0</v>
      </c>
    </row>
    <row r="93" spans="1:6">
      <c r="A93" t="s">
        <v>120</v>
      </c>
      <c r="B93" t="s">
        <v>2297</v>
      </c>
      <c r="C93" s="1">
        <v>984283.2</v>
      </c>
      <c r="D93">
        <v>0</v>
      </c>
      <c r="E93" s="1">
        <v>984283.2</v>
      </c>
      <c r="F93">
        <v>0</v>
      </c>
    </row>
    <row r="94" spans="1:6">
      <c r="A94" t="s">
        <v>121</v>
      </c>
      <c r="B94" t="s">
        <v>2297</v>
      </c>
      <c r="C94">
        <v>0</v>
      </c>
      <c r="D94">
        <v>0</v>
      </c>
      <c r="E94">
        <v>0</v>
      </c>
      <c r="F94">
        <v>0</v>
      </c>
    </row>
    <row r="95" spans="1:6">
      <c r="A95" t="s">
        <v>122</v>
      </c>
      <c r="B95" t="s">
        <v>2297</v>
      </c>
      <c r="C95" s="1">
        <v>29962.799999999999</v>
      </c>
      <c r="D95">
        <v>0</v>
      </c>
      <c r="E95">
        <v>0</v>
      </c>
      <c r="F95" s="1">
        <v>29962.799999999999</v>
      </c>
    </row>
    <row r="96" spans="1:6">
      <c r="A96" t="s">
        <v>123</v>
      </c>
      <c r="B96" t="s">
        <v>2297</v>
      </c>
      <c r="C96">
        <v>0</v>
      </c>
      <c r="D96">
        <v>0</v>
      </c>
      <c r="E96">
        <v>0</v>
      </c>
      <c r="F96">
        <v>0</v>
      </c>
    </row>
    <row r="97" spans="1:6">
      <c r="A97" t="s">
        <v>124</v>
      </c>
      <c r="B97" t="s">
        <v>2297</v>
      </c>
      <c r="C97" s="1">
        <v>5785.5</v>
      </c>
      <c r="D97" s="1">
        <v>4339.1400000000003</v>
      </c>
      <c r="E97" s="1">
        <v>5785.5</v>
      </c>
      <c r="F97" s="1">
        <v>4339.1400000000003</v>
      </c>
    </row>
    <row r="98" spans="1:6">
      <c r="A98" t="s">
        <v>125</v>
      </c>
      <c r="B98" t="s">
        <v>2297</v>
      </c>
      <c r="C98" s="1">
        <v>28321.45</v>
      </c>
      <c r="D98">
        <v>0</v>
      </c>
      <c r="E98">
        <v>0</v>
      </c>
      <c r="F98" s="1">
        <v>28321.45</v>
      </c>
    </row>
    <row r="99" spans="1:6">
      <c r="A99" t="s">
        <v>126</v>
      </c>
      <c r="B99" t="s">
        <v>2297</v>
      </c>
      <c r="C99">
        <v>0</v>
      </c>
      <c r="D99">
        <v>0</v>
      </c>
      <c r="E99">
        <v>0</v>
      </c>
      <c r="F99">
        <v>0</v>
      </c>
    </row>
    <row r="100" spans="1:6">
      <c r="A100" t="s">
        <v>127</v>
      </c>
      <c r="B100" t="s">
        <v>2297</v>
      </c>
      <c r="C100">
        <v>0</v>
      </c>
      <c r="D100" s="1">
        <v>18513.14</v>
      </c>
      <c r="E100" s="1">
        <v>18513.14</v>
      </c>
      <c r="F100">
        <v>0</v>
      </c>
    </row>
    <row r="101" spans="1:6">
      <c r="A101" t="s">
        <v>128</v>
      </c>
      <c r="B101" t="s">
        <v>2297</v>
      </c>
      <c r="C101">
        <v>0</v>
      </c>
      <c r="D101" s="1">
        <v>5800</v>
      </c>
      <c r="E101">
        <v>0</v>
      </c>
      <c r="F101" s="1">
        <v>5800</v>
      </c>
    </row>
    <row r="102" spans="1:6">
      <c r="A102" t="s">
        <v>129</v>
      </c>
      <c r="B102" t="s">
        <v>2297</v>
      </c>
      <c r="C102" s="1">
        <v>32718.85</v>
      </c>
      <c r="D102">
        <v>0</v>
      </c>
      <c r="E102">
        <v>0</v>
      </c>
      <c r="F102" s="1">
        <v>32718.85</v>
      </c>
    </row>
    <row r="103" spans="1:6">
      <c r="A103" t="s">
        <v>130</v>
      </c>
      <c r="B103" t="s">
        <v>2297</v>
      </c>
      <c r="C103">
        <v>0</v>
      </c>
      <c r="D103" s="1">
        <v>5003.5</v>
      </c>
      <c r="E103" s="1">
        <v>5003.5</v>
      </c>
      <c r="F103">
        <v>0</v>
      </c>
    </row>
    <row r="104" spans="1:6">
      <c r="A104" t="s">
        <v>131</v>
      </c>
      <c r="B104" t="s">
        <v>2297</v>
      </c>
      <c r="C104" s="1">
        <v>35468.129999999997</v>
      </c>
      <c r="D104">
        <v>0</v>
      </c>
      <c r="E104" s="1">
        <v>35468.129999999997</v>
      </c>
      <c r="F104">
        <v>0</v>
      </c>
    </row>
    <row r="105" spans="1:6">
      <c r="A105" t="s">
        <v>132</v>
      </c>
      <c r="B105" t="s">
        <v>2297</v>
      </c>
      <c r="C105">
        <v>0</v>
      </c>
      <c r="D105" s="1">
        <v>16686.02</v>
      </c>
      <c r="E105" s="1">
        <v>16686.02</v>
      </c>
      <c r="F105">
        <v>0</v>
      </c>
    </row>
    <row r="106" spans="1:6">
      <c r="A106" t="s">
        <v>133</v>
      </c>
      <c r="B106" t="s">
        <v>2297</v>
      </c>
      <c r="C106">
        <v>0</v>
      </c>
      <c r="D106">
        <v>0</v>
      </c>
      <c r="E106">
        <v>0</v>
      </c>
      <c r="F106">
        <v>0</v>
      </c>
    </row>
    <row r="107" spans="1:6">
      <c r="A107" t="s">
        <v>134</v>
      </c>
      <c r="B107" t="s">
        <v>2297</v>
      </c>
      <c r="C107">
        <v>0</v>
      </c>
      <c r="D107">
        <v>0</v>
      </c>
      <c r="E107">
        <v>0</v>
      </c>
      <c r="F107">
        <v>0</v>
      </c>
    </row>
    <row r="108" spans="1:6">
      <c r="A108" t="s">
        <v>135</v>
      </c>
      <c r="B108" t="s">
        <v>2297</v>
      </c>
      <c r="C108">
        <v>0</v>
      </c>
      <c r="D108">
        <v>0</v>
      </c>
      <c r="E108">
        <v>0</v>
      </c>
      <c r="F108">
        <v>0</v>
      </c>
    </row>
    <row r="109" spans="1:6">
      <c r="A109" t="s">
        <v>136</v>
      </c>
      <c r="B109" t="s">
        <v>2297</v>
      </c>
      <c r="C109">
        <v>0</v>
      </c>
      <c r="D109">
        <v>0</v>
      </c>
      <c r="E109">
        <v>0</v>
      </c>
      <c r="F109">
        <v>0</v>
      </c>
    </row>
    <row r="110" spans="1:6">
      <c r="A110" t="s">
        <v>137</v>
      </c>
      <c r="B110" t="s">
        <v>2297</v>
      </c>
      <c r="C110">
        <v>0</v>
      </c>
      <c r="D110">
        <v>0</v>
      </c>
      <c r="E110">
        <v>0</v>
      </c>
      <c r="F110">
        <v>0</v>
      </c>
    </row>
    <row r="111" spans="1:6">
      <c r="A111" t="s">
        <v>138</v>
      </c>
      <c r="B111" t="s">
        <v>2297</v>
      </c>
      <c r="C111">
        <v>0</v>
      </c>
      <c r="D111">
        <v>0</v>
      </c>
      <c r="E111">
        <v>0</v>
      </c>
      <c r="F111">
        <v>0</v>
      </c>
    </row>
    <row r="112" spans="1:6">
      <c r="A112" t="s">
        <v>139</v>
      </c>
      <c r="B112" t="s">
        <v>2297</v>
      </c>
      <c r="C112">
        <v>0</v>
      </c>
      <c r="D112" s="1">
        <v>5800</v>
      </c>
      <c r="E112" s="1">
        <v>5800</v>
      </c>
      <c r="F112">
        <v>0</v>
      </c>
    </row>
    <row r="113" spans="1:6">
      <c r="A113" t="s">
        <v>140</v>
      </c>
      <c r="B113" t="s">
        <v>2297</v>
      </c>
      <c r="C113">
        <v>0</v>
      </c>
      <c r="D113" s="1">
        <v>355000</v>
      </c>
      <c r="E113">
        <v>0</v>
      </c>
      <c r="F113" s="1">
        <v>355000</v>
      </c>
    </row>
    <row r="114" spans="1:6">
      <c r="A114" t="s">
        <v>141</v>
      </c>
      <c r="B114" t="s">
        <v>2297</v>
      </c>
      <c r="C114">
        <v>0</v>
      </c>
      <c r="D114">
        <v>0</v>
      </c>
      <c r="E114">
        <v>0</v>
      </c>
      <c r="F114">
        <v>0</v>
      </c>
    </row>
    <row r="115" spans="1:6">
      <c r="A115" t="s">
        <v>142</v>
      </c>
      <c r="B115" t="s">
        <v>2297</v>
      </c>
      <c r="C115">
        <v>0</v>
      </c>
      <c r="D115">
        <v>0</v>
      </c>
      <c r="E115">
        <v>0</v>
      </c>
      <c r="F115">
        <v>0</v>
      </c>
    </row>
    <row r="116" spans="1:6">
      <c r="A116" t="s">
        <v>143</v>
      </c>
      <c r="B116" t="s">
        <v>2297</v>
      </c>
      <c r="C116">
        <v>0</v>
      </c>
      <c r="D116" s="1">
        <v>37264.410000000003</v>
      </c>
      <c r="E116" s="1">
        <v>37264.410000000003</v>
      </c>
      <c r="F116">
        <v>0</v>
      </c>
    </row>
    <row r="117" spans="1:6">
      <c r="A117" t="s">
        <v>144</v>
      </c>
      <c r="B117" t="s">
        <v>2297</v>
      </c>
      <c r="C117">
        <v>0</v>
      </c>
      <c r="D117" s="1">
        <v>5912.52</v>
      </c>
      <c r="E117" s="1">
        <v>5912.52</v>
      </c>
      <c r="F117">
        <v>0</v>
      </c>
    </row>
    <row r="118" spans="1:6">
      <c r="A118" t="s">
        <v>145</v>
      </c>
      <c r="B118" t="s">
        <v>2297</v>
      </c>
      <c r="C118">
        <v>0</v>
      </c>
      <c r="D118">
        <v>0</v>
      </c>
      <c r="E118">
        <v>0</v>
      </c>
      <c r="F118">
        <v>0</v>
      </c>
    </row>
    <row r="119" spans="1:6">
      <c r="A119" t="s">
        <v>146</v>
      </c>
      <c r="B119" t="s">
        <v>2297</v>
      </c>
      <c r="C119">
        <v>0</v>
      </c>
      <c r="D119">
        <v>0</v>
      </c>
      <c r="E119">
        <v>0</v>
      </c>
      <c r="F119">
        <v>0</v>
      </c>
    </row>
    <row r="120" spans="1:6">
      <c r="A120" t="s">
        <v>147</v>
      </c>
      <c r="B120" t="s">
        <v>2297</v>
      </c>
      <c r="C120">
        <v>0</v>
      </c>
      <c r="D120">
        <v>0</v>
      </c>
      <c r="E120">
        <v>0</v>
      </c>
      <c r="F120">
        <v>0</v>
      </c>
    </row>
    <row r="121" spans="1:6">
      <c r="A121" t="s">
        <v>148</v>
      </c>
      <c r="B121" t="s">
        <v>2297</v>
      </c>
      <c r="C121">
        <v>0</v>
      </c>
      <c r="D121">
        <v>0</v>
      </c>
      <c r="E121">
        <v>0</v>
      </c>
      <c r="F121">
        <v>0</v>
      </c>
    </row>
    <row r="122" spans="1:6">
      <c r="A122" t="s">
        <v>149</v>
      </c>
      <c r="B122" t="s">
        <v>2297</v>
      </c>
      <c r="C122" s="1">
        <v>24999.98</v>
      </c>
      <c r="D122">
        <v>0</v>
      </c>
      <c r="E122">
        <v>0</v>
      </c>
      <c r="F122" s="1">
        <v>24999.98</v>
      </c>
    </row>
    <row r="123" spans="1:6">
      <c r="A123" t="s">
        <v>150</v>
      </c>
      <c r="B123" t="s">
        <v>2297</v>
      </c>
      <c r="C123">
        <v>0</v>
      </c>
      <c r="D123">
        <v>0</v>
      </c>
      <c r="E123">
        <v>0</v>
      </c>
      <c r="F123">
        <v>0</v>
      </c>
    </row>
    <row r="124" spans="1:6">
      <c r="A124" t="s">
        <v>151</v>
      </c>
      <c r="B124" t="s">
        <v>2297</v>
      </c>
      <c r="C124">
        <v>0</v>
      </c>
      <c r="D124">
        <v>0</v>
      </c>
      <c r="E124">
        <v>0</v>
      </c>
      <c r="F124">
        <v>0</v>
      </c>
    </row>
    <row r="125" spans="1:6">
      <c r="A125" t="s">
        <v>152</v>
      </c>
      <c r="B125" t="s">
        <v>2297</v>
      </c>
      <c r="C125">
        <v>0</v>
      </c>
      <c r="D125">
        <v>0</v>
      </c>
      <c r="E125">
        <v>0</v>
      </c>
      <c r="F125">
        <v>0</v>
      </c>
    </row>
    <row r="126" spans="1:6">
      <c r="A126" t="s">
        <v>153</v>
      </c>
      <c r="B126" t="s">
        <v>2297</v>
      </c>
      <c r="C126">
        <v>0</v>
      </c>
      <c r="D126">
        <v>0</v>
      </c>
      <c r="E126">
        <v>0</v>
      </c>
      <c r="F126">
        <v>0</v>
      </c>
    </row>
    <row r="127" spans="1:6">
      <c r="A127" t="s">
        <v>154</v>
      </c>
      <c r="B127" t="s">
        <v>2297</v>
      </c>
      <c r="C127">
        <v>0</v>
      </c>
      <c r="D127">
        <v>0</v>
      </c>
      <c r="E127">
        <v>0</v>
      </c>
      <c r="F127">
        <v>0</v>
      </c>
    </row>
    <row r="128" spans="1:6">
      <c r="A128" t="s">
        <v>155</v>
      </c>
      <c r="B128" t="s">
        <v>2297</v>
      </c>
      <c r="C128">
        <v>0</v>
      </c>
      <c r="D128">
        <v>0</v>
      </c>
      <c r="E128">
        <v>0</v>
      </c>
      <c r="F128">
        <v>0</v>
      </c>
    </row>
    <row r="129" spans="1:6">
      <c r="A129" t="s">
        <v>156</v>
      </c>
      <c r="B129" t="s">
        <v>2297</v>
      </c>
      <c r="C129">
        <v>0</v>
      </c>
      <c r="D129">
        <v>0</v>
      </c>
      <c r="E129">
        <v>0</v>
      </c>
      <c r="F129">
        <v>0</v>
      </c>
    </row>
    <row r="130" spans="1:6">
      <c r="A130" t="s">
        <v>157</v>
      </c>
      <c r="B130" t="s">
        <v>2297</v>
      </c>
      <c r="C130">
        <v>0</v>
      </c>
      <c r="D130">
        <v>0</v>
      </c>
      <c r="E130">
        <v>0</v>
      </c>
      <c r="F130">
        <v>0</v>
      </c>
    </row>
    <row r="131" spans="1:6">
      <c r="A131" t="s">
        <v>158</v>
      </c>
      <c r="B131" t="s">
        <v>2297</v>
      </c>
      <c r="C131" s="1">
        <v>26679.98</v>
      </c>
      <c r="D131">
        <v>0</v>
      </c>
      <c r="E131" s="1">
        <v>26679.98</v>
      </c>
      <c r="F131">
        <v>0</v>
      </c>
    </row>
    <row r="132" spans="1:6">
      <c r="A132" t="s">
        <v>159</v>
      </c>
      <c r="B132" t="s">
        <v>2297</v>
      </c>
      <c r="C132">
        <v>0</v>
      </c>
      <c r="D132">
        <v>0</v>
      </c>
      <c r="E132">
        <v>0</v>
      </c>
      <c r="F132">
        <v>0</v>
      </c>
    </row>
    <row r="133" spans="1:6">
      <c r="A133" t="s">
        <v>160</v>
      </c>
      <c r="B133" t="s">
        <v>2297</v>
      </c>
      <c r="C133">
        <v>0</v>
      </c>
      <c r="D133">
        <v>0</v>
      </c>
      <c r="E133">
        <v>0</v>
      </c>
      <c r="F133">
        <v>0</v>
      </c>
    </row>
    <row r="134" spans="1:6">
      <c r="A134" t="s">
        <v>161</v>
      </c>
      <c r="B134" t="s">
        <v>2297</v>
      </c>
      <c r="C134">
        <v>0</v>
      </c>
      <c r="D134">
        <v>0</v>
      </c>
      <c r="E134">
        <v>0</v>
      </c>
      <c r="F134">
        <v>0</v>
      </c>
    </row>
    <row r="135" spans="1:6">
      <c r="A135" t="s">
        <v>162</v>
      </c>
      <c r="B135" t="s">
        <v>2297</v>
      </c>
      <c r="C135">
        <v>0</v>
      </c>
      <c r="D135">
        <v>0</v>
      </c>
      <c r="E135">
        <v>0</v>
      </c>
      <c r="F135">
        <v>0</v>
      </c>
    </row>
    <row r="136" spans="1:6">
      <c r="A136" t="s">
        <v>163</v>
      </c>
      <c r="B136" t="s">
        <v>2297</v>
      </c>
      <c r="C136">
        <v>0</v>
      </c>
      <c r="D136">
        <v>0</v>
      </c>
      <c r="E136">
        <v>0</v>
      </c>
      <c r="F136">
        <v>0</v>
      </c>
    </row>
    <row r="137" spans="1:6">
      <c r="A137" t="s">
        <v>164</v>
      </c>
      <c r="B137" t="s">
        <v>2297</v>
      </c>
      <c r="C137" s="1">
        <v>4453.9799999999996</v>
      </c>
      <c r="D137">
        <v>0</v>
      </c>
      <c r="E137">
        <v>0</v>
      </c>
      <c r="F137" s="1">
        <v>4453.9799999999996</v>
      </c>
    </row>
    <row r="138" spans="1:6">
      <c r="A138" t="s">
        <v>165</v>
      </c>
      <c r="B138" t="s">
        <v>2297</v>
      </c>
      <c r="C138">
        <v>0</v>
      </c>
      <c r="D138">
        <v>0</v>
      </c>
      <c r="E138">
        <v>0</v>
      </c>
      <c r="F138">
        <v>0</v>
      </c>
    </row>
    <row r="139" spans="1:6">
      <c r="A139" t="s">
        <v>166</v>
      </c>
      <c r="B139" t="s">
        <v>2297</v>
      </c>
      <c r="C139">
        <v>0</v>
      </c>
      <c r="D139" s="1">
        <v>11726.88</v>
      </c>
      <c r="E139" s="1">
        <v>11726.88</v>
      </c>
      <c r="F139">
        <v>0</v>
      </c>
    </row>
    <row r="140" spans="1:6">
      <c r="A140" t="s">
        <v>167</v>
      </c>
      <c r="B140" t="s">
        <v>2297</v>
      </c>
      <c r="C140">
        <v>0</v>
      </c>
      <c r="D140">
        <v>0</v>
      </c>
      <c r="E140">
        <v>0</v>
      </c>
      <c r="F140">
        <v>0</v>
      </c>
    </row>
    <row r="141" spans="1:6">
      <c r="A141" t="s">
        <v>168</v>
      </c>
      <c r="B141" t="s">
        <v>2297</v>
      </c>
      <c r="C141">
        <v>0</v>
      </c>
      <c r="D141">
        <v>0</v>
      </c>
      <c r="E141">
        <v>0</v>
      </c>
      <c r="F141">
        <v>0</v>
      </c>
    </row>
    <row r="142" spans="1:6">
      <c r="A142" t="s">
        <v>169</v>
      </c>
      <c r="B142" t="s">
        <v>2297</v>
      </c>
      <c r="C142">
        <v>0</v>
      </c>
      <c r="D142">
        <v>0</v>
      </c>
      <c r="E142">
        <v>0</v>
      </c>
      <c r="F142">
        <v>0</v>
      </c>
    </row>
    <row r="143" spans="1:6">
      <c r="A143" t="s">
        <v>170</v>
      </c>
      <c r="B143" t="s">
        <v>2297</v>
      </c>
      <c r="C143">
        <v>0</v>
      </c>
      <c r="D143">
        <v>0</v>
      </c>
      <c r="E143">
        <v>0</v>
      </c>
      <c r="F143">
        <v>0</v>
      </c>
    </row>
    <row r="144" spans="1:6">
      <c r="A144" t="s">
        <v>171</v>
      </c>
      <c r="B144" t="s">
        <v>2297</v>
      </c>
      <c r="C144">
        <v>0</v>
      </c>
      <c r="D144">
        <v>0</v>
      </c>
      <c r="E144">
        <v>0</v>
      </c>
      <c r="F144">
        <v>0</v>
      </c>
    </row>
    <row r="145" spans="1:6">
      <c r="A145" t="s">
        <v>172</v>
      </c>
      <c r="B145" t="s">
        <v>2297</v>
      </c>
      <c r="C145" s="1">
        <v>7890.76</v>
      </c>
      <c r="D145">
        <v>0</v>
      </c>
      <c r="E145">
        <v>0</v>
      </c>
      <c r="F145" s="1">
        <v>7890.76</v>
      </c>
    </row>
    <row r="146" spans="1:6">
      <c r="A146" t="s">
        <v>173</v>
      </c>
      <c r="B146" t="s">
        <v>2297</v>
      </c>
      <c r="C146" s="1">
        <v>38372.699999999997</v>
      </c>
      <c r="D146" s="1">
        <v>13366.48</v>
      </c>
      <c r="E146" s="1">
        <v>38372.699999999997</v>
      </c>
      <c r="F146" s="1">
        <v>13366.48</v>
      </c>
    </row>
    <row r="147" spans="1:6">
      <c r="A147" t="s">
        <v>174</v>
      </c>
      <c r="B147" t="s">
        <v>2297</v>
      </c>
      <c r="C147">
        <v>0</v>
      </c>
      <c r="D147">
        <v>0</v>
      </c>
      <c r="E147">
        <v>0</v>
      </c>
      <c r="F147">
        <v>0</v>
      </c>
    </row>
    <row r="148" spans="1:6">
      <c r="A148" t="s">
        <v>175</v>
      </c>
      <c r="B148" t="s">
        <v>2297</v>
      </c>
      <c r="C148">
        <v>0</v>
      </c>
      <c r="D148">
        <v>0</v>
      </c>
      <c r="E148">
        <v>0</v>
      </c>
      <c r="F148">
        <v>0</v>
      </c>
    </row>
    <row r="149" spans="1:6">
      <c r="A149" t="s">
        <v>176</v>
      </c>
      <c r="B149" t="s">
        <v>2297</v>
      </c>
      <c r="C149">
        <v>0</v>
      </c>
      <c r="D149">
        <v>0</v>
      </c>
      <c r="E149">
        <v>0</v>
      </c>
      <c r="F149">
        <v>0</v>
      </c>
    </row>
    <row r="150" spans="1:6">
      <c r="A150" t="s">
        <v>177</v>
      </c>
      <c r="B150" t="s">
        <v>2297</v>
      </c>
      <c r="C150">
        <v>0</v>
      </c>
      <c r="D150">
        <v>0</v>
      </c>
      <c r="E150">
        <v>0</v>
      </c>
      <c r="F150">
        <v>0</v>
      </c>
    </row>
    <row r="151" spans="1:6">
      <c r="A151" t="s">
        <v>178</v>
      </c>
      <c r="B151" t="s">
        <v>2297</v>
      </c>
      <c r="C151">
        <v>0</v>
      </c>
      <c r="D151">
        <v>0</v>
      </c>
      <c r="E151">
        <v>0</v>
      </c>
      <c r="F151">
        <v>0</v>
      </c>
    </row>
    <row r="152" spans="1:6">
      <c r="A152" t="s">
        <v>179</v>
      </c>
      <c r="B152" t="s">
        <v>2297</v>
      </c>
      <c r="C152">
        <v>0</v>
      </c>
      <c r="D152">
        <v>0</v>
      </c>
      <c r="E152">
        <v>0</v>
      </c>
      <c r="F152">
        <v>0</v>
      </c>
    </row>
    <row r="153" spans="1:6">
      <c r="A153" t="s">
        <v>180</v>
      </c>
      <c r="B153" t="s">
        <v>2297</v>
      </c>
      <c r="C153">
        <v>0</v>
      </c>
      <c r="D153">
        <v>0</v>
      </c>
      <c r="E153">
        <v>0</v>
      </c>
      <c r="F153">
        <v>0</v>
      </c>
    </row>
    <row r="154" spans="1:6">
      <c r="A154" t="s">
        <v>181</v>
      </c>
      <c r="B154" t="s">
        <v>2297</v>
      </c>
      <c r="C154" s="1">
        <v>2900</v>
      </c>
      <c r="D154">
        <v>0</v>
      </c>
      <c r="E154">
        <v>0</v>
      </c>
      <c r="F154" s="1">
        <v>2900</v>
      </c>
    </row>
    <row r="155" spans="1:6">
      <c r="A155" t="s">
        <v>182</v>
      </c>
      <c r="B155" t="s">
        <v>2297</v>
      </c>
      <c r="C155">
        <v>0</v>
      </c>
      <c r="D155">
        <v>0</v>
      </c>
      <c r="E155">
        <v>0</v>
      </c>
      <c r="F155">
        <v>0</v>
      </c>
    </row>
    <row r="156" spans="1:6">
      <c r="A156" t="s">
        <v>183</v>
      </c>
      <c r="B156" t="s">
        <v>2297</v>
      </c>
      <c r="C156">
        <v>0</v>
      </c>
      <c r="D156" s="1">
        <v>4467.3599999999997</v>
      </c>
      <c r="E156" s="1">
        <v>4467.3599999999997</v>
      </c>
      <c r="F156">
        <v>0</v>
      </c>
    </row>
    <row r="157" spans="1:6">
      <c r="A157" t="s">
        <v>184</v>
      </c>
      <c r="B157" t="s">
        <v>2297</v>
      </c>
      <c r="C157">
        <v>0</v>
      </c>
      <c r="D157">
        <v>0</v>
      </c>
      <c r="E157">
        <v>0</v>
      </c>
      <c r="F157">
        <v>0</v>
      </c>
    </row>
    <row r="158" spans="1:6">
      <c r="A158" t="s">
        <v>185</v>
      </c>
      <c r="B158" t="s">
        <v>2297</v>
      </c>
      <c r="C158">
        <v>0</v>
      </c>
      <c r="D158">
        <v>0</v>
      </c>
      <c r="E158">
        <v>0</v>
      </c>
      <c r="F158">
        <v>0</v>
      </c>
    </row>
    <row r="159" spans="1:6">
      <c r="A159" t="s">
        <v>186</v>
      </c>
      <c r="B159" t="s">
        <v>2297</v>
      </c>
      <c r="C159">
        <v>0</v>
      </c>
      <c r="D159">
        <v>0</v>
      </c>
      <c r="E159">
        <v>0</v>
      </c>
      <c r="F159">
        <v>0</v>
      </c>
    </row>
    <row r="160" spans="1:6">
      <c r="A160" t="s">
        <v>187</v>
      </c>
      <c r="B160" t="s">
        <v>2297</v>
      </c>
      <c r="C160">
        <v>0</v>
      </c>
      <c r="D160">
        <v>0</v>
      </c>
      <c r="E160">
        <v>0</v>
      </c>
      <c r="F160">
        <v>0</v>
      </c>
    </row>
    <row r="161" spans="1:6">
      <c r="A161" t="s">
        <v>188</v>
      </c>
      <c r="B161" t="s">
        <v>2297</v>
      </c>
      <c r="C161">
        <v>0</v>
      </c>
      <c r="D161" s="1">
        <v>250560</v>
      </c>
      <c r="E161">
        <v>0</v>
      </c>
      <c r="F161" s="1">
        <v>250560</v>
      </c>
    </row>
    <row r="162" spans="1:6">
      <c r="A162" t="s">
        <v>189</v>
      </c>
      <c r="B162" t="s">
        <v>2297</v>
      </c>
      <c r="C162">
        <v>0</v>
      </c>
      <c r="D162">
        <v>0</v>
      </c>
      <c r="E162">
        <v>0</v>
      </c>
      <c r="F162">
        <v>0</v>
      </c>
    </row>
    <row r="163" spans="1:6">
      <c r="A163" t="s">
        <v>190</v>
      </c>
      <c r="B163" t="s">
        <v>2297</v>
      </c>
      <c r="C163">
        <v>0</v>
      </c>
      <c r="D163" s="1">
        <v>127700.72</v>
      </c>
      <c r="E163" s="1">
        <v>127700.72</v>
      </c>
      <c r="F163">
        <v>0</v>
      </c>
    </row>
    <row r="164" spans="1:6">
      <c r="A164" t="s">
        <v>191</v>
      </c>
      <c r="B164" t="s">
        <v>2297</v>
      </c>
      <c r="C164" s="1">
        <v>2900</v>
      </c>
      <c r="D164">
        <v>0</v>
      </c>
      <c r="E164">
        <v>0</v>
      </c>
      <c r="F164" s="1">
        <v>2900</v>
      </c>
    </row>
    <row r="165" spans="1:6">
      <c r="A165" t="s">
        <v>192</v>
      </c>
      <c r="B165" t="s">
        <v>2297</v>
      </c>
      <c r="C165">
        <v>0</v>
      </c>
      <c r="D165" s="1">
        <v>3866.66</v>
      </c>
      <c r="E165" s="1">
        <v>3866.66</v>
      </c>
      <c r="F165">
        <v>0</v>
      </c>
    </row>
    <row r="166" spans="1:6">
      <c r="A166" t="s">
        <v>193</v>
      </c>
      <c r="B166" t="s">
        <v>2297</v>
      </c>
      <c r="C166">
        <v>0</v>
      </c>
      <c r="D166">
        <v>0</v>
      </c>
      <c r="E166">
        <v>0</v>
      </c>
      <c r="F166">
        <v>0</v>
      </c>
    </row>
    <row r="167" spans="1:6">
      <c r="A167" t="s">
        <v>194</v>
      </c>
      <c r="B167" t="s">
        <v>2297</v>
      </c>
      <c r="C167">
        <v>0</v>
      </c>
      <c r="D167">
        <v>0</v>
      </c>
      <c r="E167">
        <v>0</v>
      </c>
      <c r="F167">
        <v>0</v>
      </c>
    </row>
    <row r="168" spans="1:6">
      <c r="A168" t="s">
        <v>195</v>
      </c>
      <c r="B168" t="s">
        <v>2297</v>
      </c>
      <c r="C168">
        <v>0</v>
      </c>
      <c r="D168" s="1">
        <v>10275.67</v>
      </c>
      <c r="E168" s="1">
        <v>10275.67</v>
      </c>
      <c r="F168">
        <v>0</v>
      </c>
    </row>
    <row r="169" spans="1:6">
      <c r="A169" t="s">
        <v>196</v>
      </c>
      <c r="B169" t="s">
        <v>2297</v>
      </c>
      <c r="C169" s="1">
        <v>98155.5</v>
      </c>
      <c r="D169">
        <v>0</v>
      </c>
      <c r="E169">
        <v>0</v>
      </c>
      <c r="F169" s="1">
        <v>98155.5</v>
      </c>
    </row>
    <row r="170" spans="1:6">
      <c r="A170" t="s">
        <v>197</v>
      </c>
      <c r="B170" t="s">
        <v>2297</v>
      </c>
      <c r="C170" s="1">
        <v>287165.77</v>
      </c>
      <c r="D170" s="1">
        <v>18238.23</v>
      </c>
      <c r="E170" s="1">
        <v>10118.23</v>
      </c>
      <c r="F170" s="1">
        <v>295285.77</v>
      </c>
    </row>
    <row r="171" spans="1:6">
      <c r="A171" t="s">
        <v>198</v>
      </c>
      <c r="B171" t="s">
        <v>2297</v>
      </c>
      <c r="C171">
        <v>0</v>
      </c>
      <c r="D171">
        <v>0</v>
      </c>
      <c r="E171">
        <v>0</v>
      </c>
      <c r="F171">
        <v>0</v>
      </c>
    </row>
    <row r="172" spans="1:6">
      <c r="A172" t="s">
        <v>199</v>
      </c>
      <c r="B172" t="s">
        <v>2297</v>
      </c>
      <c r="C172">
        <v>0</v>
      </c>
      <c r="D172">
        <v>0</v>
      </c>
      <c r="E172">
        <v>0</v>
      </c>
      <c r="F172">
        <v>0</v>
      </c>
    </row>
    <row r="173" spans="1:6">
      <c r="A173" t="s">
        <v>200</v>
      </c>
      <c r="B173" t="s">
        <v>2297</v>
      </c>
      <c r="C173" s="1">
        <v>4396.49</v>
      </c>
      <c r="D173">
        <v>0</v>
      </c>
      <c r="E173" s="1">
        <v>4396.49</v>
      </c>
      <c r="F173">
        <v>0</v>
      </c>
    </row>
    <row r="174" spans="1:6">
      <c r="A174" t="s">
        <v>201</v>
      </c>
      <c r="B174" t="s">
        <v>2297</v>
      </c>
      <c r="C174">
        <v>0</v>
      </c>
      <c r="D174">
        <v>0</v>
      </c>
      <c r="E174">
        <v>0</v>
      </c>
      <c r="F174">
        <v>0</v>
      </c>
    </row>
    <row r="175" spans="1:6">
      <c r="A175" t="s">
        <v>202</v>
      </c>
      <c r="B175" t="s">
        <v>2297</v>
      </c>
      <c r="C175">
        <v>0</v>
      </c>
      <c r="D175">
        <v>0</v>
      </c>
      <c r="E175">
        <v>0</v>
      </c>
      <c r="F175">
        <v>0</v>
      </c>
    </row>
    <row r="176" spans="1:6">
      <c r="A176" t="s">
        <v>203</v>
      </c>
      <c r="B176" t="s">
        <v>2297</v>
      </c>
      <c r="C176">
        <v>0</v>
      </c>
      <c r="D176">
        <v>0</v>
      </c>
      <c r="E176">
        <v>0</v>
      </c>
      <c r="F176">
        <v>0</v>
      </c>
    </row>
    <row r="177" spans="1:6">
      <c r="A177" t="s">
        <v>204</v>
      </c>
      <c r="B177" t="s">
        <v>2297</v>
      </c>
      <c r="C177">
        <v>0</v>
      </c>
      <c r="D177">
        <v>0</v>
      </c>
      <c r="E177">
        <v>0</v>
      </c>
      <c r="F177">
        <v>0</v>
      </c>
    </row>
    <row r="178" spans="1:6">
      <c r="A178" t="s">
        <v>205</v>
      </c>
      <c r="B178" t="s">
        <v>2297</v>
      </c>
      <c r="C178">
        <v>0</v>
      </c>
      <c r="D178">
        <v>0</v>
      </c>
      <c r="E178">
        <v>0</v>
      </c>
      <c r="F178">
        <v>0</v>
      </c>
    </row>
    <row r="179" spans="1:6">
      <c r="A179" t="s">
        <v>206</v>
      </c>
      <c r="B179" t="s">
        <v>2297</v>
      </c>
      <c r="C179">
        <v>0</v>
      </c>
      <c r="D179">
        <v>0</v>
      </c>
      <c r="E179">
        <v>0</v>
      </c>
      <c r="F179">
        <v>0</v>
      </c>
    </row>
    <row r="180" spans="1:6">
      <c r="A180" t="s">
        <v>207</v>
      </c>
      <c r="B180" t="s">
        <v>2297</v>
      </c>
      <c r="C180">
        <v>0</v>
      </c>
      <c r="D180" s="1">
        <v>45852.84</v>
      </c>
      <c r="E180" s="1">
        <v>45852.84</v>
      </c>
      <c r="F180">
        <v>0</v>
      </c>
    </row>
    <row r="181" spans="1:6">
      <c r="A181" t="s">
        <v>208</v>
      </c>
      <c r="B181" t="s">
        <v>2297</v>
      </c>
      <c r="C181">
        <v>0</v>
      </c>
      <c r="D181">
        <v>0</v>
      </c>
      <c r="E181">
        <v>0</v>
      </c>
      <c r="F181">
        <v>0</v>
      </c>
    </row>
    <row r="182" spans="1:6">
      <c r="A182" t="s">
        <v>209</v>
      </c>
      <c r="B182" t="s">
        <v>2297</v>
      </c>
      <c r="C182">
        <v>0</v>
      </c>
      <c r="D182" s="1">
        <v>2919.3</v>
      </c>
      <c r="E182" s="1">
        <v>2919.3</v>
      </c>
      <c r="F182">
        <v>0</v>
      </c>
    </row>
    <row r="183" spans="1:6">
      <c r="A183" t="s">
        <v>210</v>
      </c>
      <c r="B183" t="s">
        <v>2297</v>
      </c>
      <c r="C183">
        <v>9.49</v>
      </c>
      <c r="D183">
        <v>0</v>
      </c>
      <c r="E183">
        <v>0</v>
      </c>
      <c r="F183">
        <v>9.49</v>
      </c>
    </row>
    <row r="184" spans="1:6">
      <c r="A184" t="s">
        <v>211</v>
      </c>
      <c r="B184" t="s">
        <v>2297</v>
      </c>
      <c r="C184">
        <v>0</v>
      </c>
      <c r="D184">
        <v>0</v>
      </c>
      <c r="E184">
        <v>0</v>
      </c>
      <c r="F184">
        <v>0</v>
      </c>
    </row>
    <row r="185" spans="1:6">
      <c r="A185" t="s">
        <v>212</v>
      </c>
      <c r="B185" t="s">
        <v>2297</v>
      </c>
      <c r="C185" s="1">
        <v>20262.38</v>
      </c>
      <c r="D185">
        <v>0</v>
      </c>
      <c r="E185">
        <v>0</v>
      </c>
      <c r="F185" s="1">
        <v>20262.38</v>
      </c>
    </row>
    <row r="186" spans="1:6">
      <c r="A186" t="s">
        <v>213</v>
      </c>
      <c r="B186" t="s">
        <v>2297</v>
      </c>
      <c r="C186">
        <v>0</v>
      </c>
      <c r="D186">
        <v>0</v>
      </c>
      <c r="E186">
        <v>0</v>
      </c>
      <c r="F186">
        <v>0</v>
      </c>
    </row>
    <row r="187" spans="1:6">
      <c r="A187" t="s">
        <v>214</v>
      </c>
      <c r="B187" t="s">
        <v>2297</v>
      </c>
      <c r="C187">
        <v>0</v>
      </c>
      <c r="D187">
        <v>0</v>
      </c>
      <c r="E187">
        <v>0</v>
      </c>
      <c r="F187">
        <v>0</v>
      </c>
    </row>
    <row r="188" spans="1:6">
      <c r="A188" t="s">
        <v>215</v>
      </c>
      <c r="B188" t="s">
        <v>2297</v>
      </c>
      <c r="C188" s="1">
        <v>4060.61</v>
      </c>
      <c r="D188">
        <v>0</v>
      </c>
      <c r="E188">
        <v>0</v>
      </c>
      <c r="F188" s="1">
        <v>4060.61</v>
      </c>
    </row>
    <row r="189" spans="1:6">
      <c r="A189" t="s">
        <v>216</v>
      </c>
      <c r="B189" t="s">
        <v>2297</v>
      </c>
      <c r="C189">
        <v>0</v>
      </c>
      <c r="D189">
        <v>0</v>
      </c>
      <c r="E189">
        <v>0</v>
      </c>
      <c r="F189">
        <v>0</v>
      </c>
    </row>
    <row r="190" spans="1:6">
      <c r="A190" t="s">
        <v>217</v>
      </c>
      <c r="B190" t="s">
        <v>2297</v>
      </c>
      <c r="C190">
        <v>0</v>
      </c>
      <c r="D190">
        <v>0</v>
      </c>
      <c r="E190">
        <v>0</v>
      </c>
      <c r="F190">
        <v>0</v>
      </c>
    </row>
    <row r="191" spans="1:6">
      <c r="A191" t="s">
        <v>218</v>
      </c>
      <c r="B191" t="s">
        <v>2297</v>
      </c>
      <c r="C191">
        <v>0</v>
      </c>
      <c r="D191">
        <v>0</v>
      </c>
      <c r="E191">
        <v>0</v>
      </c>
      <c r="F191">
        <v>0</v>
      </c>
    </row>
    <row r="192" spans="1:6">
      <c r="A192" t="s">
        <v>219</v>
      </c>
      <c r="B192" t="s">
        <v>2297</v>
      </c>
      <c r="C192">
        <v>0</v>
      </c>
      <c r="D192">
        <v>0</v>
      </c>
      <c r="E192">
        <v>0</v>
      </c>
      <c r="F192">
        <v>0</v>
      </c>
    </row>
    <row r="193" spans="1:6">
      <c r="A193" t="s">
        <v>220</v>
      </c>
      <c r="B193" t="s">
        <v>2297</v>
      </c>
      <c r="C193">
        <v>0</v>
      </c>
      <c r="D193">
        <v>0</v>
      </c>
      <c r="E193">
        <v>0</v>
      </c>
      <c r="F193">
        <v>0</v>
      </c>
    </row>
    <row r="194" spans="1:6">
      <c r="A194" t="s">
        <v>221</v>
      </c>
      <c r="B194" t="s">
        <v>2297</v>
      </c>
      <c r="C194">
        <v>0</v>
      </c>
      <c r="D194">
        <v>0</v>
      </c>
      <c r="E194">
        <v>0</v>
      </c>
      <c r="F194">
        <v>0</v>
      </c>
    </row>
    <row r="195" spans="1:6">
      <c r="A195" t="s">
        <v>222</v>
      </c>
      <c r="B195" t="s">
        <v>2297</v>
      </c>
      <c r="C195">
        <v>0</v>
      </c>
      <c r="D195">
        <v>0</v>
      </c>
      <c r="E195">
        <v>0</v>
      </c>
      <c r="F195">
        <v>0</v>
      </c>
    </row>
    <row r="196" spans="1:6">
      <c r="A196" t="s">
        <v>223</v>
      </c>
      <c r="B196" t="s">
        <v>2297</v>
      </c>
      <c r="C196">
        <v>0</v>
      </c>
      <c r="D196">
        <v>0</v>
      </c>
      <c r="E196">
        <v>0</v>
      </c>
      <c r="F196">
        <v>0</v>
      </c>
    </row>
    <row r="197" spans="1:6">
      <c r="A197" t="s">
        <v>224</v>
      </c>
      <c r="B197" t="s">
        <v>2297</v>
      </c>
      <c r="C197">
        <v>0</v>
      </c>
      <c r="D197">
        <v>0</v>
      </c>
      <c r="E197">
        <v>0</v>
      </c>
      <c r="F197">
        <v>0</v>
      </c>
    </row>
    <row r="198" spans="1:6">
      <c r="A198" t="s">
        <v>225</v>
      </c>
      <c r="B198" t="s">
        <v>2297</v>
      </c>
      <c r="C198">
        <v>0</v>
      </c>
      <c r="D198">
        <v>0</v>
      </c>
      <c r="E198">
        <v>0</v>
      </c>
      <c r="F198">
        <v>0</v>
      </c>
    </row>
    <row r="199" spans="1:6">
      <c r="A199" t="s">
        <v>226</v>
      </c>
      <c r="B199" t="s">
        <v>2297</v>
      </c>
      <c r="C199">
        <v>0</v>
      </c>
      <c r="D199">
        <v>0</v>
      </c>
      <c r="E199">
        <v>0</v>
      </c>
      <c r="F199">
        <v>0</v>
      </c>
    </row>
    <row r="200" spans="1:6">
      <c r="A200" t="s">
        <v>227</v>
      </c>
      <c r="B200" t="s">
        <v>2297</v>
      </c>
      <c r="C200" s="1">
        <v>26706.66</v>
      </c>
      <c r="D200">
        <v>0</v>
      </c>
      <c r="E200">
        <v>0</v>
      </c>
      <c r="F200" s="1">
        <v>26706.66</v>
      </c>
    </row>
    <row r="201" spans="1:6">
      <c r="A201" t="s">
        <v>228</v>
      </c>
      <c r="B201" t="s">
        <v>2297</v>
      </c>
      <c r="C201" s="1">
        <v>11608</v>
      </c>
      <c r="D201">
        <v>0</v>
      </c>
      <c r="E201" s="1">
        <v>5808</v>
      </c>
      <c r="F201" s="1">
        <v>5800</v>
      </c>
    </row>
    <row r="202" spans="1:6">
      <c r="A202" t="s">
        <v>229</v>
      </c>
      <c r="B202" t="s">
        <v>2297</v>
      </c>
      <c r="C202">
        <v>0</v>
      </c>
      <c r="D202" s="1">
        <v>31052.9</v>
      </c>
      <c r="E202" s="1">
        <v>31052.9</v>
      </c>
      <c r="F202">
        <v>0</v>
      </c>
    </row>
    <row r="203" spans="1:6">
      <c r="A203" t="s">
        <v>230</v>
      </c>
      <c r="B203" t="s">
        <v>2297</v>
      </c>
      <c r="C203">
        <v>0</v>
      </c>
      <c r="D203">
        <v>0</v>
      </c>
      <c r="E203">
        <v>0</v>
      </c>
      <c r="F203">
        <v>0</v>
      </c>
    </row>
    <row r="204" spans="1:6">
      <c r="A204" t="s">
        <v>231</v>
      </c>
      <c r="B204" t="s">
        <v>2297</v>
      </c>
      <c r="C204">
        <v>0</v>
      </c>
      <c r="D204">
        <v>0</v>
      </c>
      <c r="E204">
        <v>0</v>
      </c>
      <c r="F204">
        <v>0</v>
      </c>
    </row>
    <row r="205" spans="1:6">
      <c r="A205" t="s">
        <v>232</v>
      </c>
      <c r="B205" t="s">
        <v>2297</v>
      </c>
      <c r="C205">
        <v>0</v>
      </c>
      <c r="D205">
        <v>0</v>
      </c>
      <c r="E205">
        <v>0</v>
      </c>
      <c r="F205">
        <v>0</v>
      </c>
    </row>
    <row r="206" spans="1:6">
      <c r="A206" t="s">
        <v>233</v>
      </c>
      <c r="B206" t="s">
        <v>2297</v>
      </c>
      <c r="C206">
        <v>0</v>
      </c>
      <c r="D206">
        <v>0</v>
      </c>
      <c r="E206">
        <v>0</v>
      </c>
      <c r="F206">
        <v>0</v>
      </c>
    </row>
    <row r="207" spans="1:6">
      <c r="A207" t="s">
        <v>234</v>
      </c>
      <c r="B207" t="s">
        <v>2297</v>
      </c>
      <c r="C207" s="1">
        <v>96013.13</v>
      </c>
      <c r="D207">
        <v>0</v>
      </c>
      <c r="E207">
        <v>0</v>
      </c>
      <c r="F207" s="1">
        <v>96013.13</v>
      </c>
    </row>
    <row r="208" spans="1:6">
      <c r="A208" t="s">
        <v>235</v>
      </c>
      <c r="B208" t="s">
        <v>2297</v>
      </c>
      <c r="C208">
        <v>0</v>
      </c>
      <c r="D208" s="1">
        <v>375886.76</v>
      </c>
      <c r="E208" s="1">
        <v>375886.76</v>
      </c>
      <c r="F208">
        <v>0</v>
      </c>
    </row>
    <row r="209" spans="1:6">
      <c r="A209" t="s">
        <v>236</v>
      </c>
      <c r="B209" t="s">
        <v>2297</v>
      </c>
      <c r="C209" s="1">
        <v>9280</v>
      </c>
      <c r="D209" s="1">
        <v>376557.12</v>
      </c>
      <c r="E209" s="1">
        <v>124332.52</v>
      </c>
      <c r="F209" s="1">
        <v>261504.6</v>
      </c>
    </row>
    <row r="210" spans="1:6">
      <c r="A210" t="s">
        <v>237</v>
      </c>
      <c r="B210" t="s">
        <v>2297</v>
      </c>
      <c r="C210">
        <v>0</v>
      </c>
      <c r="D210">
        <v>0</v>
      </c>
      <c r="E210">
        <v>0</v>
      </c>
      <c r="F210">
        <v>0</v>
      </c>
    </row>
    <row r="211" spans="1:6">
      <c r="A211" t="s">
        <v>238</v>
      </c>
      <c r="B211" t="s">
        <v>2297</v>
      </c>
      <c r="C211">
        <v>0</v>
      </c>
      <c r="D211">
        <v>0</v>
      </c>
      <c r="E211">
        <v>0</v>
      </c>
      <c r="F211">
        <v>0</v>
      </c>
    </row>
    <row r="212" spans="1:6">
      <c r="A212" t="s">
        <v>239</v>
      </c>
      <c r="B212" t="s">
        <v>2297</v>
      </c>
      <c r="C212">
        <v>0</v>
      </c>
      <c r="D212">
        <v>0</v>
      </c>
      <c r="E212">
        <v>0</v>
      </c>
      <c r="F212">
        <v>0</v>
      </c>
    </row>
    <row r="213" spans="1:6">
      <c r="A213" t="s">
        <v>240</v>
      </c>
      <c r="B213" t="s">
        <v>2297</v>
      </c>
      <c r="C213">
        <v>0</v>
      </c>
      <c r="D213">
        <v>0</v>
      </c>
      <c r="E213">
        <v>0</v>
      </c>
      <c r="F213">
        <v>0</v>
      </c>
    </row>
    <row r="214" spans="1:6">
      <c r="A214" t="s">
        <v>241</v>
      </c>
      <c r="B214" t="s">
        <v>2297</v>
      </c>
      <c r="C214">
        <v>0</v>
      </c>
      <c r="D214">
        <v>0</v>
      </c>
      <c r="E214">
        <v>0</v>
      </c>
      <c r="F214">
        <v>0</v>
      </c>
    </row>
    <row r="215" spans="1:6">
      <c r="A215" t="s">
        <v>242</v>
      </c>
      <c r="B215" t="s">
        <v>2297</v>
      </c>
      <c r="C215">
        <v>0</v>
      </c>
      <c r="D215">
        <v>0</v>
      </c>
      <c r="E215">
        <v>0</v>
      </c>
      <c r="F215">
        <v>0</v>
      </c>
    </row>
    <row r="216" spans="1:6">
      <c r="A216" t="s">
        <v>243</v>
      </c>
      <c r="B216" t="s">
        <v>2297</v>
      </c>
      <c r="C216">
        <v>0</v>
      </c>
      <c r="D216">
        <v>0</v>
      </c>
      <c r="E216">
        <v>0</v>
      </c>
      <c r="F216">
        <v>0</v>
      </c>
    </row>
    <row r="217" spans="1:6">
      <c r="A217" t="s">
        <v>244</v>
      </c>
      <c r="B217" t="s">
        <v>2297</v>
      </c>
      <c r="C217">
        <v>0</v>
      </c>
      <c r="D217">
        <v>0</v>
      </c>
      <c r="E217">
        <v>0</v>
      </c>
      <c r="F217">
        <v>0</v>
      </c>
    </row>
    <row r="218" spans="1:6">
      <c r="A218" t="s">
        <v>245</v>
      </c>
      <c r="B218" t="s">
        <v>2297</v>
      </c>
      <c r="C218">
        <v>0</v>
      </c>
      <c r="D218" s="1">
        <v>87785.42</v>
      </c>
      <c r="E218">
        <v>0</v>
      </c>
      <c r="F218" s="1">
        <v>87785.42</v>
      </c>
    </row>
    <row r="219" spans="1:6">
      <c r="A219" t="s">
        <v>246</v>
      </c>
      <c r="B219" t="s">
        <v>2297</v>
      </c>
      <c r="C219">
        <v>0</v>
      </c>
      <c r="D219" s="1">
        <v>77457.23</v>
      </c>
      <c r="E219" s="1">
        <v>77457.23</v>
      </c>
      <c r="F219">
        <v>0</v>
      </c>
    </row>
    <row r="220" spans="1:6">
      <c r="A220" t="s">
        <v>247</v>
      </c>
      <c r="B220" t="s">
        <v>2297</v>
      </c>
      <c r="C220">
        <v>0</v>
      </c>
      <c r="D220" s="1">
        <v>2959.76</v>
      </c>
      <c r="E220" s="1">
        <v>2959.76</v>
      </c>
      <c r="F220">
        <v>0</v>
      </c>
    </row>
    <row r="221" spans="1:6">
      <c r="A221" t="s">
        <v>248</v>
      </c>
      <c r="B221" t="s">
        <v>2297</v>
      </c>
      <c r="C221">
        <v>0</v>
      </c>
      <c r="D221">
        <v>0</v>
      </c>
      <c r="E221">
        <v>0</v>
      </c>
      <c r="F221">
        <v>0</v>
      </c>
    </row>
    <row r="222" spans="1:6">
      <c r="A222" t="s">
        <v>249</v>
      </c>
      <c r="B222" t="s">
        <v>2297</v>
      </c>
      <c r="C222">
        <v>0</v>
      </c>
      <c r="D222">
        <v>0</v>
      </c>
      <c r="E222">
        <v>0</v>
      </c>
      <c r="F222">
        <v>0</v>
      </c>
    </row>
    <row r="223" spans="1:6">
      <c r="A223" t="s">
        <v>250</v>
      </c>
      <c r="B223" t="s">
        <v>2297</v>
      </c>
      <c r="C223">
        <v>0</v>
      </c>
      <c r="D223">
        <v>0</v>
      </c>
      <c r="E223">
        <v>0</v>
      </c>
      <c r="F223">
        <v>0</v>
      </c>
    </row>
    <row r="224" spans="1:6">
      <c r="A224" t="s">
        <v>251</v>
      </c>
      <c r="B224" t="s">
        <v>2297</v>
      </c>
      <c r="C224" s="1">
        <v>75955.7</v>
      </c>
      <c r="D224">
        <v>0</v>
      </c>
      <c r="E224">
        <v>0</v>
      </c>
      <c r="F224" s="1">
        <v>75955.7</v>
      </c>
    </row>
    <row r="225" spans="1:6">
      <c r="A225" t="s">
        <v>252</v>
      </c>
      <c r="B225" t="s">
        <v>2297</v>
      </c>
      <c r="C225">
        <v>0</v>
      </c>
      <c r="D225">
        <v>0</v>
      </c>
      <c r="E225">
        <v>0</v>
      </c>
      <c r="F225">
        <v>0</v>
      </c>
    </row>
    <row r="226" spans="1:6">
      <c r="A226" t="s">
        <v>253</v>
      </c>
      <c r="B226" t="s">
        <v>2297</v>
      </c>
      <c r="C226">
        <v>0</v>
      </c>
      <c r="D226">
        <v>0</v>
      </c>
      <c r="E226">
        <v>0</v>
      </c>
      <c r="F226">
        <v>0</v>
      </c>
    </row>
    <row r="227" spans="1:6">
      <c r="A227" t="s">
        <v>254</v>
      </c>
      <c r="B227" t="s">
        <v>2297</v>
      </c>
      <c r="C227" s="1">
        <v>2900</v>
      </c>
      <c r="D227">
        <v>0</v>
      </c>
      <c r="E227">
        <v>0</v>
      </c>
      <c r="F227" s="1">
        <v>2900</v>
      </c>
    </row>
    <row r="228" spans="1:6">
      <c r="A228" t="s">
        <v>255</v>
      </c>
      <c r="B228" t="s">
        <v>2297</v>
      </c>
      <c r="C228">
        <v>0</v>
      </c>
      <c r="D228">
        <v>0</v>
      </c>
      <c r="E228">
        <v>0</v>
      </c>
      <c r="F228">
        <v>0</v>
      </c>
    </row>
    <row r="229" spans="1:6">
      <c r="A229" t="s">
        <v>256</v>
      </c>
      <c r="B229" t="s">
        <v>2297</v>
      </c>
      <c r="C229">
        <v>0</v>
      </c>
      <c r="D229">
        <v>0</v>
      </c>
      <c r="E229">
        <v>0</v>
      </c>
      <c r="F229">
        <v>0</v>
      </c>
    </row>
    <row r="230" spans="1:6">
      <c r="A230" t="s">
        <v>257</v>
      </c>
      <c r="B230" t="s">
        <v>2297</v>
      </c>
      <c r="C230">
        <v>0</v>
      </c>
      <c r="D230" s="1">
        <v>33606.379999999997</v>
      </c>
      <c r="E230" s="1">
        <v>33606.379999999997</v>
      </c>
      <c r="F230">
        <v>0</v>
      </c>
    </row>
    <row r="231" spans="1:6">
      <c r="A231" t="s">
        <v>258</v>
      </c>
      <c r="B231" t="s">
        <v>2297</v>
      </c>
      <c r="C231">
        <v>0</v>
      </c>
      <c r="D231">
        <v>0</v>
      </c>
      <c r="E231">
        <v>0</v>
      </c>
      <c r="F231">
        <v>0</v>
      </c>
    </row>
    <row r="232" spans="1:6">
      <c r="A232" t="s">
        <v>259</v>
      </c>
      <c r="B232" t="s">
        <v>2297</v>
      </c>
      <c r="C232">
        <v>0</v>
      </c>
      <c r="D232">
        <v>0</v>
      </c>
      <c r="E232">
        <v>0</v>
      </c>
      <c r="F232">
        <v>0</v>
      </c>
    </row>
    <row r="233" spans="1:6">
      <c r="A233" t="s">
        <v>260</v>
      </c>
      <c r="B233" t="s">
        <v>2297</v>
      </c>
      <c r="C233">
        <v>0</v>
      </c>
      <c r="D233">
        <v>0</v>
      </c>
      <c r="E233">
        <v>0</v>
      </c>
      <c r="F233">
        <v>0</v>
      </c>
    </row>
    <row r="234" spans="1:6">
      <c r="A234" t="s">
        <v>261</v>
      </c>
      <c r="B234" t="s">
        <v>2297</v>
      </c>
      <c r="C234">
        <v>0</v>
      </c>
      <c r="D234">
        <v>0</v>
      </c>
      <c r="E234">
        <v>0</v>
      </c>
      <c r="F234">
        <v>0</v>
      </c>
    </row>
    <row r="235" spans="1:6">
      <c r="A235" t="s">
        <v>262</v>
      </c>
      <c r="B235" t="s">
        <v>2297</v>
      </c>
      <c r="C235">
        <v>0</v>
      </c>
      <c r="D235">
        <v>0</v>
      </c>
      <c r="E235">
        <v>0</v>
      </c>
      <c r="F235">
        <v>0</v>
      </c>
    </row>
    <row r="236" spans="1:6">
      <c r="A236" t="s">
        <v>263</v>
      </c>
      <c r="B236" t="s">
        <v>2297</v>
      </c>
      <c r="C236">
        <v>0</v>
      </c>
      <c r="D236">
        <v>0</v>
      </c>
      <c r="E236">
        <v>0</v>
      </c>
      <c r="F236">
        <v>0</v>
      </c>
    </row>
    <row r="237" spans="1:6">
      <c r="A237" t="s">
        <v>264</v>
      </c>
      <c r="B237" t="s">
        <v>2297</v>
      </c>
      <c r="C237">
        <v>0</v>
      </c>
      <c r="D237">
        <v>0</v>
      </c>
      <c r="E237">
        <v>0</v>
      </c>
      <c r="F237">
        <v>0</v>
      </c>
    </row>
    <row r="238" spans="1:6">
      <c r="A238" t="s">
        <v>265</v>
      </c>
      <c r="B238" t="s">
        <v>2297</v>
      </c>
      <c r="C238">
        <v>0</v>
      </c>
      <c r="D238">
        <v>0</v>
      </c>
      <c r="E238">
        <v>0</v>
      </c>
      <c r="F238">
        <v>0</v>
      </c>
    </row>
    <row r="239" spans="1:6">
      <c r="A239" t="s">
        <v>266</v>
      </c>
      <c r="B239" t="s">
        <v>2297</v>
      </c>
      <c r="C239">
        <v>0</v>
      </c>
      <c r="D239">
        <v>0</v>
      </c>
      <c r="E239">
        <v>0</v>
      </c>
      <c r="F239">
        <v>0</v>
      </c>
    </row>
    <row r="240" spans="1:6">
      <c r="A240" t="s">
        <v>267</v>
      </c>
      <c r="B240" t="s">
        <v>2297</v>
      </c>
      <c r="C240" s="1">
        <v>22993.52</v>
      </c>
      <c r="D240">
        <v>0</v>
      </c>
      <c r="E240">
        <v>0</v>
      </c>
      <c r="F240" s="1">
        <v>22993.52</v>
      </c>
    </row>
    <row r="241" spans="1:6">
      <c r="A241" t="s">
        <v>268</v>
      </c>
      <c r="B241" t="s">
        <v>2297</v>
      </c>
      <c r="C241">
        <v>0</v>
      </c>
      <c r="D241">
        <v>0</v>
      </c>
      <c r="E241">
        <v>0</v>
      </c>
      <c r="F241">
        <v>0</v>
      </c>
    </row>
    <row r="242" spans="1:6">
      <c r="A242" t="s">
        <v>269</v>
      </c>
      <c r="B242" t="s">
        <v>2297</v>
      </c>
      <c r="C242">
        <v>0</v>
      </c>
      <c r="D242">
        <v>0</v>
      </c>
      <c r="E242">
        <v>0</v>
      </c>
      <c r="F242">
        <v>0</v>
      </c>
    </row>
    <row r="243" spans="1:6">
      <c r="A243" t="s">
        <v>270</v>
      </c>
      <c r="B243" t="s">
        <v>2297</v>
      </c>
      <c r="C243">
        <v>0</v>
      </c>
      <c r="D243">
        <v>0</v>
      </c>
      <c r="E243">
        <v>0</v>
      </c>
      <c r="F243">
        <v>0</v>
      </c>
    </row>
    <row r="244" spans="1:6">
      <c r="A244" t="s">
        <v>271</v>
      </c>
      <c r="B244" t="s">
        <v>2297</v>
      </c>
      <c r="C244">
        <v>0</v>
      </c>
      <c r="D244">
        <v>0</v>
      </c>
      <c r="E244">
        <v>0</v>
      </c>
      <c r="F244">
        <v>0</v>
      </c>
    </row>
    <row r="245" spans="1:6">
      <c r="A245" t="s">
        <v>272</v>
      </c>
      <c r="B245" t="s">
        <v>2297</v>
      </c>
      <c r="C245">
        <v>0</v>
      </c>
      <c r="D245">
        <v>0</v>
      </c>
      <c r="E245">
        <v>0</v>
      </c>
      <c r="F245">
        <v>0</v>
      </c>
    </row>
    <row r="246" spans="1:6">
      <c r="A246" t="s">
        <v>273</v>
      </c>
      <c r="B246" t="s">
        <v>2297</v>
      </c>
      <c r="C246" s="1">
        <v>13920</v>
      </c>
      <c r="D246" s="1">
        <v>13920</v>
      </c>
      <c r="E246" s="1">
        <v>27840</v>
      </c>
      <c r="F246">
        <v>0</v>
      </c>
    </row>
    <row r="247" spans="1:6">
      <c r="A247" t="s">
        <v>274</v>
      </c>
      <c r="B247" t="s">
        <v>2297</v>
      </c>
      <c r="C247">
        <v>0</v>
      </c>
      <c r="D247">
        <v>0</v>
      </c>
      <c r="E247">
        <v>0</v>
      </c>
      <c r="F247">
        <v>0</v>
      </c>
    </row>
    <row r="248" spans="1:6">
      <c r="A248" t="s">
        <v>275</v>
      </c>
      <c r="B248" t="s">
        <v>2297</v>
      </c>
      <c r="C248" s="1">
        <v>178220.19</v>
      </c>
      <c r="D248">
        <v>0</v>
      </c>
      <c r="E248" s="1">
        <v>178208.12</v>
      </c>
      <c r="F248">
        <v>12.07</v>
      </c>
    </row>
    <row r="249" spans="1:6">
      <c r="A249" t="s">
        <v>276</v>
      </c>
      <c r="B249" t="s">
        <v>2297</v>
      </c>
      <c r="C249">
        <v>0</v>
      </c>
      <c r="D249">
        <v>0</v>
      </c>
      <c r="E249">
        <v>0</v>
      </c>
      <c r="F249">
        <v>0</v>
      </c>
    </row>
    <row r="250" spans="1:6">
      <c r="A250" t="s">
        <v>277</v>
      </c>
      <c r="B250" t="s">
        <v>2297</v>
      </c>
      <c r="C250">
        <v>0</v>
      </c>
      <c r="D250">
        <v>0</v>
      </c>
      <c r="E250">
        <v>0</v>
      </c>
      <c r="F250">
        <v>0</v>
      </c>
    </row>
    <row r="251" spans="1:6">
      <c r="A251" t="s">
        <v>278</v>
      </c>
      <c r="B251" t="s">
        <v>2297</v>
      </c>
      <c r="C251">
        <v>0</v>
      </c>
      <c r="D251">
        <v>0</v>
      </c>
      <c r="E251">
        <v>0</v>
      </c>
      <c r="F251">
        <v>0</v>
      </c>
    </row>
    <row r="252" spans="1:6">
      <c r="A252" t="s">
        <v>279</v>
      </c>
      <c r="B252" t="s">
        <v>2297</v>
      </c>
      <c r="C252" s="1">
        <v>39144.339999999997</v>
      </c>
      <c r="D252" s="1">
        <v>20526.34</v>
      </c>
      <c r="E252" s="1">
        <v>41052.69</v>
      </c>
      <c r="F252" s="1">
        <v>18617.990000000002</v>
      </c>
    </row>
    <row r="253" spans="1:6">
      <c r="A253" t="s">
        <v>280</v>
      </c>
      <c r="B253" t="s">
        <v>2297</v>
      </c>
      <c r="C253">
        <v>0</v>
      </c>
      <c r="D253">
        <v>0</v>
      </c>
      <c r="E253">
        <v>0</v>
      </c>
      <c r="F253">
        <v>0</v>
      </c>
    </row>
    <row r="254" spans="1:6">
      <c r="A254" t="s">
        <v>281</v>
      </c>
      <c r="B254" t="s">
        <v>2297</v>
      </c>
      <c r="C254">
        <v>0</v>
      </c>
      <c r="D254" s="1">
        <v>263270.73</v>
      </c>
      <c r="E254" s="1">
        <v>263270.73</v>
      </c>
      <c r="F254">
        <v>0</v>
      </c>
    </row>
    <row r="255" spans="1:6">
      <c r="A255" t="s">
        <v>282</v>
      </c>
      <c r="B255" t="s">
        <v>2297</v>
      </c>
      <c r="C255" s="1">
        <v>799482.93</v>
      </c>
      <c r="D255" s="1">
        <v>292904.64</v>
      </c>
      <c r="E255" s="1">
        <v>1092387.57</v>
      </c>
      <c r="F255">
        <v>0</v>
      </c>
    </row>
    <row r="256" spans="1:6">
      <c r="A256" t="s">
        <v>283</v>
      </c>
      <c r="B256" t="s">
        <v>2297</v>
      </c>
      <c r="C256" s="1">
        <v>48975.3</v>
      </c>
      <c r="D256">
        <v>0</v>
      </c>
      <c r="E256">
        <v>0</v>
      </c>
      <c r="F256" s="1">
        <v>48975.3</v>
      </c>
    </row>
    <row r="257" spans="1:6">
      <c r="A257" t="s">
        <v>284</v>
      </c>
      <c r="B257" t="s">
        <v>2297</v>
      </c>
      <c r="C257">
        <v>0</v>
      </c>
      <c r="D257">
        <v>0</v>
      </c>
      <c r="E257">
        <v>0</v>
      </c>
      <c r="F257">
        <v>0</v>
      </c>
    </row>
    <row r="258" spans="1:6">
      <c r="A258" t="s">
        <v>285</v>
      </c>
      <c r="B258" t="s">
        <v>2297</v>
      </c>
      <c r="C258">
        <v>0</v>
      </c>
      <c r="D258">
        <v>0</v>
      </c>
      <c r="E258">
        <v>0</v>
      </c>
      <c r="F258">
        <v>0</v>
      </c>
    </row>
    <row r="259" spans="1:6">
      <c r="A259" t="s">
        <v>286</v>
      </c>
      <c r="B259" t="s">
        <v>2297</v>
      </c>
      <c r="C259">
        <v>0</v>
      </c>
      <c r="D259" s="1">
        <v>2900</v>
      </c>
      <c r="E259" s="1">
        <v>2900</v>
      </c>
      <c r="F259">
        <v>0</v>
      </c>
    </row>
    <row r="260" spans="1:6">
      <c r="A260" t="s">
        <v>287</v>
      </c>
      <c r="B260" t="s">
        <v>2297</v>
      </c>
      <c r="C260">
        <v>0</v>
      </c>
      <c r="D260">
        <v>0</v>
      </c>
      <c r="E260">
        <v>0</v>
      </c>
      <c r="F260">
        <v>0</v>
      </c>
    </row>
    <row r="261" spans="1:6">
      <c r="A261" t="s">
        <v>288</v>
      </c>
      <c r="B261" t="s">
        <v>2297</v>
      </c>
      <c r="C261">
        <v>0</v>
      </c>
      <c r="D261">
        <v>0</v>
      </c>
      <c r="E261">
        <v>0</v>
      </c>
      <c r="F261">
        <v>0</v>
      </c>
    </row>
    <row r="262" spans="1:6">
      <c r="A262" t="s">
        <v>289</v>
      </c>
      <c r="B262" t="s">
        <v>2297</v>
      </c>
      <c r="C262">
        <v>0</v>
      </c>
      <c r="D262">
        <v>0</v>
      </c>
      <c r="E262">
        <v>0</v>
      </c>
      <c r="F262">
        <v>0</v>
      </c>
    </row>
    <row r="263" spans="1:6">
      <c r="A263" t="s">
        <v>290</v>
      </c>
      <c r="B263" t="s">
        <v>2297</v>
      </c>
      <c r="C263">
        <v>0</v>
      </c>
      <c r="D263">
        <v>0</v>
      </c>
      <c r="E263">
        <v>0</v>
      </c>
      <c r="F263">
        <v>0</v>
      </c>
    </row>
    <row r="264" spans="1:6">
      <c r="A264" t="s">
        <v>291</v>
      </c>
      <c r="B264" t="s">
        <v>2297</v>
      </c>
      <c r="C264">
        <v>0</v>
      </c>
      <c r="D264">
        <v>0</v>
      </c>
      <c r="E264">
        <v>0</v>
      </c>
      <c r="F264">
        <v>0</v>
      </c>
    </row>
    <row r="265" spans="1:6">
      <c r="A265" t="s">
        <v>292</v>
      </c>
      <c r="B265" t="s">
        <v>293</v>
      </c>
      <c r="C265">
        <v>0</v>
      </c>
      <c r="D265">
        <v>0</v>
      </c>
      <c r="E265">
        <v>0</v>
      </c>
      <c r="F265">
        <v>0</v>
      </c>
    </row>
    <row r="266" spans="1:6">
      <c r="A266" t="s">
        <v>294</v>
      </c>
      <c r="B266" t="s">
        <v>2298</v>
      </c>
      <c r="C266" s="1">
        <v>162993.28</v>
      </c>
      <c r="D266">
        <v>0</v>
      </c>
      <c r="E266" s="1">
        <v>5892.84</v>
      </c>
      <c r="F266" s="1">
        <v>157100.44</v>
      </c>
    </row>
    <row r="267" spans="1:6">
      <c r="A267" t="s">
        <v>295</v>
      </c>
      <c r="B267" t="s">
        <v>2298</v>
      </c>
      <c r="C267" s="1">
        <v>6791.33</v>
      </c>
      <c r="D267">
        <v>0</v>
      </c>
      <c r="E267">
        <v>0</v>
      </c>
      <c r="F267" s="1">
        <v>6791.33</v>
      </c>
    </row>
    <row r="268" spans="1:6">
      <c r="A268" t="s">
        <v>296</v>
      </c>
      <c r="B268" t="s">
        <v>2298</v>
      </c>
      <c r="C268" s="1">
        <v>156201.95000000001</v>
      </c>
      <c r="D268">
        <v>0</v>
      </c>
      <c r="E268" s="1">
        <v>5892.84</v>
      </c>
      <c r="F268" s="1">
        <v>150309.10999999999</v>
      </c>
    </row>
    <row r="269" spans="1:6">
      <c r="A269" t="s">
        <v>297</v>
      </c>
      <c r="B269" t="s">
        <v>2298</v>
      </c>
      <c r="C269" s="1">
        <v>26607.1</v>
      </c>
      <c r="D269">
        <v>0</v>
      </c>
      <c r="E269">
        <v>961.95</v>
      </c>
      <c r="F269" s="1">
        <v>25645.15</v>
      </c>
    </row>
    <row r="270" spans="1:6">
      <c r="A270" t="s">
        <v>298</v>
      </c>
      <c r="B270" t="s">
        <v>2298</v>
      </c>
      <c r="C270" s="1">
        <v>1108.6199999999999</v>
      </c>
      <c r="D270">
        <v>0</v>
      </c>
      <c r="E270">
        <v>0</v>
      </c>
      <c r="F270" s="1">
        <v>1108.6199999999999</v>
      </c>
    </row>
    <row r="271" spans="1:6">
      <c r="A271" t="s">
        <v>299</v>
      </c>
      <c r="B271" t="s">
        <v>2298</v>
      </c>
      <c r="C271" s="1">
        <v>25498.48</v>
      </c>
      <c r="D271">
        <v>0</v>
      </c>
      <c r="E271">
        <v>961.95</v>
      </c>
      <c r="F271" s="1">
        <v>24536.53</v>
      </c>
    </row>
    <row r="272" spans="1:6">
      <c r="A272" t="s">
        <v>300</v>
      </c>
      <c r="B272" t="s">
        <v>2298</v>
      </c>
      <c r="C272">
        <v>0</v>
      </c>
      <c r="D272">
        <v>0</v>
      </c>
      <c r="E272">
        <v>0</v>
      </c>
      <c r="F272">
        <v>0</v>
      </c>
    </row>
    <row r="273" spans="1:6">
      <c r="A273" t="s">
        <v>301</v>
      </c>
      <c r="B273" t="s">
        <v>2298</v>
      </c>
      <c r="C273">
        <v>0</v>
      </c>
      <c r="D273">
        <v>0</v>
      </c>
      <c r="E273">
        <v>0</v>
      </c>
      <c r="F273">
        <v>0</v>
      </c>
    </row>
    <row r="274" spans="1:6">
      <c r="A274" t="s">
        <v>302</v>
      </c>
      <c r="B274" t="s">
        <v>2298</v>
      </c>
      <c r="C274">
        <v>0</v>
      </c>
      <c r="D274">
        <v>0</v>
      </c>
      <c r="E274">
        <v>0</v>
      </c>
      <c r="F274">
        <v>0</v>
      </c>
    </row>
    <row r="275" spans="1:6">
      <c r="A275" t="s">
        <v>303</v>
      </c>
      <c r="B275" t="s">
        <v>2298</v>
      </c>
      <c r="C275" s="1">
        <v>239047.75</v>
      </c>
      <c r="D275">
        <v>0</v>
      </c>
      <c r="E275" s="1">
        <v>162246</v>
      </c>
      <c r="F275" s="1">
        <v>76801.75</v>
      </c>
    </row>
    <row r="276" spans="1:6">
      <c r="A276" t="s">
        <v>304</v>
      </c>
      <c r="B276" t="s">
        <v>2298</v>
      </c>
      <c r="C276" s="1">
        <v>9960.24</v>
      </c>
      <c r="D276">
        <v>0</v>
      </c>
      <c r="E276" s="1">
        <v>6640.16</v>
      </c>
      <c r="F276" s="1">
        <v>3320.08</v>
      </c>
    </row>
    <row r="277" spans="1:6">
      <c r="A277" t="s">
        <v>305</v>
      </c>
      <c r="B277" t="s">
        <v>2298</v>
      </c>
      <c r="C277" s="1">
        <v>229087.51</v>
      </c>
      <c r="D277">
        <v>0</v>
      </c>
      <c r="E277" s="1">
        <v>155605.84</v>
      </c>
      <c r="F277" s="1">
        <v>73481.67</v>
      </c>
    </row>
    <row r="278" spans="1:6">
      <c r="A278" t="s">
        <v>306</v>
      </c>
      <c r="B278" t="s">
        <v>2298</v>
      </c>
      <c r="C278">
        <v>0</v>
      </c>
      <c r="D278">
        <v>0</v>
      </c>
      <c r="E278">
        <v>0</v>
      </c>
      <c r="F278">
        <v>0</v>
      </c>
    </row>
    <row r="279" spans="1:6">
      <c r="A279" t="s">
        <v>307</v>
      </c>
      <c r="B279" t="s">
        <v>2298</v>
      </c>
      <c r="C279">
        <v>0</v>
      </c>
      <c r="D279">
        <v>0</v>
      </c>
      <c r="E279">
        <v>0</v>
      </c>
      <c r="F279">
        <v>0</v>
      </c>
    </row>
    <row r="280" spans="1:6">
      <c r="A280" t="s">
        <v>308</v>
      </c>
      <c r="B280" t="s">
        <v>2298</v>
      </c>
      <c r="C280">
        <v>0</v>
      </c>
      <c r="D280">
        <v>0</v>
      </c>
      <c r="E280">
        <v>0</v>
      </c>
      <c r="F280">
        <v>0</v>
      </c>
    </row>
    <row r="281" spans="1:6">
      <c r="A281" t="s">
        <v>309</v>
      </c>
      <c r="B281" t="s">
        <v>2298</v>
      </c>
      <c r="C281">
        <v>0</v>
      </c>
      <c r="D281">
        <v>0</v>
      </c>
      <c r="E281">
        <v>0</v>
      </c>
      <c r="F281">
        <v>0</v>
      </c>
    </row>
    <row r="282" spans="1:6">
      <c r="A282" t="s">
        <v>310</v>
      </c>
      <c r="B282" t="s">
        <v>2298</v>
      </c>
      <c r="C282">
        <v>0</v>
      </c>
      <c r="D282">
        <v>0</v>
      </c>
      <c r="E282">
        <v>0</v>
      </c>
      <c r="F282">
        <v>0</v>
      </c>
    </row>
    <row r="283" spans="1:6">
      <c r="A283" t="s">
        <v>311</v>
      </c>
      <c r="B283" t="s">
        <v>2298</v>
      </c>
      <c r="C283">
        <v>0</v>
      </c>
      <c r="D283">
        <v>0</v>
      </c>
      <c r="E283">
        <v>0</v>
      </c>
      <c r="F283">
        <v>0</v>
      </c>
    </row>
    <row r="284" spans="1:6">
      <c r="A284" t="s">
        <v>312</v>
      </c>
      <c r="B284" t="s">
        <v>2298</v>
      </c>
      <c r="C284">
        <v>0</v>
      </c>
      <c r="D284">
        <v>0</v>
      </c>
      <c r="E284">
        <v>0</v>
      </c>
      <c r="F284">
        <v>0</v>
      </c>
    </row>
    <row r="285" spans="1:6">
      <c r="A285" t="s">
        <v>313</v>
      </c>
      <c r="B285" t="s">
        <v>2298</v>
      </c>
      <c r="C285">
        <v>0</v>
      </c>
      <c r="D285">
        <v>0</v>
      </c>
      <c r="E285">
        <v>0</v>
      </c>
      <c r="F285">
        <v>0</v>
      </c>
    </row>
    <row r="286" spans="1:6">
      <c r="A286" t="s">
        <v>314</v>
      </c>
      <c r="B286" t="s">
        <v>2298</v>
      </c>
      <c r="C286">
        <v>0</v>
      </c>
      <c r="D286">
        <v>0</v>
      </c>
      <c r="E286">
        <v>0</v>
      </c>
      <c r="F286">
        <v>0</v>
      </c>
    </row>
    <row r="287" spans="1:6">
      <c r="A287" t="s">
        <v>315</v>
      </c>
      <c r="B287" t="s">
        <v>2298</v>
      </c>
      <c r="C287">
        <v>0</v>
      </c>
      <c r="D287">
        <v>0</v>
      </c>
      <c r="E287">
        <v>0</v>
      </c>
      <c r="F287">
        <v>0</v>
      </c>
    </row>
    <row r="288" spans="1:6">
      <c r="A288" t="s">
        <v>316</v>
      </c>
      <c r="B288" t="s">
        <v>2298</v>
      </c>
      <c r="C288">
        <v>0</v>
      </c>
      <c r="D288">
        <v>0</v>
      </c>
      <c r="E288">
        <v>0</v>
      </c>
      <c r="F288">
        <v>0</v>
      </c>
    </row>
    <row r="289" spans="1:6">
      <c r="A289" t="s">
        <v>317</v>
      </c>
      <c r="B289" t="s">
        <v>2298</v>
      </c>
      <c r="C289">
        <v>0</v>
      </c>
      <c r="D289">
        <v>0</v>
      </c>
      <c r="E289">
        <v>0</v>
      </c>
      <c r="F289">
        <v>0</v>
      </c>
    </row>
    <row r="290" spans="1:6">
      <c r="A290" t="s">
        <v>318</v>
      </c>
      <c r="B290" t="s">
        <v>2298</v>
      </c>
      <c r="C290">
        <v>0</v>
      </c>
      <c r="D290">
        <v>0</v>
      </c>
      <c r="E290">
        <v>0</v>
      </c>
      <c r="F290">
        <v>0</v>
      </c>
    </row>
    <row r="291" spans="1:6">
      <c r="A291" t="s">
        <v>319</v>
      </c>
      <c r="B291" t="s">
        <v>2298</v>
      </c>
      <c r="C291">
        <v>0</v>
      </c>
      <c r="D291">
        <v>0</v>
      </c>
      <c r="E291">
        <v>0</v>
      </c>
      <c r="F291">
        <v>0</v>
      </c>
    </row>
    <row r="292" spans="1:6">
      <c r="A292" t="s">
        <v>320</v>
      </c>
      <c r="B292" t="s">
        <v>2298</v>
      </c>
      <c r="C292">
        <v>0</v>
      </c>
      <c r="D292">
        <v>0</v>
      </c>
      <c r="E292">
        <v>0</v>
      </c>
      <c r="F292">
        <v>0</v>
      </c>
    </row>
    <row r="293" spans="1:6">
      <c r="A293" t="s">
        <v>321</v>
      </c>
      <c r="B293" t="s">
        <v>2298</v>
      </c>
      <c r="C293" s="1">
        <v>459811.19</v>
      </c>
      <c r="D293">
        <v>0</v>
      </c>
      <c r="E293" s="1">
        <v>16623.95</v>
      </c>
      <c r="F293" s="1">
        <v>443187.24</v>
      </c>
    </row>
    <row r="294" spans="1:6">
      <c r="A294" t="s">
        <v>322</v>
      </c>
      <c r="B294" t="s">
        <v>2298</v>
      </c>
      <c r="C294" s="1">
        <v>19158.64</v>
      </c>
      <c r="D294">
        <v>0</v>
      </c>
      <c r="E294">
        <v>0</v>
      </c>
      <c r="F294" s="1">
        <v>19158.64</v>
      </c>
    </row>
    <row r="295" spans="1:6">
      <c r="A295" t="s">
        <v>323</v>
      </c>
      <c r="B295" t="s">
        <v>2298</v>
      </c>
      <c r="C295" s="1">
        <v>440652.55</v>
      </c>
      <c r="D295">
        <v>0</v>
      </c>
      <c r="E295" s="1">
        <v>16623.95</v>
      </c>
      <c r="F295" s="1">
        <v>424028.6</v>
      </c>
    </row>
    <row r="296" spans="1:6">
      <c r="A296" t="s">
        <v>324</v>
      </c>
      <c r="B296" t="s">
        <v>2298</v>
      </c>
      <c r="C296">
        <v>0</v>
      </c>
      <c r="D296">
        <v>0</v>
      </c>
      <c r="E296">
        <v>0</v>
      </c>
      <c r="F296">
        <v>0</v>
      </c>
    </row>
    <row r="297" spans="1:6">
      <c r="A297" t="s">
        <v>325</v>
      </c>
      <c r="B297" t="s">
        <v>2298</v>
      </c>
      <c r="C297">
        <v>0</v>
      </c>
      <c r="D297">
        <v>0</v>
      </c>
      <c r="E297">
        <v>0</v>
      </c>
      <c r="F297">
        <v>0</v>
      </c>
    </row>
    <row r="298" spans="1:6">
      <c r="A298" t="s">
        <v>326</v>
      </c>
      <c r="B298" t="s">
        <v>2298</v>
      </c>
      <c r="C298">
        <v>0</v>
      </c>
      <c r="D298">
        <v>0</v>
      </c>
      <c r="E298">
        <v>0</v>
      </c>
      <c r="F298">
        <v>0</v>
      </c>
    </row>
    <row r="299" spans="1:6">
      <c r="A299" t="s">
        <v>327</v>
      </c>
      <c r="B299" t="s">
        <v>2298</v>
      </c>
      <c r="C299">
        <v>0</v>
      </c>
      <c r="D299" s="1">
        <v>503876</v>
      </c>
      <c r="E299" s="1">
        <v>503876</v>
      </c>
      <c r="F299">
        <v>0</v>
      </c>
    </row>
    <row r="300" spans="1:6">
      <c r="A300" t="s">
        <v>328</v>
      </c>
      <c r="B300" t="s">
        <v>2298</v>
      </c>
      <c r="C300">
        <v>0</v>
      </c>
      <c r="D300" s="1">
        <v>503876</v>
      </c>
      <c r="E300" s="1">
        <v>503876</v>
      </c>
      <c r="F300">
        <v>0</v>
      </c>
    </row>
    <row r="301" spans="1:6">
      <c r="A301" t="s">
        <v>329</v>
      </c>
      <c r="B301" t="s">
        <v>2298</v>
      </c>
      <c r="C301">
        <v>0</v>
      </c>
      <c r="D301">
        <v>0</v>
      </c>
      <c r="E301">
        <v>0</v>
      </c>
      <c r="F301">
        <v>0</v>
      </c>
    </row>
    <row r="302" spans="1:6">
      <c r="A302" t="s">
        <v>330</v>
      </c>
      <c r="B302" t="s">
        <v>2298</v>
      </c>
      <c r="C302">
        <v>0</v>
      </c>
      <c r="D302">
        <v>0</v>
      </c>
      <c r="E302">
        <v>0</v>
      </c>
      <c r="F302">
        <v>0</v>
      </c>
    </row>
    <row r="303" spans="1:6">
      <c r="A303" t="s">
        <v>331</v>
      </c>
      <c r="B303" t="s">
        <v>2298</v>
      </c>
      <c r="C303">
        <v>0</v>
      </c>
      <c r="D303">
        <v>0</v>
      </c>
      <c r="E303">
        <v>0</v>
      </c>
      <c r="F303">
        <v>0</v>
      </c>
    </row>
    <row r="304" spans="1:6">
      <c r="A304" t="s">
        <v>332</v>
      </c>
      <c r="B304" t="s">
        <v>2298</v>
      </c>
      <c r="C304">
        <v>0</v>
      </c>
      <c r="D304">
        <v>0</v>
      </c>
      <c r="E304">
        <v>0</v>
      </c>
      <c r="F304">
        <v>0</v>
      </c>
    </row>
    <row r="305" spans="1:6">
      <c r="A305" t="s">
        <v>333</v>
      </c>
      <c r="B305" t="s">
        <v>2298</v>
      </c>
      <c r="C305">
        <v>0</v>
      </c>
      <c r="D305">
        <v>0</v>
      </c>
      <c r="E305">
        <v>0</v>
      </c>
      <c r="F305">
        <v>0</v>
      </c>
    </row>
    <row r="306" spans="1:6">
      <c r="A306" t="s">
        <v>334</v>
      </c>
      <c r="B306" t="s">
        <v>2298</v>
      </c>
      <c r="C306">
        <v>0</v>
      </c>
      <c r="D306">
        <v>0</v>
      </c>
      <c r="E306">
        <v>0</v>
      </c>
      <c r="F306">
        <v>0</v>
      </c>
    </row>
    <row r="307" spans="1:6">
      <c r="A307" t="s">
        <v>335</v>
      </c>
      <c r="B307" t="s">
        <v>2298</v>
      </c>
      <c r="C307">
        <v>0</v>
      </c>
      <c r="D307">
        <v>0</v>
      </c>
      <c r="E307">
        <v>0</v>
      </c>
      <c r="F307">
        <v>0</v>
      </c>
    </row>
    <row r="308" spans="1:6">
      <c r="A308" t="s">
        <v>336</v>
      </c>
      <c r="B308" t="s">
        <v>2298</v>
      </c>
      <c r="C308" s="1">
        <v>22709.95</v>
      </c>
      <c r="D308">
        <v>0</v>
      </c>
      <c r="E308" s="1">
        <v>22709.95</v>
      </c>
      <c r="F308">
        <v>0</v>
      </c>
    </row>
    <row r="309" spans="1:6">
      <c r="A309" t="s">
        <v>337</v>
      </c>
      <c r="B309" t="s">
        <v>2298</v>
      </c>
      <c r="C309">
        <v>946.24</v>
      </c>
      <c r="D309">
        <v>0</v>
      </c>
      <c r="E309">
        <v>946.24</v>
      </c>
      <c r="F309">
        <v>0</v>
      </c>
    </row>
    <row r="310" spans="1:6">
      <c r="A310" t="s">
        <v>338</v>
      </c>
      <c r="B310" t="s">
        <v>2298</v>
      </c>
      <c r="C310" s="1">
        <v>21763.71</v>
      </c>
      <c r="D310">
        <v>0</v>
      </c>
      <c r="E310" s="1">
        <v>21763.71</v>
      </c>
      <c r="F310">
        <v>0</v>
      </c>
    </row>
    <row r="311" spans="1:6">
      <c r="A311" t="s">
        <v>339</v>
      </c>
      <c r="B311" t="s">
        <v>2298</v>
      </c>
      <c r="C311">
        <v>0</v>
      </c>
      <c r="D311">
        <v>0</v>
      </c>
      <c r="E311">
        <v>0</v>
      </c>
      <c r="F311">
        <v>0</v>
      </c>
    </row>
    <row r="312" spans="1:6">
      <c r="A312" t="s">
        <v>340</v>
      </c>
      <c r="B312" t="s">
        <v>2298</v>
      </c>
      <c r="C312">
        <v>0</v>
      </c>
      <c r="D312">
        <v>0</v>
      </c>
      <c r="E312">
        <v>0</v>
      </c>
      <c r="F312">
        <v>0</v>
      </c>
    </row>
    <row r="313" spans="1:6">
      <c r="A313" t="s">
        <v>341</v>
      </c>
      <c r="B313" t="s">
        <v>2298</v>
      </c>
      <c r="C313">
        <v>0</v>
      </c>
      <c r="D313">
        <v>0</v>
      </c>
      <c r="E313">
        <v>0</v>
      </c>
      <c r="F313">
        <v>0</v>
      </c>
    </row>
    <row r="314" spans="1:6">
      <c r="A314" t="s">
        <v>342</v>
      </c>
      <c r="B314" t="s">
        <v>2298</v>
      </c>
      <c r="C314" s="1">
        <v>278402.08</v>
      </c>
      <c r="D314">
        <v>0</v>
      </c>
      <c r="E314" s="1">
        <v>10065.31</v>
      </c>
      <c r="F314" s="1">
        <v>268336.77</v>
      </c>
    </row>
    <row r="315" spans="1:6">
      <c r="A315" t="s">
        <v>343</v>
      </c>
      <c r="B315" t="s">
        <v>2298</v>
      </c>
      <c r="C315" s="1">
        <v>11599.99</v>
      </c>
      <c r="D315">
        <v>0</v>
      </c>
      <c r="E315">
        <v>0</v>
      </c>
      <c r="F315" s="1">
        <v>11599.99</v>
      </c>
    </row>
    <row r="316" spans="1:6">
      <c r="A316" t="s">
        <v>344</v>
      </c>
      <c r="B316" t="s">
        <v>2298</v>
      </c>
      <c r="C316" s="1">
        <v>266802.09000000003</v>
      </c>
      <c r="D316">
        <v>0</v>
      </c>
      <c r="E316" s="1">
        <v>10065.31</v>
      </c>
      <c r="F316" s="1">
        <v>256736.78</v>
      </c>
    </row>
    <row r="317" spans="1:6">
      <c r="A317" t="s">
        <v>345</v>
      </c>
      <c r="B317" t="s">
        <v>2298</v>
      </c>
      <c r="C317">
        <v>0</v>
      </c>
      <c r="D317">
        <v>0</v>
      </c>
      <c r="E317">
        <v>0</v>
      </c>
      <c r="F317">
        <v>0</v>
      </c>
    </row>
    <row r="318" spans="1:6">
      <c r="A318" t="s">
        <v>346</v>
      </c>
      <c r="B318" t="s">
        <v>2298</v>
      </c>
      <c r="C318">
        <v>0</v>
      </c>
      <c r="D318">
        <v>0</v>
      </c>
      <c r="E318">
        <v>0</v>
      </c>
      <c r="F318">
        <v>0</v>
      </c>
    </row>
    <row r="319" spans="1:6">
      <c r="A319" t="s">
        <v>347</v>
      </c>
      <c r="B319" t="s">
        <v>2298</v>
      </c>
      <c r="C319">
        <v>0</v>
      </c>
      <c r="D319">
        <v>0</v>
      </c>
      <c r="E319">
        <v>0</v>
      </c>
      <c r="F319">
        <v>0</v>
      </c>
    </row>
    <row r="320" spans="1:6">
      <c r="A320" t="s">
        <v>348</v>
      </c>
      <c r="B320" t="s">
        <v>2298</v>
      </c>
      <c r="C320">
        <v>0</v>
      </c>
      <c r="D320">
        <v>0</v>
      </c>
      <c r="E320">
        <v>0</v>
      </c>
      <c r="F320">
        <v>0</v>
      </c>
    </row>
    <row r="321" spans="1:6">
      <c r="A321" t="s">
        <v>349</v>
      </c>
      <c r="B321" t="s">
        <v>2298</v>
      </c>
      <c r="C321">
        <v>0</v>
      </c>
      <c r="D321">
        <v>0</v>
      </c>
      <c r="E321">
        <v>0</v>
      </c>
      <c r="F321">
        <v>0</v>
      </c>
    </row>
    <row r="322" spans="1:6">
      <c r="A322" t="s">
        <v>350</v>
      </c>
      <c r="B322" t="s">
        <v>2298</v>
      </c>
      <c r="C322">
        <v>0</v>
      </c>
      <c r="D322">
        <v>0</v>
      </c>
      <c r="E322">
        <v>0</v>
      </c>
      <c r="F322">
        <v>0</v>
      </c>
    </row>
    <row r="323" spans="1:6">
      <c r="A323" t="s">
        <v>351</v>
      </c>
      <c r="B323" t="s">
        <v>2298</v>
      </c>
      <c r="C323">
        <v>0</v>
      </c>
      <c r="D323">
        <v>0</v>
      </c>
      <c r="E323">
        <v>0</v>
      </c>
      <c r="F323">
        <v>0</v>
      </c>
    </row>
    <row r="324" spans="1:6">
      <c r="A324" t="s">
        <v>352</v>
      </c>
      <c r="B324" t="s">
        <v>2298</v>
      </c>
      <c r="C324">
        <v>0</v>
      </c>
      <c r="D324">
        <v>0</v>
      </c>
      <c r="E324">
        <v>0</v>
      </c>
      <c r="F324">
        <v>0</v>
      </c>
    </row>
    <row r="325" spans="1:6">
      <c r="A325" t="s">
        <v>353</v>
      </c>
      <c r="B325" t="s">
        <v>2298</v>
      </c>
      <c r="C325">
        <v>0</v>
      </c>
      <c r="D325">
        <v>0</v>
      </c>
      <c r="E325">
        <v>0</v>
      </c>
      <c r="F325">
        <v>0</v>
      </c>
    </row>
    <row r="326" spans="1:6">
      <c r="A326" t="s">
        <v>354</v>
      </c>
      <c r="B326" t="s">
        <v>2298</v>
      </c>
      <c r="C326">
        <v>0</v>
      </c>
      <c r="D326">
        <v>0</v>
      </c>
      <c r="E326">
        <v>0</v>
      </c>
      <c r="F326">
        <v>0</v>
      </c>
    </row>
    <row r="327" spans="1:6">
      <c r="A327" t="s">
        <v>355</v>
      </c>
      <c r="B327" t="s">
        <v>2298</v>
      </c>
      <c r="C327">
        <v>0</v>
      </c>
      <c r="D327">
        <v>0</v>
      </c>
      <c r="E327">
        <v>0</v>
      </c>
      <c r="F327">
        <v>0</v>
      </c>
    </row>
    <row r="328" spans="1:6">
      <c r="A328" t="s">
        <v>356</v>
      </c>
      <c r="B328" t="s">
        <v>2298</v>
      </c>
      <c r="C328">
        <v>0</v>
      </c>
      <c r="D328">
        <v>0</v>
      </c>
      <c r="E328">
        <v>0</v>
      </c>
      <c r="F328">
        <v>0</v>
      </c>
    </row>
    <row r="329" spans="1:6">
      <c r="A329" t="s">
        <v>357</v>
      </c>
      <c r="B329" t="s">
        <v>2298</v>
      </c>
      <c r="C329">
        <v>0</v>
      </c>
      <c r="D329">
        <v>0</v>
      </c>
      <c r="E329">
        <v>0</v>
      </c>
      <c r="F329">
        <v>0</v>
      </c>
    </row>
    <row r="330" spans="1:6">
      <c r="A330" t="s">
        <v>358</v>
      </c>
      <c r="B330" t="s">
        <v>2298</v>
      </c>
      <c r="C330">
        <v>0</v>
      </c>
      <c r="D330">
        <v>0</v>
      </c>
      <c r="E330">
        <v>0</v>
      </c>
      <c r="F330">
        <v>0</v>
      </c>
    </row>
    <row r="331" spans="1:6">
      <c r="A331" t="s">
        <v>359</v>
      </c>
      <c r="B331" t="s">
        <v>2298</v>
      </c>
      <c r="C331">
        <v>0</v>
      </c>
      <c r="D331">
        <v>0</v>
      </c>
      <c r="E331">
        <v>0</v>
      </c>
      <c r="F331">
        <v>0</v>
      </c>
    </row>
    <row r="332" spans="1:6">
      <c r="A332" t="s">
        <v>360</v>
      </c>
      <c r="B332" t="s">
        <v>2298</v>
      </c>
      <c r="C332">
        <v>0</v>
      </c>
      <c r="D332">
        <v>0</v>
      </c>
      <c r="E332">
        <v>0</v>
      </c>
      <c r="F332">
        <v>0</v>
      </c>
    </row>
    <row r="333" spans="1:6">
      <c r="A333" t="s">
        <v>361</v>
      </c>
      <c r="B333" t="s">
        <v>2298</v>
      </c>
      <c r="C333">
        <v>0</v>
      </c>
      <c r="D333">
        <v>0</v>
      </c>
      <c r="E333">
        <v>0</v>
      </c>
      <c r="F333">
        <v>0</v>
      </c>
    </row>
    <row r="334" spans="1:6">
      <c r="A334" t="s">
        <v>362</v>
      </c>
      <c r="B334" t="s">
        <v>2298</v>
      </c>
      <c r="C334">
        <v>0</v>
      </c>
      <c r="D334">
        <v>0</v>
      </c>
      <c r="E334">
        <v>0</v>
      </c>
      <c r="F334">
        <v>0</v>
      </c>
    </row>
    <row r="335" spans="1:6">
      <c r="A335" t="s">
        <v>363</v>
      </c>
      <c r="B335" t="s">
        <v>2298</v>
      </c>
      <c r="C335" s="1">
        <v>5790284.6600000001</v>
      </c>
      <c r="D335">
        <v>0</v>
      </c>
      <c r="E335" s="1">
        <v>209341.18</v>
      </c>
      <c r="F335" s="1">
        <v>5580943.4800000004</v>
      </c>
    </row>
    <row r="336" spans="1:6">
      <c r="A336" t="s">
        <v>364</v>
      </c>
      <c r="B336" t="s">
        <v>2298</v>
      </c>
      <c r="C336" s="1">
        <v>241259.85</v>
      </c>
      <c r="D336">
        <v>0</v>
      </c>
      <c r="E336">
        <v>0</v>
      </c>
      <c r="F336" s="1">
        <v>241259.85</v>
      </c>
    </row>
    <row r="337" spans="1:6">
      <c r="A337" t="s">
        <v>365</v>
      </c>
      <c r="B337" t="s">
        <v>2298</v>
      </c>
      <c r="C337" s="1">
        <v>5549024.8099999996</v>
      </c>
      <c r="D337">
        <v>0</v>
      </c>
      <c r="E337" s="1">
        <v>209341.18</v>
      </c>
      <c r="F337" s="1">
        <v>5339683.63</v>
      </c>
    </row>
    <row r="338" spans="1:6">
      <c r="A338" t="s">
        <v>366</v>
      </c>
      <c r="B338" t="s">
        <v>2298</v>
      </c>
      <c r="C338" s="1">
        <v>10989.94</v>
      </c>
      <c r="D338">
        <v>0</v>
      </c>
      <c r="E338">
        <v>397.34</v>
      </c>
      <c r="F338" s="1">
        <v>10592.6</v>
      </c>
    </row>
    <row r="339" spans="1:6">
      <c r="A339" t="s">
        <v>367</v>
      </c>
      <c r="B339" t="s">
        <v>2298</v>
      </c>
      <c r="C339">
        <v>457.91</v>
      </c>
      <c r="D339">
        <v>0</v>
      </c>
      <c r="E339">
        <v>0</v>
      </c>
      <c r="F339">
        <v>457.91</v>
      </c>
    </row>
    <row r="340" spans="1:6">
      <c r="A340" t="s">
        <v>368</v>
      </c>
      <c r="B340" t="s">
        <v>2298</v>
      </c>
      <c r="C340" s="1">
        <v>10532.03</v>
      </c>
      <c r="D340">
        <v>0</v>
      </c>
      <c r="E340">
        <v>397.34</v>
      </c>
      <c r="F340" s="1">
        <v>10134.69</v>
      </c>
    </row>
    <row r="341" spans="1:6">
      <c r="A341" t="s">
        <v>369</v>
      </c>
      <c r="B341" t="s">
        <v>2298</v>
      </c>
      <c r="C341">
        <v>0</v>
      </c>
      <c r="D341">
        <v>0</v>
      </c>
      <c r="E341">
        <v>0</v>
      </c>
      <c r="F341">
        <v>0</v>
      </c>
    </row>
    <row r="342" spans="1:6">
      <c r="A342" t="s">
        <v>370</v>
      </c>
      <c r="B342" t="s">
        <v>2298</v>
      </c>
      <c r="C342">
        <v>0</v>
      </c>
      <c r="D342">
        <v>0</v>
      </c>
      <c r="E342">
        <v>0</v>
      </c>
      <c r="F342">
        <v>0</v>
      </c>
    </row>
    <row r="343" spans="1:6">
      <c r="A343" t="s">
        <v>371</v>
      </c>
      <c r="B343" t="s">
        <v>2298</v>
      </c>
      <c r="C343">
        <v>0</v>
      </c>
      <c r="D343">
        <v>0</v>
      </c>
      <c r="E343">
        <v>0</v>
      </c>
      <c r="F343">
        <v>0</v>
      </c>
    </row>
    <row r="344" spans="1:6">
      <c r="A344" t="s">
        <v>372</v>
      </c>
      <c r="B344" t="s">
        <v>2298</v>
      </c>
      <c r="C344">
        <v>0</v>
      </c>
      <c r="D344">
        <v>0</v>
      </c>
      <c r="E344">
        <v>0</v>
      </c>
      <c r="F344">
        <v>0</v>
      </c>
    </row>
    <row r="345" spans="1:6">
      <c r="A345" t="s">
        <v>373</v>
      </c>
      <c r="B345" t="s">
        <v>2298</v>
      </c>
      <c r="C345">
        <v>0</v>
      </c>
      <c r="D345">
        <v>0</v>
      </c>
      <c r="E345">
        <v>0</v>
      </c>
      <c r="F345">
        <v>0</v>
      </c>
    </row>
    <row r="346" spans="1:6">
      <c r="A346" t="s">
        <v>374</v>
      </c>
      <c r="B346" t="s">
        <v>2298</v>
      </c>
      <c r="C346">
        <v>0</v>
      </c>
      <c r="D346">
        <v>0</v>
      </c>
      <c r="E346">
        <v>0</v>
      </c>
      <c r="F346">
        <v>0</v>
      </c>
    </row>
    <row r="347" spans="1:6">
      <c r="A347" t="s">
        <v>375</v>
      </c>
      <c r="B347" t="s">
        <v>2298</v>
      </c>
      <c r="C347">
        <v>0</v>
      </c>
      <c r="D347">
        <v>0</v>
      </c>
      <c r="E347">
        <v>0</v>
      </c>
      <c r="F347">
        <v>0</v>
      </c>
    </row>
    <row r="348" spans="1:6">
      <c r="A348" t="s">
        <v>376</v>
      </c>
      <c r="B348" t="s">
        <v>2298</v>
      </c>
      <c r="C348">
        <v>0</v>
      </c>
      <c r="D348">
        <v>0</v>
      </c>
      <c r="E348">
        <v>0</v>
      </c>
      <c r="F348">
        <v>0</v>
      </c>
    </row>
    <row r="349" spans="1:6">
      <c r="A349" t="s">
        <v>377</v>
      </c>
      <c r="B349" t="s">
        <v>2298</v>
      </c>
      <c r="C349">
        <v>0</v>
      </c>
      <c r="D349">
        <v>0</v>
      </c>
      <c r="E349">
        <v>0</v>
      </c>
      <c r="F349">
        <v>0</v>
      </c>
    </row>
    <row r="350" spans="1:6">
      <c r="A350" t="s">
        <v>378</v>
      </c>
      <c r="B350" t="s">
        <v>2298</v>
      </c>
      <c r="C350">
        <v>0</v>
      </c>
      <c r="D350">
        <v>0</v>
      </c>
      <c r="E350">
        <v>0</v>
      </c>
      <c r="F350">
        <v>0</v>
      </c>
    </row>
    <row r="351" spans="1:6">
      <c r="A351" t="s">
        <v>379</v>
      </c>
      <c r="B351" t="s">
        <v>2298</v>
      </c>
      <c r="C351">
        <v>0</v>
      </c>
      <c r="D351">
        <v>0</v>
      </c>
      <c r="E351">
        <v>0</v>
      </c>
      <c r="F351">
        <v>0</v>
      </c>
    </row>
    <row r="352" spans="1:6">
      <c r="A352" t="s">
        <v>380</v>
      </c>
      <c r="B352" t="s">
        <v>2298</v>
      </c>
      <c r="C352">
        <v>0</v>
      </c>
      <c r="D352">
        <v>0</v>
      </c>
      <c r="E352">
        <v>0</v>
      </c>
      <c r="F352">
        <v>0</v>
      </c>
    </row>
    <row r="353" spans="1:6">
      <c r="A353" t="s">
        <v>381</v>
      </c>
      <c r="B353" t="s">
        <v>2298</v>
      </c>
      <c r="C353">
        <v>0</v>
      </c>
      <c r="D353">
        <v>0</v>
      </c>
      <c r="E353">
        <v>0</v>
      </c>
      <c r="F353">
        <v>0</v>
      </c>
    </row>
    <row r="354" spans="1:6">
      <c r="A354" t="s">
        <v>382</v>
      </c>
      <c r="B354" t="s">
        <v>2298</v>
      </c>
      <c r="C354">
        <v>0</v>
      </c>
      <c r="D354">
        <v>0</v>
      </c>
      <c r="E354">
        <v>0</v>
      </c>
      <c r="F354">
        <v>0</v>
      </c>
    </row>
    <row r="355" spans="1:6">
      <c r="A355" t="s">
        <v>383</v>
      </c>
      <c r="B355" t="s">
        <v>2298</v>
      </c>
      <c r="C355">
        <v>0</v>
      </c>
      <c r="D355">
        <v>0</v>
      </c>
      <c r="E355">
        <v>0</v>
      </c>
      <c r="F355">
        <v>0</v>
      </c>
    </row>
    <row r="356" spans="1:6">
      <c r="A356" t="s">
        <v>384</v>
      </c>
      <c r="B356" t="s">
        <v>2298</v>
      </c>
      <c r="C356">
        <v>0</v>
      </c>
      <c r="D356">
        <v>0</v>
      </c>
      <c r="E356">
        <v>0</v>
      </c>
      <c r="F356">
        <v>0</v>
      </c>
    </row>
    <row r="357" spans="1:6">
      <c r="A357" t="s">
        <v>385</v>
      </c>
      <c r="B357" t="s">
        <v>2298</v>
      </c>
      <c r="C357">
        <v>0</v>
      </c>
      <c r="D357">
        <v>0</v>
      </c>
      <c r="E357">
        <v>0</v>
      </c>
      <c r="F357">
        <v>0</v>
      </c>
    </row>
    <row r="358" spans="1:6">
      <c r="A358" t="s">
        <v>386</v>
      </c>
      <c r="B358" t="s">
        <v>2298</v>
      </c>
      <c r="C358">
        <v>0</v>
      </c>
      <c r="D358">
        <v>0</v>
      </c>
      <c r="E358">
        <v>0</v>
      </c>
      <c r="F358">
        <v>0</v>
      </c>
    </row>
    <row r="359" spans="1:6">
      <c r="A359" t="s">
        <v>387</v>
      </c>
      <c r="B359" t="s">
        <v>2298</v>
      </c>
      <c r="C359">
        <v>0</v>
      </c>
      <c r="D359">
        <v>0</v>
      </c>
      <c r="E359">
        <v>0</v>
      </c>
      <c r="F359">
        <v>0</v>
      </c>
    </row>
    <row r="360" spans="1:6">
      <c r="A360" t="s">
        <v>388</v>
      </c>
      <c r="B360" t="s">
        <v>2298</v>
      </c>
      <c r="C360">
        <v>0</v>
      </c>
      <c r="D360">
        <v>0</v>
      </c>
      <c r="E360">
        <v>0</v>
      </c>
      <c r="F360">
        <v>0</v>
      </c>
    </row>
    <row r="361" spans="1:6">
      <c r="A361" t="s">
        <v>389</v>
      </c>
      <c r="B361" t="s">
        <v>2298</v>
      </c>
      <c r="C361">
        <v>0</v>
      </c>
      <c r="D361">
        <v>0</v>
      </c>
      <c r="E361">
        <v>0</v>
      </c>
      <c r="F361">
        <v>0</v>
      </c>
    </row>
    <row r="362" spans="1:6">
      <c r="A362" t="s">
        <v>390</v>
      </c>
      <c r="B362" t="s">
        <v>2298</v>
      </c>
      <c r="C362" s="1">
        <v>107155.13</v>
      </c>
      <c r="D362">
        <v>0</v>
      </c>
      <c r="E362" s="1">
        <v>107155.13</v>
      </c>
      <c r="F362">
        <v>0</v>
      </c>
    </row>
    <row r="363" spans="1:6">
      <c r="A363" t="s">
        <v>391</v>
      </c>
      <c r="B363" t="s">
        <v>2298</v>
      </c>
      <c r="C363" s="1">
        <v>4464.76</v>
      </c>
      <c r="D363">
        <v>0</v>
      </c>
      <c r="E363" s="1">
        <v>4464.76</v>
      </c>
      <c r="F363">
        <v>0</v>
      </c>
    </row>
    <row r="364" spans="1:6">
      <c r="A364" t="s">
        <v>392</v>
      </c>
      <c r="B364" t="s">
        <v>2298</v>
      </c>
      <c r="C364" s="1">
        <v>102690.37</v>
      </c>
      <c r="D364">
        <v>0</v>
      </c>
      <c r="E364" s="1">
        <v>102690.37</v>
      </c>
      <c r="F364">
        <v>0</v>
      </c>
    </row>
    <row r="365" spans="1:6">
      <c r="A365" t="s">
        <v>393</v>
      </c>
      <c r="B365" t="s">
        <v>2298</v>
      </c>
      <c r="C365">
        <v>0</v>
      </c>
      <c r="D365">
        <v>0</v>
      </c>
      <c r="E365">
        <v>0</v>
      </c>
      <c r="F365">
        <v>0</v>
      </c>
    </row>
    <row r="366" spans="1:6">
      <c r="A366" t="s">
        <v>394</v>
      </c>
      <c r="B366" t="s">
        <v>2298</v>
      </c>
      <c r="C366">
        <v>0</v>
      </c>
      <c r="D366">
        <v>0</v>
      </c>
      <c r="E366">
        <v>0</v>
      </c>
      <c r="F366">
        <v>0</v>
      </c>
    </row>
    <row r="367" spans="1:6">
      <c r="A367" t="s">
        <v>395</v>
      </c>
      <c r="B367" t="s">
        <v>2298</v>
      </c>
      <c r="C367">
        <v>0</v>
      </c>
      <c r="D367">
        <v>0</v>
      </c>
      <c r="E367">
        <v>0</v>
      </c>
      <c r="F367">
        <v>0</v>
      </c>
    </row>
    <row r="368" spans="1:6">
      <c r="A368" t="s">
        <v>396</v>
      </c>
      <c r="B368" t="s">
        <v>2298</v>
      </c>
      <c r="C368">
        <v>0</v>
      </c>
      <c r="D368">
        <v>0</v>
      </c>
      <c r="E368">
        <v>0</v>
      </c>
      <c r="F368">
        <v>0</v>
      </c>
    </row>
    <row r="369" spans="1:6">
      <c r="A369" t="s">
        <v>397</v>
      </c>
      <c r="B369" t="s">
        <v>2298</v>
      </c>
      <c r="C369">
        <v>0</v>
      </c>
      <c r="D369">
        <v>0</v>
      </c>
      <c r="E369">
        <v>0</v>
      </c>
      <c r="F369">
        <v>0</v>
      </c>
    </row>
    <row r="370" spans="1:6">
      <c r="A370" t="s">
        <v>398</v>
      </c>
      <c r="B370" t="s">
        <v>2298</v>
      </c>
      <c r="C370">
        <v>0</v>
      </c>
      <c r="D370">
        <v>0</v>
      </c>
      <c r="E370">
        <v>0</v>
      </c>
      <c r="F370">
        <v>0</v>
      </c>
    </row>
    <row r="371" spans="1:6">
      <c r="A371" t="s">
        <v>399</v>
      </c>
      <c r="B371" t="s">
        <v>2298</v>
      </c>
      <c r="C371">
        <v>0</v>
      </c>
      <c r="D371">
        <v>0</v>
      </c>
      <c r="E371">
        <v>0</v>
      </c>
      <c r="F371">
        <v>0</v>
      </c>
    </row>
    <row r="372" spans="1:6">
      <c r="A372" t="s">
        <v>400</v>
      </c>
      <c r="B372" t="s">
        <v>2298</v>
      </c>
      <c r="C372">
        <v>0</v>
      </c>
      <c r="D372">
        <v>0</v>
      </c>
      <c r="E372">
        <v>0</v>
      </c>
      <c r="F372">
        <v>0</v>
      </c>
    </row>
    <row r="373" spans="1:6">
      <c r="A373" t="s">
        <v>401</v>
      </c>
      <c r="B373" t="s">
        <v>2298</v>
      </c>
      <c r="C373">
        <v>0</v>
      </c>
      <c r="D373">
        <v>0</v>
      </c>
      <c r="E373">
        <v>0</v>
      </c>
      <c r="F373">
        <v>0</v>
      </c>
    </row>
    <row r="374" spans="1:6">
      <c r="A374" t="s">
        <v>402</v>
      </c>
      <c r="B374" t="s">
        <v>2298</v>
      </c>
      <c r="C374">
        <v>0</v>
      </c>
      <c r="D374">
        <v>0</v>
      </c>
      <c r="E374">
        <v>0</v>
      </c>
      <c r="F374">
        <v>0</v>
      </c>
    </row>
    <row r="375" spans="1:6">
      <c r="A375" t="s">
        <v>403</v>
      </c>
      <c r="B375" t="s">
        <v>2298</v>
      </c>
      <c r="C375">
        <v>0</v>
      </c>
      <c r="D375">
        <v>0</v>
      </c>
      <c r="E375">
        <v>0</v>
      </c>
      <c r="F375">
        <v>0</v>
      </c>
    </row>
    <row r="376" spans="1:6">
      <c r="A376" t="s">
        <v>404</v>
      </c>
      <c r="B376" t="s">
        <v>2298</v>
      </c>
      <c r="C376">
        <v>0</v>
      </c>
      <c r="D376">
        <v>0</v>
      </c>
      <c r="E376">
        <v>0</v>
      </c>
      <c r="F376">
        <v>0</v>
      </c>
    </row>
    <row r="377" spans="1:6">
      <c r="A377" t="s">
        <v>405</v>
      </c>
      <c r="B377" t="s">
        <v>2298</v>
      </c>
      <c r="C377">
        <v>0</v>
      </c>
      <c r="D377">
        <v>0</v>
      </c>
      <c r="E377">
        <v>0</v>
      </c>
      <c r="F377">
        <v>0</v>
      </c>
    </row>
    <row r="378" spans="1:6">
      <c r="A378" t="s">
        <v>406</v>
      </c>
      <c r="B378" t="s">
        <v>2298</v>
      </c>
      <c r="C378">
        <v>0</v>
      </c>
      <c r="D378">
        <v>0</v>
      </c>
      <c r="E378">
        <v>0</v>
      </c>
      <c r="F378">
        <v>0</v>
      </c>
    </row>
    <row r="379" spans="1:6">
      <c r="A379" t="s">
        <v>407</v>
      </c>
      <c r="B379" t="s">
        <v>2298</v>
      </c>
      <c r="C379">
        <v>0</v>
      </c>
      <c r="D379">
        <v>0</v>
      </c>
      <c r="E379">
        <v>0</v>
      </c>
      <c r="F379">
        <v>0</v>
      </c>
    </row>
    <row r="380" spans="1:6">
      <c r="A380" t="s">
        <v>408</v>
      </c>
      <c r="B380" t="s">
        <v>2298</v>
      </c>
      <c r="C380">
        <v>0</v>
      </c>
      <c r="D380">
        <v>0</v>
      </c>
      <c r="E380">
        <v>0</v>
      </c>
      <c r="F380">
        <v>0</v>
      </c>
    </row>
    <row r="381" spans="1:6">
      <c r="A381" t="s">
        <v>409</v>
      </c>
      <c r="B381" t="s">
        <v>2298</v>
      </c>
      <c r="C381">
        <v>0</v>
      </c>
      <c r="D381">
        <v>0</v>
      </c>
      <c r="E381">
        <v>0</v>
      </c>
      <c r="F381">
        <v>0</v>
      </c>
    </row>
    <row r="382" spans="1:6">
      <c r="A382" t="s">
        <v>410</v>
      </c>
      <c r="B382" t="s">
        <v>2298</v>
      </c>
      <c r="C382">
        <v>0</v>
      </c>
      <c r="D382">
        <v>0</v>
      </c>
      <c r="E382">
        <v>0</v>
      </c>
      <c r="F382">
        <v>0</v>
      </c>
    </row>
    <row r="383" spans="1:6">
      <c r="A383" t="s">
        <v>411</v>
      </c>
      <c r="B383" t="s">
        <v>2298</v>
      </c>
      <c r="C383">
        <v>0</v>
      </c>
      <c r="D383">
        <v>0</v>
      </c>
      <c r="E383">
        <v>0</v>
      </c>
      <c r="F383">
        <v>0</v>
      </c>
    </row>
    <row r="384" spans="1:6">
      <c r="A384" t="s">
        <v>412</v>
      </c>
      <c r="B384" t="s">
        <v>2298</v>
      </c>
      <c r="C384">
        <v>0</v>
      </c>
      <c r="D384">
        <v>0</v>
      </c>
      <c r="E384">
        <v>0</v>
      </c>
      <c r="F384">
        <v>0</v>
      </c>
    </row>
    <row r="385" spans="1:6">
      <c r="A385" t="s">
        <v>413</v>
      </c>
      <c r="B385" t="s">
        <v>2298</v>
      </c>
      <c r="C385">
        <v>0</v>
      </c>
      <c r="D385">
        <v>0</v>
      </c>
      <c r="E385">
        <v>0</v>
      </c>
      <c r="F385">
        <v>0</v>
      </c>
    </row>
    <row r="386" spans="1:6">
      <c r="A386" t="s">
        <v>414</v>
      </c>
      <c r="B386" t="s">
        <v>2298</v>
      </c>
      <c r="C386">
        <v>0</v>
      </c>
      <c r="D386">
        <v>0</v>
      </c>
      <c r="E386">
        <v>0</v>
      </c>
      <c r="F386">
        <v>0</v>
      </c>
    </row>
    <row r="387" spans="1:6">
      <c r="A387" t="s">
        <v>415</v>
      </c>
      <c r="B387" t="s">
        <v>2298</v>
      </c>
      <c r="C387">
        <v>0</v>
      </c>
      <c r="D387">
        <v>0</v>
      </c>
      <c r="E387">
        <v>0</v>
      </c>
      <c r="F387">
        <v>0</v>
      </c>
    </row>
    <row r="388" spans="1:6">
      <c r="A388" t="s">
        <v>416</v>
      </c>
      <c r="B388" t="s">
        <v>2298</v>
      </c>
      <c r="C388">
        <v>0</v>
      </c>
      <c r="D388">
        <v>0</v>
      </c>
      <c r="E388">
        <v>0</v>
      </c>
      <c r="F388">
        <v>0</v>
      </c>
    </row>
    <row r="389" spans="1:6">
      <c r="A389" t="s">
        <v>417</v>
      </c>
      <c r="B389" t="s">
        <v>2298</v>
      </c>
      <c r="C389">
        <v>0</v>
      </c>
      <c r="D389">
        <v>0</v>
      </c>
      <c r="E389">
        <v>0</v>
      </c>
      <c r="F389">
        <v>0</v>
      </c>
    </row>
    <row r="390" spans="1:6">
      <c r="A390" t="s">
        <v>418</v>
      </c>
      <c r="B390" t="s">
        <v>2298</v>
      </c>
      <c r="C390">
        <v>0</v>
      </c>
      <c r="D390">
        <v>0</v>
      </c>
      <c r="E390">
        <v>0</v>
      </c>
      <c r="F390">
        <v>0</v>
      </c>
    </row>
    <row r="391" spans="1:6">
      <c r="A391" t="s">
        <v>419</v>
      </c>
      <c r="B391" t="s">
        <v>2298</v>
      </c>
      <c r="C391">
        <v>0</v>
      </c>
      <c r="D391">
        <v>0</v>
      </c>
      <c r="E391">
        <v>0</v>
      </c>
      <c r="F391">
        <v>0</v>
      </c>
    </row>
    <row r="392" spans="1:6">
      <c r="A392" t="s">
        <v>420</v>
      </c>
      <c r="B392" t="s">
        <v>2298</v>
      </c>
      <c r="C392">
        <v>0</v>
      </c>
      <c r="D392">
        <v>0</v>
      </c>
      <c r="E392">
        <v>0</v>
      </c>
      <c r="F392">
        <v>0</v>
      </c>
    </row>
    <row r="393" spans="1:6">
      <c r="A393" t="s">
        <v>421</v>
      </c>
      <c r="B393" t="s">
        <v>2298</v>
      </c>
      <c r="C393">
        <v>0</v>
      </c>
      <c r="D393">
        <v>0</v>
      </c>
      <c r="E393">
        <v>0</v>
      </c>
      <c r="F393">
        <v>0</v>
      </c>
    </row>
    <row r="394" spans="1:6">
      <c r="A394" t="s">
        <v>422</v>
      </c>
      <c r="B394" t="s">
        <v>2298</v>
      </c>
      <c r="C394">
        <v>0</v>
      </c>
      <c r="D394">
        <v>0</v>
      </c>
      <c r="E394">
        <v>0</v>
      </c>
      <c r="F394">
        <v>0</v>
      </c>
    </row>
    <row r="395" spans="1:6">
      <c r="A395" t="s">
        <v>423</v>
      </c>
      <c r="B395" t="s">
        <v>2298</v>
      </c>
      <c r="C395">
        <v>0</v>
      </c>
      <c r="D395">
        <v>0</v>
      </c>
      <c r="E395">
        <v>0</v>
      </c>
      <c r="F395">
        <v>0</v>
      </c>
    </row>
    <row r="396" spans="1:6">
      <c r="A396" t="s">
        <v>424</v>
      </c>
      <c r="B396" t="s">
        <v>2298</v>
      </c>
      <c r="C396">
        <v>0</v>
      </c>
      <c r="D396">
        <v>0</v>
      </c>
      <c r="E396">
        <v>0</v>
      </c>
      <c r="F396">
        <v>0</v>
      </c>
    </row>
    <row r="397" spans="1:6">
      <c r="A397" t="s">
        <v>425</v>
      </c>
      <c r="B397" t="s">
        <v>2298</v>
      </c>
      <c r="C397">
        <v>0</v>
      </c>
      <c r="D397">
        <v>0</v>
      </c>
      <c r="E397">
        <v>0</v>
      </c>
      <c r="F397">
        <v>0</v>
      </c>
    </row>
    <row r="398" spans="1:6">
      <c r="A398" t="s">
        <v>426</v>
      </c>
      <c r="B398" t="s">
        <v>2298</v>
      </c>
      <c r="C398">
        <v>0</v>
      </c>
      <c r="D398">
        <v>0</v>
      </c>
      <c r="E398">
        <v>0</v>
      </c>
      <c r="F398">
        <v>0</v>
      </c>
    </row>
    <row r="399" spans="1:6">
      <c r="A399" t="s">
        <v>427</v>
      </c>
      <c r="B399" t="s">
        <v>2298</v>
      </c>
      <c r="C399">
        <v>0</v>
      </c>
      <c r="D399">
        <v>0</v>
      </c>
      <c r="E399">
        <v>0</v>
      </c>
      <c r="F399">
        <v>0</v>
      </c>
    </row>
    <row r="400" spans="1:6">
      <c r="A400" t="s">
        <v>428</v>
      </c>
      <c r="B400" t="s">
        <v>2298</v>
      </c>
      <c r="C400">
        <v>0</v>
      </c>
      <c r="D400">
        <v>0</v>
      </c>
      <c r="E400">
        <v>0</v>
      </c>
      <c r="F400">
        <v>0</v>
      </c>
    </row>
    <row r="401" spans="1:6">
      <c r="A401" t="s">
        <v>429</v>
      </c>
      <c r="B401" t="s">
        <v>2298</v>
      </c>
      <c r="C401">
        <v>0</v>
      </c>
      <c r="D401">
        <v>0</v>
      </c>
      <c r="E401">
        <v>0</v>
      </c>
      <c r="F401">
        <v>0</v>
      </c>
    </row>
    <row r="402" spans="1:6">
      <c r="A402" t="s">
        <v>430</v>
      </c>
      <c r="B402" t="s">
        <v>2298</v>
      </c>
      <c r="C402">
        <v>0</v>
      </c>
      <c r="D402">
        <v>0</v>
      </c>
      <c r="E402">
        <v>0</v>
      </c>
      <c r="F402">
        <v>0</v>
      </c>
    </row>
    <row r="403" spans="1:6">
      <c r="A403" t="s">
        <v>431</v>
      </c>
      <c r="B403" t="s">
        <v>2298</v>
      </c>
      <c r="C403">
        <v>0</v>
      </c>
      <c r="D403">
        <v>0</v>
      </c>
      <c r="E403">
        <v>0</v>
      </c>
      <c r="F403">
        <v>0</v>
      </c>
    </row>
    <row r="404" spans="1:6">
      <c r="A404" t="s">
        <v>432</v>
      </c>
      <c r="B404" t="s">
        <v>2298</v>
      </c>
      <c r="C404">
        <v>0</v>
      </c>
      <c r="D404">
        <v>0</v>
      </c>
      <c r="E404">
        <v>0</v>
      </c>
      <c r="F404">
        <v>0</v>
      </c>
    </row>
    <row r="405" spans="1:6">
      <c r="A405" t="s">
        <v>433</v>
      </c>
      <c r="B405" t="s">
        <v>2298</v>
      </c>
      <c r="C405" s="1">
        <v>90480.75</v>
      </c>
      <c r="D405">
        <v>0</v>
      </c>
      <c r="E405" s="1">
        <v>3271.22</v>
      </c>
      <c r="F405" s="1">
        <v>87209.53</v>
      </c>
    </row>
    <row r="406" spans="1:6">
      <c r="A406" t="s">
        <v>434</v>
      </c>
      <c r="B406" t="s">
        <v>2298</v>
      </c>
      <c r="C406" s="1">
        <v>3770</v>
      </c>
      <c r="D406">
        <v>0</v>
      </c>
      <c r="E406">
        <v>0</v>
      </c>
      <c r="F406" s="1">
        <v>3770</v>
      </c>
    </row>
    <row r="407" spans="1:6">
      <c r="A407" t="s">
        <v>435</v>
      </c>
      <c r="B407" t="s">
        <v>2298</v>
      </c>
      <c r="C407" s="1">
        <v>86710.75</v>
      </c>
      <c r="D407">
        <v>0</v>
      </c>
      <c r="E407" s="1">
        <v>3271.22</v>
      </c>
      <c r="F407" s="1">
        <v>83439.53</v>
      </c>
    </row>
    <row r="408" spans="1:6">
      <c r="A408" t="s">
        <v>436</v>
      </c>
      <c r="B408" t="s">
        <v>2298</v>
      </c>
      <c r="C408">
        <v>0</v>
      </c>
      <c r="D408">
        <v>0</v>
      </c>
      <c r="E408">
        <v>0</v>
      </c>
      <c r="F408">
        <v>0</v>
      </c>
    </row>
    <row r="409" spans="1:6">
      <c r="A409" t="s">
        <v>437</v>
      </c>
      <c r="B409" t="s">
        <v>2298</v>
      </c>
      <c r="C409">
        <v>0</v>
      </c>
      <c r="D409">
        <v>0</v>
      </c>
      <c r="E409">
        <v>0</v>
      </c>
      <c r="F409">
        <v>0</v>
      </c>
    </row>
    <row r="410" spans="1:6">
      <c r="A410" t="s">
        <v>438</v>
      </c>
      <c r="B410" t="s">
        <v>2298</v>
      </c>
      <c r="C410">
        <v>0</v>
      </c>
      <c r="D410">
        <v>0</v>
      </c>
      <c r="E410">
        <v>0</v>
      </c>
      <c r="F410">
        <v>0</v>
      </c>
    </row>
    <row r="411" spans="1:6">
      <c r="A411" t="s">
        <v>439</v>
      </c>
      <c r="B411" t="s">
        <v>2298</v>
      </c>
      <c r="C411">
        <v>0</v>
      </c>
      <c r="D411">
        <v>0</v>
      </c>
      <c r="E411">
        <v>0</v>
      </c>
      <c r="F411">
        <v>0</v>
      </c>
    </row>
    <row r="412" spans="1:6">
      <c r="A412" t="s">
        <v>440</v>
      </c>
      <c r="B412" t="s">
        <v>2298</v>
      </c>
      <c r="C412">
        <v>0</v>
      </c>
      <c r="D412">
        <v>0</v>
      </c>
      <c r="E412">
        <v>0</v>
      </c>
      <c r="F412">
        <v>0</v>
      </c>
    </row>
    <row r="413" spans="1:6">
      <c r="A413" t="s">
        <v>441</v>
      </c>
      <c r="B413" t="s">
        <v>2298</v>
      </c>
      <c r="C413">
        <v>0</v>
      </c>
      <c r="D413">
        <v>0</v>
      </c>
      <c r="E413">
        <v>0</v>
      </c>
      <c r="F413">
        <v>0</v>
      </c>
    </row>
    <row r="414" spans="1:6">
      <c r="A414" t="s">
        <v>442</v>
      </c>
      <c r="B414" t="s">
        <v>2298</v>
      </c>
      <c r="C414">
        <v>0</v>
      </c>
      <c r="D414">
        <v>0</v>
      </c>
      <c r="E414">
        <v>0</v>
      </c>
      <c r="F414">
        <v>0</v>
      </c>
    </row>
    <row r="415" spans="1:6">
      <c r="A415" t="s">
        <v>443</v>
      </c>
      <c r="B415" t="s">
        <v>2298</v>
      </c>
      <c r="C415">
        <v>0</v>
      </c>
      <c r="D415">
        <v>0</v>
      </c>
      <c r="E415">
        <v>0</v>
      </c>
      <c r="F415">
        <v>0</v>
      </c>
    </row>
    <row r="416" spans="1:6">
      <c r="A416" t="s">
        <v>444</v>
      </c>
      <c r="B416" t="s">
        <v>2298</v>
      </c>
      <c r="C416">
        <v>0</v>
      </c>
      <c r="D416">
        <v>0</v>
      </c>
      <c r="E416">
        <v>0</v>
      </c>
      <c r="F416">
        <v>0</v>
      </c>
    </row>
    <row r="417" spans="1:6">
      <c r="A417" t="s">
        <v>445</v>
      </c>
      <c r="B417" t="s">
        <v>2298</v>
      </c>
      <c r="C417">
        <v>0</v>
      </c>
      <c r="D417">
        <v>0</v>
      </c>
      <c r="E417">
        <v>0</v>
      </c>
      <c r="F417">
        <v>0</v>
      </c>
    </row>
    <row r="418" spans="1:6">
      <c r="A418" t="s">
        <v>446</v>
      </c>
      <c r="B418" t="s">
        <v>2298</v>
      </c>
      <c r="C418">
        <v>0</v>
      </c>
      <c r="D418">
        <v>0</v>
      </c>
      <c r="E418">
        <v>0</v>
      </c>
      <c r="F418">
        <v>0</v>
      </c>
    </row>
    <row r="419" spans="1:6">
      <c r="A419" t="s">
        <v>447</v>
      </c>
      <c r="B419" t="s">
        <v>2298</v>
      </c>
      <c r="C419">
        <v>0</v>
      </c>
      <c r="D419">
        <v>0</v>
      </c>
      <c r="E419">
        <v>0</v>
      </c>
      <c r="F419">
        <v>0</v>
      </c>
    </row>
    <row r="420" spans="1:6">
      <c r="A420" t="s">
        <v>448</v>
      </c>
      <c r="B420" t="s">
        <v>2298</v>
      </c>
      <c r="C420" s="1">
        <v>99695.63</v>
      </c>
      <c r="D420" s="1">
        <v>944916.26</v>
      </c>
      <c r="E420" s="1">
        <v>1044611.89</v>
      </c>
      <c r="F420">
        <v>0</v>
      </c>
    </row>
    <row r="421" spans="1:6">
      <c r="A421" t="s">
        <v>449</v>
      </c>
      <c r="B421" t="s">
        <v>2298</v>
      </c>
      <c r="C421" s="1">
        <v>4153.95</v>
      </c>
      <c r="D421" s="1">
        <v>43779.16</v>
      </c>
      <c r="E421" s="1">
        <v>47933.11</v>
      </c>
      <c r="F421">
        <v>0</v>
      </c>
    </row>
    <row r="422" spans="1:6">
      <c r="A422" t="s">
        <v>450</v>
      </c>
      <c r="B422" t="s">
        <v>2298</v>
      </c>
      <c r="C422" s="1">
        <v>95541.68</v>
      </c>
      <c r="D422" s="1">
        <v>901137.1</v>
      </c>
      <c r="E422" s="1">
        <v>996678.78</v>
      </c>
      <c r="F422">
        <v>0</v>
      </c>
    </row>
    <row r="423" spans="1:6">
      <c r="A423" t="s">
        <v>451</v>
      </c>
      <c r="B423" t="s">
        <v>2298</v>
      </c>
      <c r="C423">
        <v>0</v>
      </c>
      <c r="D423">
        <v>0</v>
      </c>
      <c r="E423">
        <v>0</v>
      </c>
      <c r="F423">
        <v>0</v>
      </c>
    </row>
    <row r="424" spans="1:6">
      <c r="A424" t="s">
        <v>452</v>
      </c>
      <c r="B424" t="s">
        <v>2298</v>
      </c>
      <c r="C424">
        <v>0</v>
      </c>
      <c r="D424">
        <v>0</v>
      </c>
      <c r="E424">
        <v>0</v>
      </c>
      <c r="F424">
        <v>0</v>
      </c>
    </row>
    <row r="425" spans="1:6">
      <c r="A425" t="s">
        <v>453</v>
      </c>
      <c r="B425" t="s">
        <v>2298</v>
      </c>
      <c r="C425">
        <v>0</v>
      </c>
      <c r="D425">
        <v>0</v>
      </c>
      <c r="E425">
        <v>0</v>
      </c>
      <c r="F425">
        <v>0</v>
      </c>
    </row>
    <row r="426" spans="1:6">
      <c r="A426" t="s">
        <v>454</v>
      </c>
      <c r="B426" t="s">
        <v>2298</v>
      </c>
      <c r="C426">
        <v>0</v>
      </c>
      <c r="D426">
        <v>0</v>
      </c>
      <c r="E426">
        <v>0</v>
      </c>
      <c r="F426">
        <v>0</v>
      </c>
    </row>
    <row r="427" spans="1:6">
      <c r="A427" t="s">
        <v>455</v>
      </c>
      <c r="B427" t="s">
        <v>2298</v>
      </c>
      <c r="C427">
        <v>0</v>
      </c>
      <c r="D427">
        <v>0</v>
      </c>
      <c r="E427">
        <v>0</v>
      </c>
      <c r="F427">
        <v>0</v>
      </c>
    </row>
    <row r="428" spans="1:6">
      <c r="A428" t="s">
        <v>456</v>
      </c>
      <c r="B428" t="s">
        <v>2298</v>
      </c>
      <c r="C428">
        <v>0</v>
      </c>
      <c r="D428">
        <v>0</v>
      </c>
      <c r="E428">
        <v>0</v>
      </c>
      <c r="F428">
        <v>0</v>
      </c>
    </row>
    <row r="429" spans="1:6">
      <c r="A429" t="s">
        <v>457</v>
      </c>
      <c r="B429" t="s">
        <v>2298</v>
      </c>
      <c r="C429">
        <v>0</v>
      </c>
      <c r="D429">
        <v>0</v>
      </c>
      <c r="E429">
        <v>0</v>
      </c>
      <c r="F429">
        <v>0</v>
      </c>
    </row>
    <row r="430" spans="1:6">
      <c r="A430" t="s">
        <v>458</v>
      </c>
      <c r="B430" t="s">
        <v>2298</v>
      </c>
      <c r="C430">
        <v>0</v>
      </c>
      <c r="D430">
        <v>0</v>
      </c>
      <c r="E430">
        <v>0</v>
      </c>
      <c r="F430">
        <v>0</v>
      </c>
    </row>
    <row r="431" spans="1:6">
      <c r="A431" t="s">
        <v>459</v>
      </c>
      <c r="B431" t="s">
        <v>2298</v>
      </c>
      <c r="C431">
        <v>0</v>
      </c>
      <c r="D431">
        <v>0</v>
      </c>
      <c r="E431">
        <v>0</v>
      </c>
      <c r="F431">
        <v>0</v>
      </c>
    </row>
    <row r="432" spans="1:6">
      <c r="A432" t="s">
        <v>460</v>
      </c>
      <c r="B432" t="s">
        <v>2298</v>
      </c>
      <c r="C432">
        <v>0</v>
      </c>
      <c r="D432">
        <v>0</v>
      </c>
      <c r="E432">
        <v>0</v>
      </c>
      <c r="F432">
        <v>0</v>
      </c>
    </row>
    <row r="433" spans="1:6">
      <c r="A433" t="s">
        <v>461</v>
      </c>
      <c r="B433" t="s">
        <v>2298</v>
      </c>
      <c r="C433">
        <v>0</v>
      </c>
      <c r="D433">
        <v>0</v>
      </c>
      <c r="E433">
        <v>0</v>
      </c>
      <c r="F433">
        <v>0</v>
      </c>
    </row>
    <row r="434" spans="1:6">
      <c r="A434" t="s">
        <v>462</v>
      </c>
      <c r="B434" t="s">
        <v>2298</v>
      </c>
      <c r="C434">
        <v>0</v>
      </c>
      <c r="D434">
        <v>0</v>
      </c>
      <c r="E434">
        <v>0</v>
      </c>
      <c r="F434">
        <v>0</v>
      </c>
    </row>
    <row r="435" spans="1:6">
      <c r="A435" t="s">
        <v>463</v>
      </c>
      <c r="B435" t="s">
        <v>2298</v>
      </c>
      <c r="C435">
        <v>0</v>
      </c>
      <c r="D435">
        <v>0</v>
      </c>
      <c r="E435">
        <v>0</v>
      </c>
      <c r="F435">
        <v>0</v>
      </c>
    </row>
    <row r="436" spans="1:6">
      <c r="A436" t="s">
        <v>464</v>
      </c>
      <c r="B436" t="s">
        <v>2298</v>
      </c>
      <c r="C436">
        <v>0</v>
      </c>
      <c r="D436">
        <v>0</v>
      </c>
      <c r="E436">
        <v>0</v>
      </c>
      <c r="F436">
        <v>0</v>
      </c>
    </row>
    <row r="437" spans="1:6">
      <c r="A437" t="s">
        <v>465</v>
      </c>
      <c r="B437" t="s">
        <v>2298</v>
      </c>
      <c r="C437">
        <v>0</v>
      </c>
      <c r="D437">
        <v>0</v>
      </c>
      <c r="E437">
        <v>0</v>
      </c>
      <c r="F437">
        <v>0</v>
      </c>
    </row>
    <row r="438" spans="1:6">
      <c r="A438" t="s">
        <v>466</v>
      </c>
      <c r="B438" t="s">
        <v>2298</v>
      </c>
      <c r="C438">
        <v>0</v>
      </c>
      <c r="D438">
        <v>0</v>
      </c>
      <c r="E438">
        <v>0</v>
      </c>
      <c r="F438">
        <v>0</v>
      </c>
    </row>
    <row r="439" spans="1:6">
      <c r="A439" t="s">
        <v>467</v>
      </c>
      <c r="B439" t="s">
        <v>2298</v>
      </c>
      <c r="C439">
        <v>0</v>
      </c>
      <c r="D439">
        <v>0</v>
      </c>
      <c r="E439">
        <v>0</v>
      </c>
      <c r="F439">
        <v>0</v>
      </c>
    </row>
    <row r="440" spans="1:6">
      <c r="A440" t="s">
        <v>468</v>
      </c>
      <c r="B440" t="s">
        <v>2298</v>
      </c>
      <c r="C440">
        <v>0</v>
      </c>
      <c r="D440">
        <v>0</v>
      </c>
      <c r="E440">
        <v>0</v>
      </c>
      <c r="F440">
        <v>0</v>
      </c>
    </row>
    <row r="441" spans="1:6">
      <c r="A441" t="s">
        <v>469</v>
      </c>
      <c r="B441" t="s">
        <v>2298</v>
      </c>
      <c r="C441">
        <v>0</v>
      </c>
      <c r="D441">
        <v>0</v>
      </c>
      <c r="E441">
        <v>0</v>
      </c>
      <c r="F441">
        <v>0</v>
      </c>
    </row>
    <row r="442" spans="1:6">
      <c r="A442" t="s">
        <v>470</v>
      </c>
      <c r="B442" t="s">
        <v>2298</v>
      </c>
      <c r="C442">
        <v>0</v>
      </c>
      <c r="D442">
        <v>0</v>
      </c>
      <c r="E442">
        <v>0</v>
      </c>
      <c r="F442">
        <v>0</v>
      </c>
    </row>
    <row r="443" spans="1:6">
      <c r="A443" t="s">
        <v>471</v>
      </c>
      <c r="B443" t="s">
        <v>2298</v>
      </c>
      <c r="C443">
        <v>0</v>
      </c>
      <c r="D443">
        <v>0</v>
      </c>
      <c r="E443">
        <v>0</v>
      </c>
      <c r="F443">
        <v>0</v>
      </c>
    </row>
    <row r="444" spans="1:6">
      <c r="A444" t="s">
        <v>472</v>
      </c>
      <c r="B444" t="s">
        <v>2298</v>
      </c>
      <c r="C444">
        <v>0</v>
      </c>
      <c r="D444">
        <v>0</v>
      </c>
      <c r="E444">
        <v>0</v>
      </c>
      <c r="F444">
        <v>0</v>
      </c>
    </row>
    <row r="445" spans="1:6">
      <c r="A445" t="s">
        <v>473</v>
      </c>
      <c r="B445" t="s">
        <v>2298</v>
      </c>
      <c r="C445">
        <v>0</v>
      </c>
      <c r="D445">
        <v>0</v>
      </c>
      <c r="E445">
        <v>0</v>
      </c>
      <c r="F445">
        <v>0</v>
      </c>
    </row>
    <row r="446" spans="1:6">
      <c r="A446" t="s">
        <v>474</v>
      </c>
      <c r="B446" t="s">
        <v>2298</v>
      </c>
      <c r="C446">
        <v>0</v>
      </c>
      <c r="D446">
        <v>0</v>
      </c>
      <c r="E446">
        <v>0</v>
      </c>
      <c r="F446">
        <v>0</v>
      </c>
    </row>
    <row r="447" spans="1:6">
      <c r="A447" t="s">
        <v>475</v>
      </c>
      <c r="B447" t="s">
        <v>2298</v>
      </c>
      <c r="C447">
        <v>0</v>
      </c>
      <c r="D447">
        <v>0</v>
      </c>
      <c r="E447">
        <v>0</v>
      </c>
      <c r="F447">
        <v>0</v>
      </c>
    </row>
    <row r="448" spans="1:6">
      <c r="A448" t="s">
        <v>476</v>
      </c>
      <c r="B448" t="s">
        <v>2298</v>
      </c>
      <c r="C448">
        <v>0</v>
      </c>
      <c r="D448">
        <v>0</v>
      </c>
      <c r="E448">
        <v>0</v>
      </c>
      <c r="F448">
        <v>0</v>
      </c>
    </row>
    <row r="449" spans="1:6">
      <c r="A449" t="s">
        <v>477</v>
      </c>
      <c r="B449" t="s">
        <v>2298</v>
      </c>
      <c r="C449">
        <v>0</v>
      </c>
      <c r="D449">
        <v>0</v>
      </c>
      <c r="E449">
        <v>0</v>
      </c>
      <c r="F449">
        <v>0</v>
      </c>
    </row>
    <row r="450" spans="1:6">
      <c r="A450" t="s">
        <v>478</v>
      </c>
      <c r="B450" t="s">
        <v>2298</v>
      </c>
      <c r="C450">
        <v>0</v>
      </c>
      <c r="D450">
        <v>0</v>
      </c>
      <c r="E450">
        <v>0</v>
      </c>
      <c r="F450">
        <v>0</v>
      </c>
    </row>
    <row r="451" spans="1:6">
      <c r="A451" t="s">
        <v>479</v>
      </c>
      <c r="B451" t="s">
        <v>2298</v>
      </c>
      <c r="C451">
        <v>0</v>
      </c>
      <c r="D451">
        <v>0</v>
      </c>
      <c r="E451">
        <v>0</v>
      </c>
      <c r="F451">
        <v>0</v>
      </c>
    </row>
    <row r="452" spans="1:6">
      <c r="A452" t="s">
        <v>480</v>
      </c>
      <c r="B452" t="s">
        <v>2298</v>
      </c>
      <c r="C452">
        <v>0</v>
      </c>
      <c r="D452">
        <v>0</v>
      </c>
      <c r="E452">
        <v>0</v>
      </c>
      <c r="F452">
        <v>0</v>
      </c>
    </row>
    <row r="453" spans="1:6">
      <c r="A453" t="s">
        <v>481</v>
      </c>
      <c r="B453" t="s">
        <v>2298</v>
      </c>
      <c r="C453">
        <v>0</v>
      </c>
      <c r="D453">
        <v>0</v>
      </c>
      <c r="E453">
        <v>0</v>
      </c>
      <c r="F453">
        <v>0</v>
      </c>
    </row>
    <row r="454" spans="1:6">
      <c r="A454" t="s">
        <v>482</v>
      </c>
      <c r="B454" t="s">
        <v>2298</v>
      </c>
      <c r="C454">
        <v>0</v>
      </c>
      <c r="D454">
        <v>0</v>
      </c>
      <c r="E454">
        <v>0</v>
      </c>
      <c r="F454">
        <v>0</v>
      </c>
    </row>
    <row r="455" spans="1:6">
      <c r="A455" t="s">
        <v>483</v>
      </c>
      <c r="B455" t="s">
        <v>2298</v>
      </c>
      <c r="C455">
        <v>0</v>
      </c>
      <c r="D455">
        <v>0</v>
      </c>
      <c r="E455">
        <v>0</v>
      </c>
      <c r="F455">
        <v>0</v>
      </c>
    </row>
    <row r="456" spans="1:6">
      <c r="A456" t="s">
        <v>484</v>
      </c>
      <c r="B456" t="s">
        <v>2298</v>
      </c>
      <c r="C456" s="1">
        <v>265127.48</v>
      </c>
      <c r="D456" s="1">
        <v>540168.91</v>
      </c>
      <c r="E456" s="1">
        <v>389103.39</v>
      </c>
      <c r="F456" s="1">
        <v>416193</v>
      </c>
    </row>
    <row r="457" spans="1:6">
      <c r="A457" t="s">
        <v>485</v>
      </c>
      <c r="B457" t="s">
        <v>2298</v>
      </c>
      <c r="C457" s="1">
        <v>14898</v>
      </c>
      <c r="D457" s="1">
        <v>26471.55</v>
      </c>
      <c r="E457" s="1">
        <v>23377.85</v>
      </c>
      <c r="F457" s="1">
        <v>17991.7</v>
      </c>
    </row>
    <row r="458" spans="1:6">
      <c r="A458" t="s">
        <v>486</v>
      </c>
      <c r="B458" t="s">
        <v>2298</v>
      </c>
      <c r="C458" s="1">
        <v>250229.48</v>
      </c>
      <c r="D458" s="1">
        <v>513697.36</v>
      </c>
      <c r="E458" s="1">
        <v>365725.54</v>
      </c>
      <c r="F458" s="1">
        <v>398201.3</v>
      </c>
    </row>
    <row r="459" spans="1:6">
      <c r="A459" t="s">
        <v>487</v>
      </c>
      <c r="B459" t="s">
        <v>2298</v>
      </c>
      <c r="C459" s="1">
        <v>4316.92</v>
      </c>
      <c r="D459">
        <v>0</v>
      </c>
      <c r="E459">
        <v>156.08000000000001</v>
      </c>
      <c r="F459" s="1">
        <v>4160.84</v>
      </c>
    </row>
    <row r="460" spans="1:6">
      <c r="A460" t="s">
        <v>488</v>
      </c>
      <c r="B460" t="s">
        <v>2298</v>
      </c>
      <c r="C460">
        <v>179.87</v>
      </c>
      <c r="D460">
        <v>0</v>
      </c>
      <c r="E460">
        <v>0</v>
      </c>
      <c r="F460">
        <v>179.87</v>
      </c>
    </row>
    <row r="461" spans="1:6">
      <c r="A461" t="s">
        <v>489</v>
      </c>
      <c r="B461" t="s">
        <v>2298</v>
      </c>
      <c r="C461" s="1">
        <v>4137.05</v>
      </c>
      <c r="D461">
        <v>0</v>
      </c>
      <c r="E461">
        <v>156.08000000000001</v>
      </c>
      <c r="F461" s="1">
        <v>3980.97</v>
      </c>
    </row>
    <row r="462" spans="1:6">
      <c r="A462" t="s">
        <v>490</v>
      </c>
      <c r="B462" t="s">
        <v>2298</v>
      </c>
      <c r="C462">
        <v>960.24</v>
      </c>
      <c r="D462" s="1">
        <v>173995.19</v>
      </c>
      <c r="E462" s="1">
        <v>174029.9</v>
      </c>
      <c r="F462">
        <v>925.54</v>
      </c>
    </row>
    <row r="463" spans="1:6">
      <c r="A463" t="s">
        <v>491</v>
      </c>
      <c r="B463" t="s">
        <v>2298</v>
      </c>
      <c r="C463">
        <v>40.01</v>
      </c>
      <c r="D463" s="1">
        <v>173995.19</v>
      </c>
      <c r="E463" s="1">
        <v>173995.19</v>
      </c>
      <c r="F463">
        <v>40.01</v>
      </c>
    </row>
    <row r="464" spans="1:6">
      <c r="A464" t="s">
        <v>492</v>
      </c>
      <c r="B464" t="s">
        <v>2298</v>
      </c>
      <c r="C464">
        <v>920.23</v>
      </c>
      <c r="D464">
        <v>0</v>
      </c>
      <c r="E464">
        <v>34.71</v>
      </c>
      <c r="F464">
        <v>885.53</v>
      </c>
    </row>
    <row r="465" spans="1:6">
      <c r="A465" t="s">
        <v>493</v>
      </c>
      <c r="B465" t="s">
        <v>2298</v>
      </c>
      <c r="C465" s="1">
        <v>16366.93</v>
      </c>
      <c r="D465">
        <v>0</v>
      </c>
      <c r="E465">
        <v>591.72</v>
      </c>
      <c r="F465" s="1">
        <v>15775.21</v>
      </c>
    </row>
    <row r="466" spans="1:6">
      <c r="A466" t="s">
        <v>494</v>
      </c>
      <c r="B466" t="s">
        <v>2298</v>
      </c>
      <c r="C466">
        <v>681.95</v>
      </c>
      <c r="D466">
        <v>0</v>
      </c>
      <c r="E466">
        <v>0</v>
      </c>
      <c r="F466">
        <v>681.95</v>
      </c>
    </row>
    <row r="467" spans="1:6">
      <c r="A467" t="s">
        <v>495</v>
      </c>
      <c r="B467" t="s">
        <v>2298</v>
      </c>
      <c r="C467" s="1">
        <v>15684.98</v>
      </c>
      <c r="D467">
        <v>0</v>
      </c>
      <c r="E467">
        <v>591.72</v>
      </c>
      <c r="F467" s="1">
        <v>15093.26</v>
      </c>
    </row>
    <row r="468" spans="1:6">
      <c r="A468" t="s">
        <v>496</v>
      </c>
      <c r="B468" t="s">
        <v>2298</v>
      </c>
      <c r="C468" s="1">
        <v>36192.300000000003</v>
      </c>
      <c r="D468">
        <v>0</v>
      </c>
      <c r="E468" s="1">
        <v>36192.300000000003</v>
      </c>
      <c r="F468">
        <v>0</v>
      </c>
    </row>
    <row r="469" spans="1:6">
      <c r="A469" t="s">
        <v>497</v>
      </c>
      <c r="B469" t="s">
        <v>2298</v>
      </c>
      <c r="C469" s="1">
        <v>1508</v>
      </c>
      <c r="D469">
        <v>0</v>
      </c>
      <c r="E469" s="1">
        <v>1508</v>
      </c>
      <c r="F469">
        <v>0</v>
      </c>
    </row>
    <row r="470" spans="1:6">
      <c r="A470" t="s">
        <v>498</v>
      </c>
      <c r="B470" t="s">
        <v>2298</v>
      </c>
      <c r="C470" s="1">
        <v>34684.300000000003</v>
      </c>
      <c r="D470">
        <v>0</v>
      </c>
      <c r="E470" s="1">
        <v>34684.300000000003</v>
      </c>
      <c r="F470">
        <v>0</v>
      </c>
    </row>
    <row r="471" spans="1:6">
      <c r="A471" t="s">
        <v>499</v>
      </c>
      <c r="B471" t="s">
        <v>2298</v>
      </c>
      <c r="C471">
        <v>0</v>
      </c>
      <c r="D471">
        <v>0</v>
      </c>
      <c r="E471">
        <v>0</v>
      </c>
      <c r="F471">
        <v>0</v>
      </c>
    </row>
    <row r="472" spans="1:6">
      <c r="A472" t="s">
        <v>500</v>
      </c>
      <c r="B472" t="s">
        <v>2298</v>
      </c>
      <c r="C472">
        <v>0</v>
      </c>
      <c r="D472">
        <v>0</v>
      </c>
      <c r="E472">
        <v>0</v>
      </c>
      <c r="F472">
        <v>0</v>
      </c>
    </row>
    <row r="473" spans="1:6">
      <c r="A473" t="s">
        <v>501</v>
      </c>
      <c r="B473" t="s">
        <v>2298</v>
      </c>
      <c r="C473">
        <v>0</v>
      </c>
      <c r="D473">
        <v>0</v>
      </c>
      <c r="E473">
        <v>0</v>
      </c>
      <c r="F473">
        <v>0</v>
      </c>
    </row>
    <row r="474" spans="1:6">
      <c r="A474" t="s">
        <v>502</v>
      </c>
      <c r="B474" t="s">
        <v>2298</v>
      </c>
      <c r="C474">
        <v>0</v>
      </c>
      <c r="D474">
        <v>0</v>
      </c>
      <c r="E474">
        <v>0</v>
      </c>
      <c r="F474">
        <v>0</v>
      </c>
    </row>
    <row r="475" spans="1:6">
      <c r="A475" t="s">
        <v>503</v>
      </c>
      <c r="B475" t="s">
        <v>2298</v>
      </c>
      <c r="C475">
        <v>0</v>
      </c>
      <c r="D475">
        <v>0</v>
      </c>
      <c r="E475">
        <v>0</v>
      </c>
      <c r="F475">
        <v>0</v>
      </c>
    </row>
    <row r="476" spans="1:6">
      <c r="A476" t="s">
        <v>504</v>
      </c>
      <c r="B476" t="s">
        <v>2298</v>
      </c>
      <c r="C476">
        <v>0</v>
      </c>
      <c r="D476">
        <v>0</v>
      </c>
      <c r="E476">
        <v>0</v>
      </c>
      <c r="F476">
        <v>0</v>
      </c>
    </row>
    <row r="477" spans="1:6">
      <c r="A477" t="s">
        <v>505</v>
      </c>
      <c r="B477" t="s">
        <v>2298</v>
      </c>
      <c r="C477">
        <v>0</v>
      </c>
      <c r="D477">
        <v>0</v>
      </c>
      <c r="E477">
        <v>0</v>
      </c>
      <c r="F477">
        <v>0</v>
      </c>
    </row>
    <row r="478" spans="1:6">
      <c r="A478" t="s">
        <v>506</v>
      </c>
      <c r="B478" t="s">
        <v>2298</v>
      </c>
      <c r="C478">
        <v>0</v>
      </c>
      <c r="D478">
        <v>0</v>
      </c>
      <c r="E478">
        <v>0</v>
      </c>
      <c r="F478">
        <v>0</v>
      </c>
    </row>
    <row r="479" spans="1:6">
      <c r="A479" t="s">
        <v>507</v>
      </c>
      <c r="B479" t="s">
        <v>2298</v>
      </c>
      <c r="C479">
        <v>0</v>
      </c>
      <c r="D479">
        <v>0</v>
      </c>
      <c r="E479">
        <v>0</v>
      </c>
      <c r="F479">
        <v>0</v>
      </c>
    </row>
    <row r="480" spans="1:6">
      <c r="A480" t="s">
        <v>508</v>
      </c>
      <c r="B480" t="s">
        <v>509</v>
      </c>
      <c r="C480">
        <v>0</v>
      </c>
      <c r="D480">
        <v>0</v>
      </c>
      <c r="E480">
        <v>0</v>
      </c>
      <c r="F480">
        <v>0</v>
      </c>
    </row>
    <row r="481" spans="1:6">
      <c r="A481" t="s">
        <v>510</v>
      </c>
      <c r="B481" t="s">
        <v>2299</v>
      </c>
      <c r="C481">
        <v>0</v>
      </c>
      <c r="D481">
        <v>0</v>
      </c>
      <c r="E481">
        <v>0</v>
      </c>
      <c r="F481">
        <v>0</v>
      </c>
    </row>
    <row r="482" spans="1:6">
      <c r="A482" t="s">
        <v>511</v>
      </c>
      <c r="B482" t="s">
        <v>2299</v>
      </c>
      <c r="C482">
        <v>0</v>
      </c>
      <c r="D482">
        <v>0</v>
      </c>
      <c r="E482">
        <v>0</v>
      </c>
      <c r="F482">
        <v>0</v>
      </c>
    </row>
    <row r="483" spans="1:6">
      <c r="A483" t="s">
        <v>512</v>
      </c>
      <c r="B483" t="s">
        <v>2299</v>
      </c>
      <c r="C483">
        <v>0</v>
      </c>
      <c r="D483">
        <v>0</v>
      </c>
      <c r="E483">
        <v>0</v>
      </c>
      <c r="F483">
        <v>0</v>
      </c>
    </row>
    <row r="484" spans="1:6">
      <c r="A484" t="s">
        <v>513</v>
      </c>
      <c r="B484" t="s">
        <v>2299</v>
      </c>
      <c r="C484">
        <v>0</v>
      </c>
      <c r="D484">
        <v>0</v>
      </c>
      <c r="E484">
        <v>0</v>
      </c>
      <c r="F484">
        <v>0</v>
      </c>
    </row>
    <row r="485" spans="1:6">
      <c r="A485" t="s">
        <v>514</v>
      </c>
      <c r="B485" t="s">
        <v>2299</v>
      </c>
      <c r="C485">
        <v>0</v>
      </c>
      <c r="D485">
        <v>0</v>
      </c>
      <c r="E485">
        <v>0</v>
      </c>
      <c r="F485">
        <v>0</v>
      </c>
    </row>
    <row r="486" spans="1:6">
      <c r="A486" t="s">
        <v>515</v>
      </c>
      <c r="B486" t="s">
        <v>2299</v>
      </c>
      <c r="C486">
        <v>0</v>
      </c>
      <c r="D486">
        <v>0</v>
      </c>
      <c r="E486">
        <v>0</v>
      </c>
      <c r="F486">
        <v>0</v>
      </c>
    </row>
    <row r="487" spans="1:6">
      <c r="A487" t="s">
        <v>516</v>
      </c>
      <c r="B487" t="s">
        <v>2299</v>
      </c>
      <c r="C487">
        <v>0</v>
      </c>
      <c r="D487">
        <v>0</v>
      </c>
      <c r="E487">
        <v>0</v>
      </c>
      <c r="F487">
        <v>0</v>
      </c>
    </row>
    <row r="488" spans="1:6">
      <c r="A488" t="s">
        <v>517</v>
      </c>
      <c r="B488" t="s">
        <v>2299</v>
      </c>
      <c r="C488">
        <v>0</v>
      </c>
      <c r="D488">
        <v>0</v>
      </c>
      <c r="E488">
        <v>0</v>
      </c>
      <c r="F488">
        <v>0</v>
      </c>
    </row>
    <row r="489" spans="1:6">
      <c r="A489" t="s">
        <v>518</v>
      </c>
      <c r="B489" t="s">
        <v>2299</v>
      </c>
      <c r="C489">
        <v>0</v>
      </c>
      <c r="D489">
        <v>0</v>
      </c>
      <c r="E489">
        <v>0</v>
      </c>
      <c r="F489">
        <v>0</v>
      </c>
    </row>
    <row r="490" spans="1:6">
      <c r="A490" t="s">
        <v>519</v>
      </c>
      <c r="B490" t="s">
        <v>520</v>
      </c>
      <c r="C490">
        <v>0</v>
      </c>
      <c r="D490">
        <v>0</v>
      </c>
      <c r="E490">
        <v>0</v>
      </c>
      <c r="F490">
        <v>0</v>
      </c>
    </row>
    <row r="491" spans="1:6">
      <c r="A491" t="s">
        <v>521</v>
      </c>
      <c r="B491" t="s">
        <v>522</v>
      </c>
      <c r="C491">
        <v>0</v>
      </c>
      <c r="D491">
        <v>0</v>
      </c>
      <c r="E491">
        <v>0</v>
      </c>
      <c r="F491">
        <v>0</v>
      </c>
    </row>
    <row r="492" spans="1:6">
      <c r="A492" t="s">
        <v>523</v>
      </c>
      <c r="B492" t="s">
        <v>2300</v>
      </c>
      <c r="C492">
        <v>0</v>
      </c>
      <c r="D492">
        <v>0</v>
      </c>
      <c r="E492">
        <v>0</v>
      </c>
      <c r="F492">
        <v>0</v>
      </c>
    </row>
    <row r="493" spans="1:6">
      <c r="A493" t="s">
        <v>525</v>
      </c>
      <c r="B493" t="s">
        <v>2300</v>
      </c>
      <c r="C493">
        <v>0</v>
      </c>
      <c r="D493">
        <v>0</v>
      </c>
      <c r="E493">
        <v>0</v>
      </c>
      <c r="F493">
        <v>0</v>
      </c>
    </row>
    <row r="494" spans="1:6">
      <c r="A494" t="s">
        <v>526</v>
      </c>
      <c r="B494" t="s">
        <v>2300</v>
      </c>
      <c r="C494">
        <v>0</v>
      </c>
      <c r="D494">
        <v>0</v>
      </c>
      <c r="E494">
        <v>0</v>
      </c>
      <c r="F494">
        <v>0</v>
      </c>
    </row>
    <row r="495" spans="1:6">
      <c r="A495" t="s">
        <v>527</v>
      </c>
      <c r="B495" t="s">
        <v>2300</v>
      </c>
      <c r="C495">
        <v>0</v>
      </c>
      <c r="D495">
        <v>0</v>
      </c>
      <c r="E495">
        <v>0</v>
      </c>
      <c r="F495">
        <v>0</v>
      </c>
    </row>
    <row r="496" spans="1:6">
      <c r="A496" t="s">
        <v>528</v>
      </c>
      <c r="B496" t="s">
        <v>2300</v>
      </c>
      <c r="C496">
        <v>0</v>
      </c>
      <c r="D496">
        <v>0</v>
      </c>
      <c r="E496">
        <v>0</v>
      </c>
      <c r="F496">
        <v>0</v>
      </c>
    </row>
    <row r="497" spans="1:6">
      <c r="A497" t="s">
        <v>529</v>
      </c>
      <c r="B497" t="s">
        <v>2300</v>
      </c>
      <c r="C497">
        <v>0</v>
      </c>
      <c r="D497">
        <v>0</v>
      </c>
      <c r="E497">
        <v>0</v>
      </c>
      <c r="F497">
        <v>0</v>
      </c>
    </row>
    <row r="498" spans="1:6">
      <c r="A498" t="s">
        <v>530</v>
      </c>
      <c r="B498" t="s">
        <v>2300</v>
      </c>
      <c r="C498">
        <v>0</v>
      </c>
      <c r="D498">
        <v>0</v>
      </c>
      <c r="E498">
        <v>0</v>
      </c>
      <c r="F498">
        <v>0</v>
      </c>
    </row>
    <row r="499" spans="1:6">
      <c r="A499" t="s">
        <v>531</v>
      </c>
      <c r="B499" t="s">
        <v>2300</v>
      </c>
      <c r="C499">
        <v>0</v>
      </c>
      <c r="D499">
        <v>0</v>
      </c>
      <c r="E499">
        <v>0</v>
      </c>
      <c r="F499">
        <v>0</v>
      </c>
    </row>
    <row r="500" spans="1:6">
      <c r="A500" t="s">
        <v>532</v>
      </c>
      <c r="B500" t="s">
        <v>533</v>
      </c>
      <c r="C500" s="1">
        <v>45756.61</v>
      </c>
      <c r="D500" s="1">
        <v>28002.880000000001</v>
      </c>
      <c r="E500" s="1">
        <v>6774.2</v>
      </c>
      <c r="F500" s="1">
        <v>66985.289999999994</v>
      </c>
    </row>
    <row r="501" spans="1:6">
      <c r="A501" t="s">
        <v>534</v>
      </c>
      <c r="B501" t="s">
        <v>2301</v>
      </c>
      <c r="C501">
        <v>0</v>
      </c>
      <c r="D501">
        <v>0</v>
      </c>
      <c r="E501">
        <v>0</v>
      </c>
      <c r="F501">
        <v>0</v>
      </c>
    </row>
    <row r="502" spans="1:6">
      <c r="A502" t="s">
        <v>535</v>
      </c>
      <c r="B502" t="s">
        <v>2301</v>
      </c>
      <c r="C502">
        <v>0</v>
      </c>
      <c r="D502">
        <v>0</v>
      </c>
      <c r="E502">
        <v>0</v>
      </c>
      <c r="F502">
        <v>0</v>
      </c>
    </row>
    <row r="503" spans="1:6">
      <c r="A503" t="s">
        <v>536</v>
      </c>
      <c r="B503" t="s">
        <v>537</v>
      </c>
      <c r="C503" s="1">
        <v>45756.61</v>
      </c>
      <c r="D503" s="1">
        <v>28002.880000000001</v>
      </c>
      <c r="E503" s="1">
        <v>6774.2</v>
      </c>
      <c r="F503" s="1">
        <v>66985.289999999994</v>
      </c>
    </row>
    <row r="504" spans="1:6">
      <c r="A504" t="s">
        <v>538</v>
      </c>
      <c r="B504" t="s">
        <v>2302</v>
      </c>
      <c r="C504">
        <v>0</v>
      </c>
      <c r="D504">
        <v>0</v>
      </c>
      <c r="E504">
        <v>0</v>
      </c>
      <c r="F504">
        <v>0</v>
      </c>
    </row>
    <row r="505" spans="1:6">
      <c r="A505" t="s">
        <v>539</v>
      </c>
      <c r="B505" t="s">
        <v>2302</v>
      </c>
      <c r="C505" s="1">
        <v>19006.93</v>
      </c>
      <c r="D505" s="1">
        <v>28002.880000000001</v>
      </c>
      <c r="E505" s="1">
        <v>6774.2</v>
      </c>
      <c r="F505" s="1">
        <v>40235.61</v>
      </c>
    </row>
    <row r="506" spans="1:6">
      <c r="A506" t="s">
        <v>540</v>
      </c>
      <c r="B506" t="s">
        <v>2302</v>
      </c>
      <c r="C506">
        <v>0</v>
      </c>
      <c r="D506">
        <v>0</v>
      </c>
      <c r="E506">
        <v>0</v>
      </c>
      <c r="F506">
        <v>0</v>
      </c>
    </row>
    <row r="507" spans="1:6">
      <c r="A507" t="s">
        <v>541</v>
      </c>
      <c r="B507" t="s">
        <v>2302</v>
      </c>
      <c r="C507">
        <v>0</v>
      </c>
      <c r="D507">
        <v>0</v>
      </c>
      <c r="E507">
        <v>0</v>
      </c>
      <c r="F507">
        <v>0</v>
      </c>
    </row>
    <row r="508" spans="1:6">
      <c r="A508" t="s">
        <v>542</v>
      </c>
      <c r="B508" t="s">
        <v>2302</v>
      </c>
      <c r="C508" s="1">
        <v>26749.68</v>
      </c>
      <c r="D508">
        <v>0</v>
      </c>
      <c r="E508">
        <v>0</v>
      </c>
      <c r="F508" s="1">
        <v>26749.68</v>
      </c>
    </row>
    <row r="509" spans="1:6">
      <c r="A509" t="s">
        <v>543</v>
      </c>
      <c r="B509" t="s">
        <v>2302</v>
      </c>
      <c r="C509">
        <v>0</v>
      </c>
      <c r="D509">
        <v>0</v>
      </c>
      <c r="E509">
        <v>0</v>
      </c>
      <c r="F509">
        <v>0</v>
      </c>
    </row>
    <row r="510" spans="1:6">
      <c r="A510" t="s">
        <v>544</v>
      </c>
      <c r="B510" t="s">
        <v>2302</v>
      </c>
      <c r="C510">
        <v>0</v>
      </c>
      <c r="D510">
        <v>0</v>
      </c>
      <c r="E510">
        <v>0</v>
      </c>
      <c r="F510">
        <v>0</v>
      </c>
    </row>
    <row r="511" spans="1:6">
      <c r="A511" t="s">
        <v>545</v>
      </c>
      <c r="B511" t="s">
        <v>546</v>
      </c>
      <c r="C511">
        <v>0</v>
      </c>
      <c r="D511">
        <v>0</v>
      </c>
      <c r="E511">
        <v>0</v>
      </c>
      <c r="F511">
        <v>0</v>
      </c>
    </row>
    <row r="512" spans="1:6">
      <c r="A512" t="s">
        <v>547</v>
      </c>
      <c r="B512" t="s">
        <v>548</v>
      </c>
      <c r="C512">
        <v>0</v>
      </c>
      <c r="D512">
        <v>0</v>
      </c>
      <c r="E512">
        <v>0</v>
      </c>
      <c r="F512">
        <v>0</v>
      </c>
    </row>
    <row r="513" spans="1:6">
      <c r="A513" t="s">
        <v>549</v>
      </c>
      <c r="B513" t="s">
        <v>39</v>
      </c>
      <c r="C513">
        <v>0</v>
      </c>
      <c r="D513">
        <v>0</v>
      </c>
      <c r="E513">
        <v>0</v>
      </c>
      <c r="F513">
        <v>0</v>
      </c>
    </row>
    <row r="514" spans="1:6">
      <c r="A514" t="s">
        <v>550</v>
      </c>
      <c r="B514" t="s">
        <v>2303</v>
      </c>
      <c r="C514">
        <v>0</v>
      </c>
      <c r="D514">
        <v>0</v>
      </c>
      <c r="E514">
        <v>0</v>
      </c>
      <c r="F514">
        <v>0</v>
      </c>
    </row>
    <row r="515" spans="1:6">
      <c r="A515" t="s">
        <v>551</v>
      </c>
      <c r="B515" t="s">
        <v>45</v>
      </c>
      <c r="C515">
        <v>0</v>
      </c>
      <c r="D515">
        <v>0</v>
      </c>
      <c r="E515">
        <v>0</v>
      </c>
      <c r="F515">
        <v>0</v>
      </c>
    </row>
    <row r="516" spans="1:6">
      <c r="A516" t="s">
        <v>552</v>
      </c>
      <c r="B516" t="s">
        <v>2304</v>
      </c>
      <c r="C516">
        <v>0</v>
      </c>
      <c r="D516">
        <v>0</v>
      </c>
      <c r="E516">
        <v>0</v>
      </c>
      <c r="F516">
        <v>0</v>
      </c>
    </row>
    <row r="517" spans="1:6">
      <c r="A517" t="s">
        <v>553</v>
      </c>
      <c r="B517" t="s">
        <v>554</v>
      </c>
      <c r="C517" s="1">
        <v>159040.85</v>
      </c>
      <c r="D517">
        <v>0</v>
      </c>
      <c r="E517" s="1">
        <v>107186.47</v>
      </c>
      <c r="F517" s="1">
        <v>51854.38</v>
      </c>
    </row>
    <row r="518" spans="1:6">
      <c r="A518" t="s">
        <v>555</v>
      </c>
      <c r="B518" t="s">
        <v>556</v>
      </c>
      <c r="C518" s="1">
        <v>1407.15</v>
      </c>
      <c r="D518">
        <v>0</v>
      </c>
      <c r="E518">
        <v>0</v>
      </c>
      <c r="F518" s="1">
        <v>1407.15</v>
      </c>
    </row>
    <row r="519" spans="1:6">
      <c r="A519" t="s">
        <v>557</v>
      </c>
      <c r="B519" t="s">
        <v>558</v>
      </c>
      <c r="C519">
        <v>0</v>
      </c>
      <c r="D519">
        <v>0</v>
      </c>
      <c r="E519">
        <v>0</v>
      </c>
      <c r="F519">
        <v>0</v>
      </c>
    </row>
    <row r="520" spans="1:6">
      <c r="A520" t="s">
        <v>559</v>
      </c>
      <c r="B520" t="s">
        <v>560</v>
      </c>
      <c r="C520" s="1">
        <v>1407.15</v>
      </c>
      <c r="D520">
        <v>0</v>
      </c>
      <c r="E520">
        <v>0</v>
      </c>
      <c r="F520" s="1">
        <v>1407.15</v>
      </c>
    </row>
    <row r="521" spans="1:6">
      <c r="A521" t="s">
        <v>561</v>
      </c>
      <c r="B521" t="s">
        <v>562</v>
      </c>
      <c r="C521" s="1">
        <v>157633.70000000001</v>
      </c>
      <c r="D521">
        <v>0</v>
      </c>
      <c r="E521" s="1">
        <v>107186.47</v>
      </c>
      <c r="F521" s="1">
        <v>50447.23</v>
      </c>
    </row>
    <row r="522" spans="1:6">
      <c r="A522" t="s">
        <v>563</v>
      </c>
      <c r="B522" t="s">
        <v>564</v>
      </c>
      <c r="C522" s="1">
        <v>14646.8</v>
      </c>
      <c r="D522">
        <v>0</v>
      </c>
      <c r="E522">
        <v>0</v>
      </c>
      <c r="F522" s="1">
        <v>14646.8</v>
      </c>
    </row>
    <row r="523" spans="1:6">
      <c r="A523" t="s">
        <v>565</v>
      </c>
      <c r="B523" t="s">
        <v>566</v>
      </c>
      <c r="C523" s="1">
        <v>142986.9</v>
      </c>
      <c r="D523">
        <v>0</v>
      </c>
      <c r="E523" s="1">
        <v>107186.47</v>
      </c>
      <c r="F523" s="1">
        <v>35800.43</v>
      </c>
    </row>
    <row r="524" spans="1:6">
      <c r="A524" t="s">
        <v>567</v>
      </c>
      <c r="B524" t="s">
        <v>568</v>
      </c>
      <c r="C524">
        <v>0</v>
      </c>
      <c r="D524">
        <v>0</v>
      </c>
      <c r="E524">
        <v>0</v>
      </c>
      <c r="F524">
        <v>0</v>
      </c>
    </row>
    <row r="525" spans="1:6">
      <c r="A525" t="s">
        <v>569</v>
      </c>
      <c r="B525" t="s">
        <v>570</v>
      </c>
      <c r="C525">
        <v>0</v>
      </c>
      <c r="D525">
        <v>0</v>
      </c>
      <c r="E525">
        <v>0</v>
      </c>
      <c r="F525">
        <v>0</v>
      </c>
    </row>
    <row r="526" spans="1:6">
      <c r="A526" t="s">
        <v>571</v>
      </c>
      <c r="B526" t="s">
        <v>572</v>
      </c>
      <c r="C526">
        <v>0</v>
      </c>
      <c r="D526">
        <v>0</v>
      </c>
      <c r="E526">
        <v>0</v>
      </c>
      <c r="F526">
        <v>0</v>
      </c>
    </row>
    <row r="527" spans="1:6">
      <c r="A527" t="s">
        <v>573</v>
      </c>
      <c r="B527" t="s">
        <v>574</v>
      </c>
      <c r="C527">
        <v>0</v>
      </c>
      <c r="D527">
        <v>0</v>
      </c>
      <c r="E527">
        <v>0</v>
      </c>
      <c r="F527">
        <v>0</v>
      </c>
    </row>
    <row r="528" spans="1:6">
      <c r="A528" t="s">
        <v>575</v>
      </c>
      <c r="B528" t="s">
        <v>576</v>
      </c>
      <c r="C528">
        <v>0</v>
      </c>
      <c r="D528">
        <v>0</v>
      </c>
      <c r="E528">
        <v>0</v>
      </c>
      <c r="F528">
        <v>0</v>
      </c>
    </row>
    <row r="529" spans="1:6">
      <c r="A529" t="s">
        <v>577</v>
      </c>
      <c r="B529" t="s">
        <v>578</v>
      </c>
      <c r="C529">
        <v>0</v>
      </c>
      <c r="D529">
        <v>0</v>
      </c>
      <c r="E529">
        <v>0</v>
      </c>
      <c r="F529">
        <v>0</v>
      </c>
    </row>
    <row r="530" spans="1:6">
      <c r="A530" t="s">
        <v>579</v>
      </c>
      <c r="B530" t="s">
        <v>580</v>
      </c>
      <c r="C530">
        <v>0</v>
      </c>
      <c r="D530">
        <v>0</v>
      </c>
      <c r="E530">
        <v>0</v>
      </c>
      <c r="F530">
        <v>0</v>
      </c>
    </row>
    <row r="531" spans="1:6">
      <c r="A531" t="s">
        <v>581</v>
      </c>
      <c r="B531" t="s">
        <v>582</v>
      </c>
      <c r="C531">
        <v>0</v>
      </c>
      <c r="D531">
        <v>0</v>
      </c>
      <c r="E531">
        <v>0</v>
      </c>
      <c r="F531">
        <v>0</v>
      </c>
    </row>
    <row r="532" spans="1:6">
      <c r="A532" t="s">
        <v>583</v>
      </c>
      <c r="B532" t="s">
        <v>584</v>
      </c>
      <c r="C532">
        <v>0</v>
      </c>
      <c r="D532">
        <v>0</v>
      </c>
      <c r="E532">
        <v>0</v>
      </c>
      <c r="F532">
        <v>0</v>
      </c>
    </row>
    <row r="533" spans="1:6">
      <c r="A533" t="s">
        <v>585</v>
      </c>
      <c r="B533" t="s">
        <v>586</v>
      </c>
      <c r="C533">
        <v>0</v>
      </c>
      <c r="D533">
        <v>0</v>
      </c>
      <c r="E533">
        <v>0</v>
      </c>
      <c r="F533">
        <v>0</v>
      </c>
    </row>
    <row r="534" spans="1:6">
      <c r="A534" t="s">
        <v>587</v>
      </c>
      <c r="B534" t="s">
        <v>588</v>
      </c>
      <c r="C534">
        <v>0</v>
      </c>
      <c r="D534">
        <v>0</v>
      </c>
      <c r="E534">
        <v>0</v>
      </c>
      <c r="F534">
        <v>0</v>
      </c>
    </row>
    <row r="535" spans="1:6">
      <c r="A535" t="s">
        <v>589</v>
      </c>
      <c r="B535" t="s">
        <v>590</v>
      </c>
      <c r="C535">
        <v>0</v>
      </c>
      <c r="D535">
        <v>0</v>
      </c>
      <c r="E535">
        <v>0</v>
      </c>
      <c r="F535">
        <v>0</v>
      </c>
    </row>
    <row r="536" spans="1:6">
      <c r="A536" t="s">
        <v>591</v>
      </c>
      <c r="B536" t="s">
        <v>592</v>
      </c>
      <c r="C536" s="1">
        <v>1692333.51</v>
      </c>
      <c r="D536" s="1">
        <v>248650.54</v>
      </c>
      <c r="E536" s="1">
        <v>277177.17</v>
      </c>
      <c r="F536" s="1">
        <v>1663806.88</v>
      </c>
    </row>
    <row r="537" spans="1:6">
      <c r="A537" t="s">
        <v>593</v>
      </c>
      <c r="B537" t="s">
        <v>594</v>
      </c>
      <c r="C537" s="1">
        <v>382432.1</v>
      </c>
      <c r="D537" s="1">
        <v>248650.54</v>
      </c>
      <c r="E537" s="1">
        <v>235816.04</v>
      </c>
      <c r="F537" s="1">
        <v>395266.6</v>
      </c>
    </row>
    <row r="538" spans="1:6">
      <c r="A538" t="s">
        <v>595</v>
      </c>
      <c r="B538" t="s">
        <v>2304</v>
      </c>
      <c r="C538" s="1">
        <v>65924</v>
      </c>
      <c r="D538">
        <v>0</v>
      </c>
      <c r="E538">
        <v>0</v>
      </c>
      <c r="F538" s="1">
        <v>65924</v>
      </c>
    </row>
    <row r="539" spans="1:6">
      <c r="A539" t="s">
        <v>596</v>
      </c>
      <c r="B539" t="s">
        <v>2304</v>
      </c>
      <c r="C539">
        <v>0</v>
      </c>
      <c r="D539">
        <v>0</v>
      </c>
      <c r="E539">
        <v>0</v>
      </c>
      <c r="F539">
        <v>0</v>
      </c>
    </row>
    <row r="540" spans="1:6">
      <c r="A540" t="s">
        <v>597</v>
      </c>
      <c r="B540" t="s">
        <v>2304</v>
      </c>
      <c r="C540" s="1">
        <v>33850.639999999999</v>
      </c>
      <c r="D540">
        <v>0</v>
      </c>
      <c r="E540">
        <v>0</v>
      </c>
      <c r="F540" s="1">
        <v>33850.639999999999</v>
      </c>
    </row>
    <row r="541" spans="1:6">
      <c r="A541" t="s">
        <v>598</v>
      </c>
      <c r="B541" t="s">
        <v>2304</v>
      </c>
      <c r="C541" s="1">
        <v>54222.32</v>
      </c>
      <c r="D541">
        <v>0</v>
      </c>
      <c r="E541">
        <v>0</v>
      </c>
      <c r="F541" s="1">
        <v>54222.32</v>
      </c>
    </row>
    <row r="542" spans="1:6">
      <c r="A542" t="s">
        <v>599</v>
      </c>
      <c r="B542" t="s">
        <v>2304</v>
      </c>
      <c r="C542" s="1">
        <v>24900</v>
      </c>
      <c r="D542">
        <v>0</v>
      </c>
      <c r="E542">
        <v>0</v>
      </c>
      <c r="F542" s="1">
        <v>24900</v>
      </c>
    </row>
    <row r="543" spans="1:6">
      <c r="A543" t="s">
        <v>600</v>
      </c>
      <c r="B543" t="s">
        <v>2304</v>
      </c>
      <c r="C543">
        <v>0</v>
      </c>
      <c r="D543">
        <v>0</v>
      </c>
      <c r="E543">
        <v>0</v>
      </c>
      <c r="F543">
        <v>0</v>
      </c>
    </row>
    <row r="544" spans="1:6">
      <c r="A544" t="s">
        <v>601</v>
      </c>
      <c r="B544" t="s">
        <v>2304</v>
      </c>
      <c r="C544">
        <v>0</v>
      </c>
      <c r="D544">
        <v>0</v>
      </c>
      <c r="E544">
        <v>0</v>
      </c>
      <c r="F544">
        <v>0</v>
      </c>
    </row>
    <row r="545" spans="1:6">
      <c r="A545" t="s">
        <v>602</v>
      </c>
      <c r="B545" t="s">
        <v>2304</v>
      </c>
      <c r="C545">
        <v>0</v>
      </c>
      <c r="D545">
        <v>0</v>
      </c>
      <c r="E545">
        <v>0</v>
      </c>
      <c r="F545">
        <v>0</v>
      </c>
    </row>
    <row r="546" spans="1:6">
      <c r="A546" t="s">
        <v>603</v>
      </c>
      <c r="B546" t="s">
        <v>2304</v>
      </c>
      <c r="C546" s="1">
        <v>1858.09</v>
      </c>
      <c r="D546">
        <v>0</v>
      </c>
      <c r="E546">
        <v>0</v>
      </c>
      <c r="F546" s="1">
        <v>1858.09</v>
      </c>
    </row>
    <row r="547" spans="1:6">
      <c r="A547" t="s">
        <v>604</v>
      </c>
      <c r="B547" t="s">
        <v>2304</v>
      </c>
      <c r="C547">
        <v>0</v>
      </c>
      <c r="D547">
        <v>0</v>
      </c>
      <c r="E547">
        <v>0</v>
      </c>
      <c r="F547">
        <v>0</v>
      </c>
    </row>
    <row r="548" spans="1:6">
      <c r="A548" t="s">
        <v>605</v>
      </c>
      <c r="B548" t="s">
        <v>2304</v>
      </c>
      <c r="C548">
        <v>0</v>
      </c>
      <c r="D548">
        <v>0</v>
      </c>
      <c r="E548">
        <v>0</v>
      </c>
      <c r="F548">
        <v>0</v>
      </c>
    </row>
    <row r="549" spans="1:6">
      <c r="A549" t="s">
        <v>606</v>
      </c>
      <c r="B549" t="s">
        <v>2304</v>
      </c>
      <c r="C549" s="1">
        <v>1032.49</v>
      </c>
      <c r="D549">
        <v>0</v>
      </c>
      <c r="E549">
        <v>0</v>
      </c>
      <c r="F549" s="1">
        <v>1032.49</v>
      </c>
    </row>
    <row r="550" spans="1:6">
      <c r="A550" t="s">
        <v>607</v>
      </c>
      <c r="B550" t="s">
        <v>2304</v>
      </c>
      <c r="C550" s="1">
        <v>63428.89</v>
      </c>
      <c r="D550">
        <v>0</v>
      </c>
      <c r="E550">
        <v>0</v>
      </c>
      <c r="F550" s="1">
        <v>63428.89</v>
      </c>
    </row>
    <row r="551" spans="1:6">
      <c r="A551" t="s">
        <v>608</v>
      </c>
      <c r="B551" t="s">
        <v>2304</v>
      </c>
      <c r="C551">
        <v>0</v>
      </c>
      <c r="D551">
        <v>0</v>
      </c>
      <c r="E551">
        <v>0</v>
      </c>
      <c r="F551">
        <v>0</v>
      </c>
    </row>
    <row r="552" spans="1:6">
      <c r="A552" t="s">
        <v>609</v>
      </c>
      <c r="B552" t="s">
        <v>2304</v>
      </c>
      <c r="C552">
        <v>0</v>
      </c>
      <c r="D552">
        <v>0</v>
      </c>
      <c r="E552">
        <v>0</v>
      </c>
      <c r="F552">
        <v>0</v>
      </c>
    </row>
    <row r="553" spans="1:6">
      <c r="A553" t="s">
        <v>610</v>
      </c>
      <c r="B553" t="s">
        <v>2304</v>
      </c>
      <c r="C553">
        <v>681.34</v>
      </c>
      <c r="D553">
        <v>0</v>
      </c>
      <c r="E553">
        <v>0</v>
      </c>
      <c r="F553">
        <v>681.34</v>
      </c>
    </row>
    <row r="554" spans="1:6">
      <c r="A554" t="s">
        <v>611</v>
      </c>
      <c r="B554" t="s">
        <v>2304</v>
      </c>
      <c r="C554" s="1">
        <v>127264.79</v>
      </c>
      <c r="D554" s="1">
        <v>12834.5</v>
      </c>
      <c r="E554">
        <v>0</v>
      </c>
      <c r="F554" s="1">
        <v>140099.29</v>
      </c>
    </row>
    <row r="555" spans="1:6">
      <c r="A555" t="s">
        <v>612</v>
      </c>
      <c r="B555" t="s">
        <v>2304</v>
      </c>
      <c r="C555" s="1">
        <v>2309.54</v>
      </c>
      <c r="D555">
        <v>0</v>
      </c>
      <c r="E555">
        <v>0</v>
      </c>
      <c r="F555" s="1">
        <v>2309.54</v>
      </c>
    </row>
    <row r="556" spans="1:6">
      <c r="A556" t="s">
        <v>613</v>
      </c>
      <c r="B556" t="s">
        <v>2304</v>
      </c>
      <c r="C556">
        <v>0</v>
      </c>
      <c r="D556">
        <v>0</v>
      </c>
      <c r="E556">
        <v>0</v>
      </c>
      <c r="F556">
        <v>0</v>
      </c>
    </row>
    <row r="557" spans="1:6">
      <c r="A557" t="s">
        <v>614</v>
      </c>
      <c r="B557" t="s">
        <v>2304</v>
      </c>
      <c r="C557" s="1">
        <v>6960</v>
      </c>
      <c r="D557">
        <v>0</v>
      </c>
      <c r="E557">
        <v>0</v>
      </c>
      <c r="F557" s="1">
        <v>6960</v>
      </c>
    </row>
    <row r="558" spans="1:6">
      <c r="A558" t="s">
        <v>615</v>
      </c>
      <c r="B558" t="s">
        <v>2304</v>
      </c>
      <c r="C558">
        <v>0</v>
      </c>
      <c r="D558" s="1">
        <v>228156.08</v>
      </c>
      <c r="E558" s="1">
        <v>228156.08</v>
      </c>
      <c r="F558">
        <v>0</v>
      </c>
    </row>
    <row r="559" spans="1:6">
      <c r="A559" t="s">
        <v>616</v>
      </c>
      <c r="B559" t="s">
        <v>2304</v>
      </c>
      <c r="C559">
        <v>0</v>
      </c>
      <c r="D559">
        <v>0</v>
      </c>
      <c r="E559">
        <v>0</v>
      </c>
      <c r="F559">
        <v>0</v>
      </c>
    </row>
    <row r="560" spans="1:6">
      <c r="A560" t="s">
        <v>617</v>
      </c>
      <c r="B560" t="s">
        <v>2304</v>
      </c>
      <c r="C560">
        <v>0</v>
      </c>
      <c r="D560">
        <v>0</v>
      </c>
      <c r="E560">
        <v>0</v>
      </c>
      <c r="F560">
        <v>0</v>
      </c>
    </row>
    <row r="561" spans="1:6">
      <c r="A561" t="s">
        <v>618</v>
      </c>
      <c r="B561" t="s">
        <v>2304</v>
      </c>
      <c r="C561">
        <v>0</v>
      </c>
      <c r="D561">
        <v>0</v>
      </c>
      <c r="E561">
        <v>0</v>
      </c>
      <c r="F561">
        <v>0</v>
      </c>
    </row>
    <row r="562" spans="1:6">
      <c r="A562" t="s">
        <v>619</v>
      </c>
      <c r="B562" t="s">
        <v>2304</v>
      </c>
      <c r="C562">
        <v>0</v>
      </c>
      <c r="D562">
        <v>0</v>
      </c>
      <c r="E562">
        <v>0</v>
      </c>
      <c r="F562">
        <v>0</v>
      </c>
    </row>
    <row r="563" spans="1:6">
      <c r="A563" t="s">
        <v>620</v>
      </c>
      <c r="B563" t="s">
        <v>2304</v>
      </c>
      <c r="C563">
        <v>0</v>
      </c>
      <c r="D563" s="1">
        <v>7659.96</v>
      </c>
      <c r="E563" s="1">
        <v>7659.96</v>
      </c>
      <c r="F563">
        <v>0</v>
      </c>
    </row>
    <row r="564" spans="1:6">
      <c r="A564" t="s">
        <v>621</v>
      </c>
      <c r="B564" t="s">
        <v>622</v>
      </c>
      <c r="C564" s="1">
        <v>469159.28</v>
      </c>
      <c r="D564">
        <v>0</v>
      </c>
      <c r="E564" s="1">
        <v>10965.06</v>
      </c>
      <c r="F564" s="1">
        <v>458194.22</v>
      </c>
    </row>
    <row r="565" spans="1:6">
      <c r="A565" t="s">
        <v>623</v>
      </c>
      <c r="B565" t="s">
        <v>2305</v>
      </c>
      <c r="C565">
        <v>273.27</v>
      </c>
      <c r="D565">
        <v>0</v>
      </c>
      <c r="E565">
        <v>0</v>
      </c>
      <c r="F565">
        <v>273.27</v>
      </c>
    </row>
    <row r="566" spans="1:6">
      <c r="A566" t="s">
        <v>624</v>
      </c>
      <c r="B566" t="s">
        <v>2305</v>
      </c>
      <c r="C566" s="1">
        <v>6285.26</v>
      </c>
      <c r="D566">
        <v>0</v>
      </c>
      <c r="E566">
        <v>237.11</v>
      </c>
      <c r="F566" s="1">
        <v>6048.15</v>
      </c>
    </row>
    <row r="567" spans="1:6">
      <c r="A567" t="s">
        <v>625</v>
      </c>
      <c r="B567" t="s">
        <v>2305</v>
      </c>
      <c r="C567">
        <v>0</v>
      </c>
      <c r="D567">
        <v>0</v>
      </c>
      <c r="E567">
        <v>0</v>
      </c>
      <c r="F567">
        <v>0</v>
      </c>
    </row>
    <row r="568" spans="1:6">
      <c r="A568" t="s">
        <v>626</v>
      </c>
      <c r="B568" t="s">
        <v>2305</v>
      </c>
      <c r="C568">
        <v>0</v>
      </c>
      <c r="D568">
        <v>0</v>
      </c>
      <c r="E568">
        <v>0</v>
      </c>
      <c r="F568">
        <v>0</v>
      </c>
    </row>
    <row r="569" spans="1:6">
      <c r="A569" t="s">
        <v>627</v>
      </c>
      <c r="B569" t="s">
        <v>2305</v>
      </c>
      <c r="C569">
        <v>359.94</v>
      </c>
      <c r="D569">
        <v>0</v>
      </c>
      <c r="E569">
        <v>0</v>
      </c>
      <c r="F569">
        <v>359.94</v>
      </c>
    </row>
    <row r="570" spans="1:6">
      <c r="A570" t="s">
        <v>628</v>
      </c>
      <c r="B570" t="s">
        <v>2305</v>
      </c>
      <c r="C570" s="1">
        <v>8278.69</v>
      </c>
      <c r="D570">
        <v>0</v>
      </c>
      <c r="E570">
        <v>312.32</v>
      </c>
      <c r="F570" s="1">
        <v>7966.37</v>
      </c>
    </row>
    <row r="571" spans="1:6">
      <c r="A571" t="s">
        <v>629</v>
      </c>
      <c r="B571" t="s">
        <v>2305</v>
      </c>
      <c r="C571">
        <v>47.66</v>
      </c>
      <c r="D571">
        <v>0</v>
      </c>
      <c r="E571">
        <v>0</v>
      </c>
      <c r="F571">
        <v>47.66</v>
      </c>
    </row>
    <row r="572" spans="1:6">
      <c r="A572" t="s">
        <v>630</v>
      </c>
      <c r="B572" t="s">
        <v>2305</v>
      </c>
      <c r="C572" s="1">
        <v>1096.19</v>
      </c>
      <c r="D572">
        <v>0</v>
      </c>
      <c r="E572">
        <v>41.36</v>
      </c>
      <c r="F572" s="1">
        <v>1054.83</v>
      </c>
    </row>
    <row r="573" spans="1:6">
      <c r="A573" t="s">
        <v>631</v>
      </c>
      <c r="B573" t="s">
        <v>2305</v>
      </c>
      <c r="C573">
        <v>0</v>
      </c>
      <c r="D573">
        <v>0</v>
      </c>
      <c r="E573">
        <v>0</v>
      </c>
      <c r="F573">
        <v>0</v>
      </c>
    </row>
    <row r="574" spans="1:6">
      <c r="A574" t="s">
        <v>632</v>
      </c>
      <c r="B574" t="s">
        <v>2305</v>
      </c>
      <c r="C574">
        <v>0</v>
      </c>
      <c r="D574">
        <v>0</v>
      </c>
      <c r="E574">
        <v>0</v>
      </c>
      <c r="F574">
        <v>0</v>
      </c>
    </row>
    <row r="575" spans="1:6">
      <c r="A575" t="s">
        <v>633</v>
      </c>
      <c r="B575" t="s">
        <v>2305</v>
      </c>
      <c r="C575">
        <v>0</v>
      </c>
      <c r="D575">
        <v>0</v>
      </c>
      <c r="E575">
        <v>0</v>
      </c>
      <c r="F575">
        <v>0</v>
      </c>
    </row>
    <row r="576" spans="1:6">
      <c r="A576" t="s">
        <v>634</v>
      </c>
      <c r="B576" t="s">
        <v>2305</v>
      </c>
      <c r="C576">
        <v>0</v>
      </c>
      <c r="D576">
        <v>0</v>
      </c>
      <c r="E576">
        <v>0</v>
      </c>
      <c r="F576">
        <v>0</v>
      </c>
    </row>
    <row r="577" spans="1:6">
      <c r="A577" t="s">
        <v>635</v>
      </c>
      <c r="B577" t="s">
        <v>2305</v>
      </c>
      <c r="C577">
        <v>330.6</v>
      </c>
      <c r="D577">
        <v>0</v>
      </c>
      <c r="E577">
        <v>0</v>
      </c>
      <c r="F577">
        <v>330.6</v>
      </c>
    </row>
    <row r="578" spans="1:6">
      <c r="A578" t="s">
        <v>636</v>
      </c>
      <c r="B578" t="s">
        <v>2305</v>
      </c>
      <c r="C578" s="1">
        <v>7603.87</v>
      </c>
      <c r="D578">
        <v>0</v>
      </c>
      <c r="E578">
        <v>286.87</v>
      </c>
      <c r="F578" s="1">
        <v>7317.01</v>
      </c>
    </row>
    <row r="579" spans="1:6">
      <c r="A579" t="s">
        <v>637</v>
      </c>
      <c r="B579" t="s">
        <v>2305</v>
      </c>
      <c r="C579" s="1">
        <v>2050</v>
      </c>
      <c r="D579">
        <v>0</v>
      </c>
      <c r="E579">
        <v>0</v>
      </c>
      <c r="F579" s="1">
        <v>2050</v>
      </c>
    </row>
    <row r="580" spans="1:6">
      <c r="A580" t="s">
        <v>638</v>
      </c>
      <c r="B580" t="s">
        <v>2305</v>
      </c>
      <c r="C580" s="1">
        <v>47150.41</v>
      </c>
      <c r="D580">
        <v>0</v>
      </c>
      <c r="E580" s="1">
        <v>1778.79</v>
      </c>
      <c r="F580" s="1">
        <v>45371.62</v>
      </c>
    </row>
    <row r="581" spans="1:6">
      <c r="A581" t="s">
        <v>639</v>
      </c>
      <c r="B581" t="s">
        <v>2305</v>
      </c>
      <c r="C581" s="1">
        <v>7908.11</v>
      </c>
      <c r="D581">
        <v>0</v>
      </c>
      <c r="E581">
        <v>0</v>
      </c>
      <c r="F581" s="1">
        <v>7908.11</v>
      </c>
    </row>
    <row r="582" spans="1:6">
      <c r="A582" t="s">
        <v>640</v>
      </c>
      <c r="B582" t="s">
        <v>2305</v>
      </c>
      <c r="C582" s="1">
        <v>181888.12</v>
      </c>
      <c r="D582">
        <v>0</v>
      </c>
      <c r="E582" s="1">
        <v>6861.88</v>
      </c>
      <c r="F582" s="1">
        <v>175026.24</v>
      </c>
    </row>
    <row r="583" spans="1:6">
      <c r="A583" t="s">
        <v>641</v>
      </c>
      <c r="B583" t="s">
        <v>2305</v>
      </c>
      <c r="C583" s="1">
        <v>8837.7999999999993</v>
      </c>
      <c r="D583">
        <v>0</v>
      </c>
      <c r="E583">
        <v>0</v>
      </c>
      <c r="F583" s="1">
        <v>8837.7999999999993</v>
      </c>
    </row>
    <row r="584" spans="1:6">
      <c r="A584" t="s">
        <v>642</v>
      </c>
      <c r="B584" t="s">
        <v>2305</v>
      </c>
      <c r="C584" s="1">
        <v>197049.36</v>
      </c>
      <c r="D584">
        <v>0</v>
      </c>
      <c r="E584" s="1">
        <v>1446.75</v>
      </c>
      <c r="F584" s="1">
        <v>195602.61</v>
      </c>
    </row>
    <row r="585" spans="1:6">
      <c r="A585" t="s">
        <v>643</v>
      </c>
      <c r="B585" t="s">
        <v>644</v>
      </c>
      <c r="C585" s="1">
        <v>840742.13</v>
      </c>
      <c r="D585">
        <v>0</v>
      </c>
      <c r="E585" s="1">
        <v>30396.07</v>
      </c>
      <c r="F585" s="1">
        <v>810346.06</v>
      </c>
    </row>
    <row r="586" spans="1:6">
      <c r="A586" t="s">
        <v>645</v>
      </c>
      <c r="B586" t="s">
        <v>646</v>
      </c>
      <c r="C586">
        <v>0</v>
      </c>
      <c r="D586">
        <v>0</v>
      </c>
      <c r="E586">
        <v>0</v>
      </c>
      <c r="F586">
        <v>0</v>
      </c>
    </row>
    <row r="587" spans="1:6">
      <c r="A587" t="s">
        <v>647</v>
      </c>
      <c r="B587" t="s">
        <v>648</v>
      </c>
      <c r="C587">
        <v>0</v>
      </c>
      <c r="D587">
        <v>0</v>
      </c>
      <c r="E587">
        <v>0</v>
      </c>
      <c r="F587">
        <v>0</v>
      </c>
    </row>
    <row r="588" spans="1:6">
      <c r="A588" t="s">
        <v>649</v>
      </c>
      <c r="B588" t="s">
        <v>2306</v>
      </c>
      <c r="C588" s="1">
        <v>3859.85</v>
      </c>
      <c r="D588">
        <v>0</v>
      </c>
      <c r="E588">
        <v>0</v>
      </c>
      <c r="F588" s="1">
        <v>3859.85</v>
      </c>
    </row>
    <row r="589" spans="1:6">
      <c r="A589" t="s">
        <v>650</v>
      </c>
      <c r="B589" t="s">
        <v>2306</v>
      </c>
      <c r="C589" s="1">
        <v>88777.32</v>
      </c>
      <c r="D589">
        <v>0</v>
      </c>
      <c r="E589" s="1">
        <v>3349.19</v>
      </c>
      <c r="F589" s="1">
        <v>85428.13</v>
      </c>
    </row>
    <row r="590" spans="1:6">
      <c r="A590" t="s">
        <v>651</v>
      </c>
      <c r="B590" t="s">
        <v>2306</v>
      </c>
      <c r="C590" s="1">
        <v>29349.58</v>
      </c>
      <c r="D590">
        <v>0</v>
      </c>
      <c r="E590">
        <v>0</v>
      </c>
      <c r="F590" s="1">
        <v>29349.58</v>
      </c>
    </row>
    <row r="591" spans="1:6">
      <c r="A591" t="s">
        <v>652</v>
      </c>
      <c r="B591" t="s">
        <v>2306</v>
      </c>
      <c r="C591" s="1">
        <v>675046.21</v>
      </c>
      <c r="D591">
        <v>0</v>
      </c>
      <c r="E591" s="1">
        <v>25466.63</v>
      </c>
      <c r="F591" s="1">
        <v>649579.57999999996</v>
      </c>
    </row>
    <row r="592" spans="1:6">
      <c r="A592" t="s">
        <v>653</v>
      </c>
      <c r="B592" t="s">
        <v>2306</v>
      </c>
      <c r="C592" s="1">
        <v>1821.2</v>
      </c>
      <c r="D592">
        <v>0</v>
      </c>
      <c r="E592">
        <v>0</v>
      </c>
      <c r="F592" s="1">
        <v>1821.2</v>
      </c>
    </row>
    <row r="593" spans="1:6">
      <c r="A593" t="s">
        <v>654</v>
      </c>
      <c r="B593" t="s">
        <v>2306</v>
      </c>
      <c r="C593" s="1">
        <v>41887.96</v>
      </c>
      <c r="D593">
        <v>0</v>
      </c>
      <c r="E593" s="1">
        <v>1580.25</v>
      </c>
      <c r="F593" s="1">
        <v>40307.71</v>
      </c>
    </row>
    <row r="594" spans="1:6">
      <c r="A594" t="s">
        <v>655</v>
      </c>
      <c r="B594" t="s">
        <v>656</v>
      </c>
      <c r="C594" s="1">
        <v>37079.51</v>
      </c>
      <c r="D594" s="1">
        <v>2513.5</v>
      </c>
      <c r="E594">
        <v>0</v>
      </c>
      <c r="F594" s="1">
        <v>39593.01</v>
      </c>
    </row>
    <row r="595" spans="1:6">
      <c r="A595" t="s">
        <v>657</v>
      </c>
      <c r="B595" t="s">
        <v>658</v>
      </c>
      <c r="C595">
        <v>0</v>
      </c>
      <c r="D595">
        <v>0</v>
      </c>
      <c r="E595">
        <v>0</v>
      </c>
      <c r="F595">
        <v>0</v>
      </c>
    </row>
    <row r="596" spans="1:6">
      <c r="A596" t="s">
        <v>659</v>
      </c>
      <c r="B596" t="s">
        <v>660</v>
      </c>
      <c r="C596">
        <v>0</v>
      </c>
      <c r="D596">
        <v>0</v>
      </c>
      <c r="E596">
        <v>0</v>
      </c>
      <c r="F596">
        <v>0</v>
      </c>
    </row>
    <row r="597" spans="1:6">
      <c r="A597" t="s">
        <v>661</v>
      </c>
      <c r="B597" t="s">
        <v>662</v>
      </c>
      <c r="C597" s="1">
        <v>37079.51</v>
      </c>
      <c r="D597" s="1">
        <v>2513.5</v>
      </c>
      <c r="E597">
        <v>0</v>
      </c>
      <c r="F597" s="1">
        <v>39593.01</v>
      </c>
    </row>
    <row r="598" spans="1:6">
      <c r="A598" t="s">
        <v>663</v>
      </c>
      <c r="B598" t="s">
        <v>664</v>
      </c>
      <c r="C598">
        <v>0</v>
      </c>
      <c r="D598">
        <v>0</v>
      </c>
      <c r="E598">
        <v>0</v>
      </c>
      <c r="F598">
        <v>0</v>
      </c>
    </row>
    <row r="599" spans="1:6">
      <c r="A599" t="s">
        <v>665</v>
      </c>
      <c r="B599" t="s">
        <v>666</v>
      </c>
      <c r="C599">
        <v>0</v>
      </c>
      <c r="D599">
        <v>0</v>
      </c>
      <c r="E599">
        <v>0</v>
      </c>
      <c r="F599">
        <v>0</v>
      </c>
    </row>
    <row r="600" spans="1:6">
      <c r="A600" t="s">
        <v>667</v>
      </c>
      <c r="B600" t="s">
        <v>668</v>
      </c>
      <c r="C600">
        <v>0.13</v>
      </c>
      <c r="D600">
        <v>0</v>
      </c>
      <c r="E600">
        <v>0</v>
      </c>
      <c r="F600">
        <v>0.13</v>
      </c>
    </row>
    <row r="601" spans="1:6">
      <c r="A601" t="s">
        <v>669</v>
      </c>
      <c r="B601" t="s">
        <v>670</v>
      </c>
      <c r="C601">
        <v>0.13</v>
      </c>
      <c r="D601">
        <v>0</v>
      </c>
      <c r="E601">
        <v>0</v>
      </c>
      <c r="F601">
        <v>0.13</v>
      </c>
    </row>
    <row r="602" spans="1:6">
      <c r="A602" t="s">
        <v>671</v>
      </c>
      <c r="B602" t="s">
        <v>672</v>
      </c>
      <c r="C602" s="1">
        <v>639842.53</v>
      </c>
      <c r="D602" s="1">
        <v>1072040.83</v>
      </c>
      <c r="E602" s="1">
        <v>1007346.71</v>
      </c>
      <c r="F602" s="1">
        <v>704536.65</v>
      </c>
    </row>
    <row r="603" spans="1:6">
      <c r="A603" t="s">
        <v>673</v>
      </c>
      <c r="B603" t="s">
        <v>674</v>
      </c>
      <c r="C603">
        <v>0</v>
      </c>
      <c r="D603" s="1">
        <v>364740.56</v>
      </c>
      <c r="E603" s="1">
        <v>364740.56</v>
      </c>
      <c r="F603">
        <v>0</v>
      </c>
    </row>
    <row r="604" spans="1:6">
      <c r="A604" t="s">
        <v>675</v>
      </c>
      <c r="B604" t="s">
        <v>676</v>
      </c>
      <c r="C604">
        <v>0</v>
      </c>
      <c r="D604" s="1">
        <v>170185</v>
      </c>
      <c r="E604" s="1">
        <v>170185</v>
      </c>
      <c r="F604">
        <v>0</v>
      </c>
    </row>
    <row r="605" spans="1:6">
      <c r="A605" t="s">
        <v>677</v>
      </c>
      <c r="B605" t="s">
        <v>678</v>
      </c>
      <c r="C605" s="1">
        <v>283090.49</v>
      </c>
      <c r="D605" s="1">
        <v>34131</v>
      </c>
      <c r="E605" s="1">
        <v>34071</v>
      </c>
      <c r="F605" s="1">
        <v>283150.49</v>
      </c>
    </row>
    <row r="606" spans="1:6">
      <c r="A606" t="s">
        <v>679</v>
      </c>
      <c r="B606" t="s">
        <v>680</v>
      </c>
      <c r="C606" s="1">
        <v>349456.04</v>
      </c>
      <c r="D606" s="1">
        <v>394121.51</v>
      </c>
      <c r="E606" s="1">
        <v>330801.39</v>
      </c>
      <c r="F606" s="1">
        <v>412776.16</v>
      </c>
    </row>
    <row r="607" spans="1:6">
      <c r="A607" t="s">
        <v>681</v>
      </c>
      <c r="B607" t="s">
        <v>682</v>
      </c>
      <c r="C607">
        <v>0</v>
      </c>
      <c r="D607" s="1">
        <v>53859.75</v>
      </c>
      <c r="E607" s="1">
        <v>53859.75</v>
      </c>
      <c r="F607">
        <v>0</v>
      </c>
    </row>
    <row r="608" spans="1:6">
      <c r="A608" t="s">
        <v>683</v>
      </c>
      <c r="B608" t="s">
        <v>684</v>
      </c>
      <c r="C608" s="1">
        <v>7296</v>
      </c>
      <c r="D608" s="1">
        <v>55003.01</v>
      </c>
      <c r="E608" s="1">
        <v>53689.01</v>
      </c>
      <c r="F608" s="1">
        <v>8610</v>
      </c>
    </row>
    <row r="609" spans="1:6">
      <c r="A609" t="s">
        <v>685</v>
      </c>
      <c r="B609" t="s">
        <v>686</v>
      </c>
      <c r="C609">
        <v>0</v>
      </c>
      <c r="D609">
        <v>0</v>
      </c>
      <c r="E609">
        <v>0</v>
      </c>
      <c r="F609">
        <v>0</v>
      </c>
    </row>
    <row r="610" spans="1:6">
      <c r="A610" t="s">
        <v>687</v>
      </c>
      <c r="B610" t="s">
        <v>688</v>
      </c>
      <c r="C610">
        <v>0</v>
      </c>
      <c r="D610">
        <v>0</v>
      </c>
      <c r="E610">
        <v>0</v>
      </c>
      <c r="F610">
        <v>0</v>
      </c>
    </row>
    <row r="611" spans="1:6">
      <c r="A611" t="s">
        <v>689</v>
      </c>
      <c r="B611" t="s">
        <v>690</v>
      </c>
      <c r="C611">
        <v>0</v>
      </c>
      <c r="D611">
        <v>0</v>
      </c>
      <c r="E611">
        <v>0</v>
      </c>
      <c r="F611">
        <v>0</v>
      </c>
    </row>
    <row r="612" spans="1:6">
      <c r="A612" t="s">
        <v>691</v>
      </c>
      <c r="B612" t="s">
        <v>692</v>
      </c>
      <c r="C612" s="1">
        <v>924599.96</v>
      </c>
      <c r="D612">
        <v>0</v>
      </c>
      <c r="E612" s="1">
        <v>29613.03</v>
      </c>
      <c r="F612" s="1">
        <v>894986.93</v>
      </c>
    </row>
    <row r="613" spans="1:6">
      <c r="A613" t="s">
        <v>693</v>
      </c>
      <c r="B613" t="s">
        <v>694</v>
      </c>
      <c r="C613">
        <v>0</v>
      </c>
      <c r="D613">
        <v>0</v>
      </c>
      <c r="E613">
        <v>0</v>
      </c>
      <c r="F613">
        <v>0</v>
      </c>
    </row>
    <row r="614" spans="1:6">
      <c r="A614" t="s">
        <v>695</v>
      </c>
      <c r="B614" t="s">
        <v>696</v>
      </c>
      <c r="C614">
        <v>0</v>
      </c>
      <c r="D614">
        <v>0</v>
      </c>
      <c r="E614">
        <v>0</v>
      </c>
      <c r="F614">
        <v>0</v>
      </c>
    </row>
    <row r="615" spans="1:6">
      <c r="A615" t="s">
        <v>697</v>
      </c>
      <c r="B615" t="s">
        <v>698</v>
      </c>
      <c r="C615">
        <v>0</v>
      </c>
      <c r="D615">
        <v>0</v>
      </c>
      <c r="E615">
        <v>0</v>
      </c>
      <c r="F615">
        <v>0</v>
      </c>
    </row>
    <row r="616" spans="1:6">
      <c r="A616" t="s">
        <v>699</v>
      </c>
      <c r="B616" t="s">
        <v>700</v>
      </c>
      <c r="C616">
        <v>0</v>
      </c>
      <c r="D616">
        <v>0</v>
      </c>
      <c r="E616">
        <v>0</v>
      </c>
      <c r="F616">
        <v>0</v>
      </c>
    </row>
    <row r="617" spans="1:6">
      <c r="A617" t="s">
        <v>701</v>
      </c>
      <c r="B617" t="s">
        <v>696</v>
      </c>
      <c r="C617">
        <v>0</v>
      </c>
      <c r="D617">
        <v>0</v>
      </c>
      <c r="E617">
        <v>0</v>
      </c>
      <c r="F617">
        <v>0</v>
      </c>
    </row>
    <row r="618" spans="1:6">
      <c r="A618" t="s">
        <v>702</v>
      </c>
      <c r="B618" t="s">
        <v>698</v>
      </c>
      <c r="C618">
        <v>0</v>
      </c>
      <c r="D618">
        <v>0</v>
      </c>
      <c r="E618">
        <v>0</v>
      </c>
      <c r="F618">
        <v>0</v>
      </c>
    </row>
    <row r="619" spans="1:6">
      <c r="A619" t="s">
        <v>703</v>
      </c>
      <c r="B619" t="s">
        <v>704</v>
      </c>
      <c r="C619">
        <v>0</v>
      </c>
      <c r="D619">
        <v>0</v>
      </c>
      <c r="E619">
        <v>0</v>
      </c>
      <c r="F619">
        <v>0</v>
      </c>
    </row>
    <row r="620" spans="1:6">
      <c r="A620" t="s">
        <v>705</v>
      </c>
      <c r="B620" t="s">
        <v>696</v>
      </c>
      <c r="C620">
        <v>0</v>
      </c>
      <c r="D620">
        <v>0</v>
      </c>
      <c r="E620">
        <v>0</v>
      </c>
      <c r="F620">
        <v>0</v>
      </c>
    </row>
    <row r="621" spans="1:6">
      <c r="A621" t="s">
        <v>706</v>
      </c>
      <c r="B621" t="s">
        <v>698</v>
      </c>
      <c r="C621">
        <v>0</v>
      </c>
      <c r="D621">
        <v>0</v>
      </c>
      <c r="E621">
        <v>0</v>
      </c>
      <c r="F621">
        <v>0</v>
      </c>
    </row>
    <row r="622" spans="1:6">
      <c r="A622" t="s">
        <v>707</v>
      </c>
      <c r="B622" t="s">
        <v>708</v>
      </c>
      <c r="C622" s="1">
        <v>75385.820000000007</v>
      </c>
      <c r="D622">
        <v>0</v>
      </c>
      <c r="E622">
        <v>0</v>
      </c>
      <c r="F622" s="1">
        <v>75385.820000000007</v>
      </c>
    </row>
    <row r="623" spans="1:6">
      <c r="A623" t="s">
        <v>709</v>
      </c>
      <c r="B623">
        <v>2017</v>
      </c>
      <c r="C623" s="1">
        <v>16204.31</v>
      </c>
      <c r="D623">
        <v>0</v>
      </c>
      <c r="E623">
        <v>0</v>
      </c>
      <c r="F623" s="1">
        <v>16204.31</v>
      </c>
    </row>
    <row r="624" spans="1:6">
      <c r="A624" t="s">
        <v>710</v>
      </c>
      <c r="B624" t="s">
        <v>711</v>
      </c>
      <c r="C624" s="1">
        <v>16204.31</v>
      </c>
      <c r="D624">
        <v>0</v>
      </c>
      <c r="E624">
        <v>0</v>
      </c>
      <c r="F624" s="1">
        <v>16204.31</v>
      </c>
    </row>
    <row r="625" spans="1:6">
      <c r="A625" t="s">
        <v>712</v>
      </c>
      <c r="B625">
        <v>2018</v>
      </c>
      <c r="C625" s="1">
        <v>59181.51</v>
      </c>
      <c r="D625">
        <v>0</v>
      </c>
      <c r="E625">
        <v>0</v>
      </c>
      <c r="F625" s="1">
        <v>59181.51</v>
      </c>
    </row>
    <row r="626" spans="1:6">
      <c r="A626" t="s">
        <v>713</v>
      </c>
      <c r="B626" t="s">
        <v>714</v>
      </c>
      <c r="C626" s="1">
        <v>59181.51</v>
      </c>
      <c r="D626">
        <v>0</v>
      </c>
      <c r="E626">
        <v>0</v>
      </c>
      <c r="F626" s="1">
        <v>59181.51</v>
      </c>
    </row>
    <row r="627" spans="1:6">
      <c r="A627" t="s">
        <v>715</v>
      </c>
      <c r="B627" t="s">
        <v>716</v>
      </c>
      <c r="C627" s="1">
        <v>1932458.38</v>
      </c>
      <c r="D627">
        <v>0</v>
      </c>
      <c r="E627">
        <v>0</v>
      </c>
      <c r="F627" s="1">
        <v>1932458.38</v>
      </c>
    </row>
    <row r="628" spans="1:6">
      <c r="A628" t="s">
        <v>717</v>
      </c>
      <c r="B628">
        <v>2011</v>
      </c>
      <c r="C628" s="1">
        <v>94911.3</v>
      </c>
      <c r="D628">
        <v>0</v>
      </c>
      <c r="E628">
        <v>0</v>
      </c>
      <c r="F628" s="1">
        <v>94911.3</v>
      </c>
    </row>
    <row r="629" spans="1:6">
      <c r="A629" t="s">
        <v>718</v>
      </c>
      <c r="B629" t="s">
        <v>719</v>
      </c>
      <c r="C629" s="1">
        <v>94911.3</v>
      </c>
      <c r="D629">
        <v>0</v>
      </c>
      <c r="E629">
        <v>0</v>
      </c>
      <c r="F629" s="1">
        <v>94911.3</v>
      </c>
    </row>
    <row r="630" spans="1:6">
      <c r="A630" t="s">
        <v>720</v>
      </c>
      <c r="B630">
        <v>2012</v>
      </c>
      <c r="C630" s="1">
        <v>303033.62</v>
      </c>
      <c r="D630">
        <v>0</v>
      </c>
      <c r="E630">
        <v>0</v>
      </c>
      <c r="F630" s="1">
        <v>303033.62</v>
      </c>
    </row>
    <row r="631" spans="1:6">
      <c r="A631" t="s">
        <v>721</v>
      </c>
      <c r="B631" t="s">
        <v>722</v>
      </c>
      <c r="C631" s="1">
        <v>132155.17000000001</v>
      </c>
      <c r="D631">
        <v>0</v>
      </c>
      <c r="E631">
        <v>0</v>
      </c>
      <c r="F631" s="1">
        <v>132155.17000000001</v>
      </c>
    </row>
    <row r="632" spans="1:6">
      <c r="A632" t="s">
        <v>723</v>
      </c>
      <c r="B632" t="s">
        <v>724</v>
      </c>
      <c r="C632" s="1">
        <v>170878.45</v>
      </c>
      <c r="D632">
        <v>0</v>
      </c>
      <c r="E632">
        <v>0</v>
      </c>
      <c r="F632" s="1">
        <v>170878.45</v>
      </c>
    </row>
    <row r="633" spans="1:6">
      <c r="A633" t="s">
        <v>725</v>
      </c>
      <c r="B633">
        <v>2013</v>
      </c>
      <c r="C633" s="1">
        <v>215304</v>
      </c>
      <c r="D633">
        <v>0</v>
      </c>
      <c r="E633">
        <v>0</v>
      </c>
      <c r="F633" s="1">
        <v>215304</v>
      </c>
    </row>
    <row r="634" spans="1:6">
      <c r="A634" t="s">
        <v>726</v>
      </c>
      <c r="B634" t="s">
        <v>727</v>
      </c>
      <c r="C634" s="1">
        <v>215304</v>
      </c>
      <c r="D634">
        <v>0</v>
      </c>
      <c r="E634">
        <v>0</v>
      </c>
      <c r="F634" s="1">
        <v>215304</v>
      </c>
    </row>
    <row r="635" spans="1:6">
      <c r="A635" t="s">
        <v>728</v>
      </c>
      <c r="B635">
        <v>2014</v>
      </c>
      <c r="C635" s="1">
        <v>468577.58</v>
      </c>
      <c r="D635">
        <v>0</v>
      </c>
      <c r="E635">
        <v>0</v>
      </c>
      <c r="F635" s="1">
        <v>468577.58</v>
      </c>
    </row>
    <row r="636" spans="1:6">
      <c r="A636" t="s">
        <v>729</v>
      </c>
      <c r="B636" t="s">
        <v>730</v>
      </c>
      <c r="C636" s="1">
        <v>100000</v>
      </c>
      <c r="D636">
        <v>0</v>
      </c>
      <c r="E636">
        <v>0</v>
      </c>
      <c r="F636" s="1">
        <v>100000</v>
      </c>
    </row>
    <row r="637" spans="1:6">
      <c r="A637" t="s">
        <v>731</v>
      </c>
      <c r="B637" t="s">
        <v>732</v>
      </c>
      <c r="C637" s="1">
        <v>175000</v>
      </c>
      <c r="D637">
        <v>0</v>
      </c>
      <c r="E637">
        <v>0</v>
      </c>
      <c r="F637" s="1">
        <v>175000</v>
      </c>
    </row>
    <row r="638" spans="1:6">
      <c r="A638" t="s">
        <v>733</v>
      </c>
      <c r="B638" t="s">
        <v>734</v>
      </c>
      <c r="C638" s="1">
        <v>100775.86</v>
      </c>
      <c r="D638">
        <v>0</v>
      </c>
      <c r="E638">
        <v>0</v>
      </c>
      <c r="F638" s="1">
        <v>100775.86</v>
      </c>
    </row>
    <row r="639" spans="1:6">
      <c r="A639" t="s">
        <v>735</v>
      </c>
      <c r="B639" t="s">
        <v>736</v>
      </c>
      <c r="C639" s="1">
        <v>92801.72</v>
      </c>
      <c r="D639">
        <v>0</v>
      </c>
      <c r="E639">
        <v>0</v>
      </c>
      <c r="F639" s="1">
        <v>92801.72</v>
      </c>
    </row>
    <row r="640" spans="1:6">
      <c r="A640" t="s">
        <v>737</v>
      </c>
      <c r="B640">
        <v>2017</v>
      </c>
      <c r="C640" s="1">
        <v>327568.96000000002</v>
      </c>
      <c r="D640">
        <v>0</v>
      </c>
      <c r="E640">
        <v>0</v>
      </c>
      <c r="F640" s="1">
        <v>327568.96000000002</v>
      </c>
    </row>
    <row r="641" spans="1:6">
      <c r="A641" t="s">
        <v>738</v>
      </c>
      <c r="B641" t="s">
        <v>739</v>
      </c>
      <c r="C641" s="1">
        <v>163784.48000000001</v>
      </c>
      <c r="D641">
        <v>0</v>
      </c>
      <c r="E641">
        <v>0</v>
      </c>
      <c r="F641" s="1">
        <v>163784.48000000001</v>
      </c>
    </row>
    <row r="642" spans="1:6">
      <c r="A642" t="s">
        <v>740</v>
      </c>
      <c r="B642" t="s">
        <v>741</v>
      </c>
      <c r="C642" s="1">
        <v>163784.48000000001</v>
      </c>
      <c r="D642">
        <v>0</v>
      </c>
      <c r="E642">
        <v>0</v>
      </c>
      <c r="F642" s="1">
        <v>163784.48000000001</v>
      </c>
    </row>
    <row r="643" spans="1:6">
      <c r="A643" t="s">
        <v>742</v>
      </c>
      <c r="B643">
        <v>2019</v>
      </c>
      <c r="C643" s="1">
        <v>523062.92</v>
      </c>
      <c r="D643">
        <v>0</v>
      </c>
      <c r="E643">
        <v>0</v>
      </c>
      <c r="F643" s="1">
        <v>523062.92</v>
      </c>
    </row>
    <row r="644" spans="1:6">
      <c r="A644" t="s">
        <v>743</v>
      </c>
      <c r="B644" t="s">
        <v>744</v>
      </c>
      <c r="C644" s="1">
        <v>279976.71999999997</v>
      </c>
      <c r="D644">
        <v>0</v>
      </c>
      <c r="E644">
        <v>0</v>
      </c>
      <c r="F644" s="1">
        <v>279976.71999999997</v>
      </c>
    </row>
    <row r="645" spans="1:6">
      <c r="A645" t="s">
        <v>745</v>
      </c>
      <c r="B645" t="s">
        <v>746</v>
      </c>
      <c r="C645" s="1">
        <v>181025.86</v>
      </c>
      <c r="D645">
        <v>0</v>
      </c>
      <c r="E645">
        <v>0</v>
      </c>
      <c r="F645" s="1">
        <v>181025.86</v>
      </c>
    </row>
    <row r="646" spans="1:6">
      <c r="A646" t="s">
        <v>747</v>
      </c>
      <c r="B646" t="s">
        <v>748</v>
      </c>
      <c r="C646" s="1">
        <v>62060.34</v>
      </c>
      <c r="D646">
        <v>0</v>
      </c>
      <c r="E646">
        <v>0</v>
      </c>
      <c r="F646" s="1">
        <v>62060.34</v>
      </c>
    </row>
    <row r="647" spans="1:6">
      <c r="A647" t="s">
        <v>749</v>
      </c>
      <c r="B647" t="s">
        <v>750</v>
      </c>
      <c r="C647" s="1">
        <v>469741.1</v>
      </c>
      <c r="D647">
        <v>0</v>
      </c>
      <c r="E647">
        <v>0</v>
      </c>
      <c r="F647" s="1">
        <v>469741.1</v>
      </c>
    </row>
    <row r="648" spans="1:6">
      <c r="A648" t="s">
        <v>751</v>
      </c>
      <c r="B648">
        <v>2015</v>
      </c>
      <c r="C648" s="1">
        <v>9481.89</v>
      </c>
      <c r="D648">
        <v>0</v>
      </c>
      <c r="E648">
        <v>0</v>
      </c>
      <c r="F648" s="1">
        <v>9481.89</v>
      </c>
    </row>
    <row r="649" spans="1:6">
      <c r="A649" t="s">
        <v>752</v>
      </c>
      <c r="B649" t="s">
        <v>753</v>
      </c>
      <c r="C649" s="1">
        <v>9481.89</v>
      </c>
      <c r="D649">
        <v>0</v>
      </c>
      <c r="E649">
        <v>0</v>
      </c>
      <c r="F649" s="1">
        <v>9481.89</v>
      </c>
    </row>
    <row r="650" spans="1:6">
      <c r="A650" t="s">
        <v>754</v>
      </c>
      <c r="B650">
        <v>2017</v>
      </c>
      <c r="C650" s="1">
        <v>49879.12</v>
      </c>
      <c r="D650">
        <v>0</v>
      </c>
      <c r="E650">
        <v>0</v>
      </c>
      <c r="F650" s="1">
        <v>49879.12</v>
      </c>
    </row>
    <row r="651" spans="1:6">
      <c r="A651" t="s">
        <v>755</v>
      </c>
      <c r="B651" t="s">
        <v>756</v>
      </c>
      <c r="C651" s="1">
        <v>9525.1299999999992</v>
      </c>
      <c r="D651">
        <v>0</v>
      </c>
      <c r="E651">
        <v>0</v>
      </c>
      <c r="F651" s="1">
        <v>9525.1299999999992</v>
      </c>
    </row>
    <row r="652" spans="1:6">
      <c r="A652" t="s">
        <v>757</v>
      </c>
      <c r="B652" t="s">
        <v>758</v>
      </c>
      <c r="C652" s="1">
        <v>11206.03</v>
      </c>
      <c r="D652">
        <v>0</v>
      </c>
      <c r="E652">
        <v>0</v>
      </c>
      <c r="F652" s="1">
        <v>11206.03</v>
      </c>
    </row>
    <row r="653" spans="1:6">
      <c r="A653" t="s">
        <v>759</v>
      </c>
      <c r="B653" t="s">
        <v>760</v>
      </c>
      <c r="C653" s="1">
        <v>21390.19</v>
      </c>
      <c r="D653">
        <v>0</v>
      </c>
      <c r="E653">
        <v>0</v>
      </c>
      <c r="F653" s="1">
        <v>21390.19</v>
      </c>
    </row>
    <row r="654" spans="1:6">
      <c r="A654" t="s">
        <v>761</v>
      </c>
      <c r="B654" t="s">
        <v>760</v>
      </c>
      <c r="C654" s="1">
        <v>7757.77</v>
      </c>
      <c r="D654">
        <v>0</v>
      </c>
      <c r="E654">
        <v>0</v>
      </c>
      <c r="F654" s="1">
        <v>7757.77</v>
      </c>
    </row>
    <row r="655" spans="1:6">
      <c r="A655" t="s">
        <v>762</v>
      </c>
      <c r="B655">
        <v>2018</v>
      </c>
      <c r="C655" s="1">
        <v>83056.11</v>
      </c>
      <c r="D655">
        <v>0</v>
      </c>
      <c r="E655">
        <v>0</v>
      </c>
      <c r="F655" s="1">
        <v>83056.11</v>
      </c>
    </row>
    <row r="656" spans="1:6">
      <c r="A656" t="s">
        <v>763</v>
      </c>
      <c r="B656" t="s">
        <v>764</v>
      </c>
      <c r="C656" s="1">
        <v>13792.24</v>
      </c>
      <c r="D656">
        <v>0</v>
      </c>
      <c r="E656">
        <v>0</v>
      </c>
      <c r="F656" s="1">
        <v>13792.24</v>
      </c>
    </row>
    <row r="657" spans="1:6">
      <c r="A657" t="s">
        <v>765</v>
      </c>
      <c r="B657" t="s">
        <v>766</v>
      </c>
      <c r="C657" s="1">
        <v>11733.21</v>
      </c>
      <c r="D657">
        <v>0</v>
      </c>
      <c r="E657">
        <v>0</v>
      </c>
      <c r="F657" s="1">
        <v>11733.21</v>
      </c>
    </row>
    <row r="658" spans="1:6">
      <c r="A658" t="s">
        <v>767</v>
      </c>
      <c r="B658" t="s">
        <v>768</v>
      </c>
      <c r="C658" s="1">
        <v>10851.33</v>
      </c>
      <c r="D658">
        <v>0</v>
      </c>
      <c r="E658">
        <v>0</v>
      </c>
      <c r="F658" s="1">
        <v>10851.33</v>
      </c>
    </row>
    <row r="659" spans="1:6">
      <c r="A659" t="s">
        <v>769</v>
      </c>
      <c r="B659" t="s">
        <v>770</v>
      </c>
      <c r="C659" s="1">
        <v>13500</v>
      </c>
      <c r="D659">
        <v>0</v>
      </c>
      <c r="E659">
        <v>0</v>
      </c>
      <c r="F659" s="1">
        <v>13500</v>
      </c>
    </row>
    <row r="660" spans="1:6">
      <c r="A660" t="s">
        <v>771</v>
      </c>
      <c r="B660" t="s">
        <v>772</v>
      </c>
      <c r="C660" s="1">
        <v>12499.15</v>
      </c>
      <c r="D660">
        <v>0</v>
      </c>
      <c r="E660">
        <v>0</v>
      </c>
      <c r="F660" s="1">
        <v>12499.15</v>
      </c>
    </row>
    <row r="661" spans="1:6">
      <c r="A661" t="s">
        <v>773</v>
      </c>
      <c r="B661" t="s">
        <v>772</v>
      </c>
      <c r="C661" s="1">
        <v>12499.15</v>
      </c>
      <c r="D661">
        <v>0</v>
      </c>
      <c r="E661">
        <v>0</v>
      </c>
      <c r="F661" s="1">
        <v>12499.15</v>
      </c>
    </row>
    <row r="662" spans="1:6">
      <c r="A662" t="s">
        <v>774</v>
      </c>
      <c r="B662" t="s">
        <v>775</v>
      </c>
      <c r="C662">
        <v>0</v>
      </c>
      <c r="D662">
        <v>0</v>
      </c>
      <c r="E662">
        <v>0</v>
      </c>
      <c r="F662">
        <v>0</v>
      </c>
    </row>
    <row r="663" spans="1:6">
      <c r="A663" t="s">
        <v>776</v>
      </c>
      <c r="B663" t="s">
        <v>777</v>
      </c>
      <c r="C663" s="1">
        <v>8181.03</v>
      </c>
      <c r="D663">
        <v>0</v>
      </c>
      <c r="E663">
        <v>0</v>
      </c>
      <c r="F663" s="1">
        <v>8181.03</v>
      </c>
    </row>
    <row r="664" spans="1:6">
      <c r="A664" t="s">
        <v>778</v>
      </c>
      <c r="B664">
        <v>2019</v>
      </c>
      <c r="C664" s="1">
        <v>327323.98</v>
      </c>
      <c r="D664">
        <v>0</v>
      </c>
      <c r="E664">
        <v>0</v>
      </c>
      <c r="F664" s="1">
        <v>327323.98</v>
      </c>
    </row>
    <row r="665" spans="1:6">
      <c r="A665" t="s">
        <v>779</v>
      </c>
      <c r="B665" t="s">
        <v>780</v>
      </c>
      <c r="C665" s="1">
        <v>9000</v>
      </c>
      <c r="D665">
        <v>0</v>
      </c>
      <c r="E665">
        <v>0</v>
      </c>
      <c r="F665" s="1">
        <v>9000</v>
      </c>
    </row>
    <row r="666" spans="1:6">
      <c r="A666" t="s">
        <v>781</v>
      </c>
      <c r="B666" t="s">
        <v>782</v>
      </c>
      <c r="C666" s="1">
        <v>10343.969999999999</v>
      </c>
      <c r="D666">
        <v>0</v>
      </c>
      <c r="E666">
        <v>0</v>
      </c>
      <c r="F666" s="1">
        <v>10343.969999999999</v>
      </c>
    </row>
    <row r="667" spans="1:6">
      <c r="A667" t="s">
        <v>783</v>
      </c>
      <c r="B667" t="s">
        <v>784</v>
      </c>
      <c r="C667" s="1">
        <v>9012.2099999999991</v>
      </c>
      <c r="D667">
        <v>0</v>
      </c>
      <c r="E667">
        <v>0</v>
      </c>
      <c r="F667" s="1">
        <v>9012.2099999999991</v>
      </c>
    </row>
    <row r="668" spans="1:6">
      <c r="A668" t="s">
        <v>785</v>
      </c>
      <c r="B668" t="s">
        <v>786</v>
      </c>
      <c r="C668" s="1">
        <v>14076.73</v>
      </c>
      <c r="D668">
        <v>0</v>
      </c>
      <c r="E668">
        <v>0</v>
      </c>
      <c r="F668" s="1">
        <v>14076.73</v>
      </c>
    </row>
    <row r="669" spans="1:6">
      <c r="A669" t="s">
        <v>787</v>
      </c>
      <c r="B669" t="s">
        <v>788</v>
      </c>
      <c r="C669" s="1">
        <v>17239.66</v>
      </c>
      <c r="D669">
        <v>0</v>
      </c>
      <c r="E669">
        <v>0</v>
      </c>
      <c r="F669" s="1">
        <v>17239.66</v>
      </c>
    </row>
    <row r="670" spans="1:6">
      <c r="A670" t="s">
        <v>789</v>
      </c>
      <c r="B670" t="s">
        <v>790</v>
      </c>
      <c r="C670" s="1">
        <v>15516.38</v>
      </c>
      <c r="D670">
        <v>0</v>
      </c>
      <c r="E670">
        <v>0</v>
      </c>
      <c r="F670" s="1">
        <v>15516.38</v>
      </c>
    </row>
    <row r="671" spans="1:6">
      <c r="A671" t="s">
        <v>791</v>
      </c>
      <c r="B671" t="s">
        <v>792</v>
      </c>
      <c r="C671" s="1">
        <v>13553.4</v>
      </c>
      <c r="D671">
        <v>0</v>
      </c>
      <c r="E671">
        <v>0</v>
      </c>
      <c r="F671" s="1">
        <v>13553.4</v>
      </c>
    </row>
    <row r="672" spans="1:6">
      <c r="A672" t="s">
        <v>793</v>
      </c>
      <c r="B672" t="s">
        <v>794</v>
      </c>
      <c r="C672" s="1">
        <v>124015.08</v>
      </c>
      <c r="D672">
        <v>0</v>
      </c>
      <c r="E672">
        <v>0</v>
      </c>
      <c r="F672" s="1">
        <v>124015.08</v>
      </c>
    </row>
    <row r="673" spans="1:6">
      <c r="A673" t="s">
        <v>795</v>
      </c>
      <c r="B673" t="s">
        <v>796</v>
      </c>
      <c r="C673" s="1">
        <v>19230.5</v>
      </c>
      <c r="D673">
        <v>0</v>
      </c>
      <c r="E673">
        <v>0</v>
      </c>
      <c r="F673" s="1">
        <v>19230.5</v>
      </c>
    </row>
    <row r="674" spans="1:6">
      <c r="A674" t="s">
        <v>797</v>
      </c>
      <c r="B674" t="s">
        <v>798</v>
      </c>
      <c r="C674" s="1">
        <v>12000</v>
      </c>
      <c r="D674">
        <v>0</v>
      </c>
      <c r="E674">
        <v>0</v>
      </c>
      <c r="F674" s="1">
        <v>12000</v>
      </c>
    </row>
    <row r="675" spans="1:6">
      <c r="A675" t="s">
        <v>799</v>
      </c>
      <c r="B675" t="s">
        <v>800</v>
      </c>
      <c r="C675" s="1">
        <v>10343.969999999999</v>
      </c>
      <c r="D675">
        <v>0</v>
      </c>
      <c r="E675">
        <v>0</v>
      </c>
      <c r="F675" s="1">
        <v>10343.969999999999</v>
      </c>
    </row>
    <row r="676" spans="1:6">
      <c r="A676" t="s">
        <v>801</v>
      </c>
      <c r="B676" t="s">
        <v>802</v>
      </c>
      <c r="C676" s="1">
        <v>47412.93</v>
      </c>
      <c r="D676">
        <v>0</v>
      </c>
      <c r="E676">
        <v>0</v>
      </c>
      <c r="F676" s="1">
        <v>47412.93</v>
      </c>
    </row>
    <row r="677" spans="1:6">
      <c r="A677" t="s">
        <v>803</v>
      </c>
      <c r="B677" t="s">
        <v>804</v>
      </c>
      <c r="C677" s="1">
        <v>11804.01</v>
      </c>
      <c r="D677">
        <v>0</v>
      </c>
      <c r="E677">
        <v>0</v>
      </c>
      <c r="F677" s="1">
        <v>11804.01</v>
      </c>
    </row>
    <row r="678" spans="1:6">
      <c r="A678" t="s">
        <v>805</v>
      </c>
      <c r="B678" t="s">
        <v>806</v>
      </c>
      <c r="C678" s="1">
        <v>13775.14</v>
      </c>
      <c r="D678">
        <v>0</v>
      </c>
      <c r="E678">
        <v>0</v>
      </c>
      <c r="F678" s="1">
        <v>13775.14</v>
      </c>
    </row>
    <row r="679" spans="1:6">
      <c r="A679" t="s">
        <v>807</v>
      </c>
      <c r="B679" t="s">
        <v>808</v>
      </c>
      <c r="C679">
        <v>0</v>
      </c>
      <c r="D679">
        <v>0</v>
      </c>
      <c r="E679">
        <v>0</v>
      </c>
      <c r="F679">
        <v>0</v>
      </c>
    </row>
    <row r="680" spans="1:6">
      <c r="A680" t="s">
        <v>809</v>
      </c>
      <c r="B680" t="s">
        <v>696</v>
      </c>
      <c r="C680">
        <v>0</v>
      </c>
      <c r="D680">
        <v>0</v>
      </c>
      <c r="E680">
        <v>0</v>
      </c>
      <c r="F680">
        <v>0</v>
      </c>
    </row>
    <row r="681" spans="1:6">
      <c r="A681" t="s">
        <v>810</v>
      </c>
      <c r="B681" t="s">
        <v>698</v>
      </c>
      <c r="C681">
        <v>0</v>
      </c>
      <c r="D681">
        <v>0</v>
      </c>
      <c r="E681">
        <v>0</v>
      </c>
      <c r="F681">
        <v>0</v>
      </c>
    </row>
    <row r="682" spans="1:6">
      <c r="A682" t="s">
        <v>811</v>
      </c>
      <c r="B682" t="s">
        <v>812</v>
      </c>
      <c r="C682">
        <v>0</v>
      </c>
      <c r="D682">
        <v>0</v>
      </c>
      <c r="E682">
        <v>0</v>
      </c>
      <c r="F682">
        <v>0</v>
      </c>
    </row>
    <row r="683" spans="1:6">
      <c r="A683" t="s">
        <v>813</v>
      </c>
      <c r="B683" t="s">
        <v>696</v>
      </c>
      <c r="C683">
        <v>0</v>
      </c>
      <c r="D683">
        <v>0</v>
      </c>
      <c r="E683">
        <v>0</v>
      </c>
      <c r="F683">
        <v>0</v>
      </c>
    </row>
    <row r="684" spans="1:6">
      <c r="A684" t="s">
        <v>814</v>
      </c>
      <c r="B684" t="s">
        <v>698</v>
      </c>
      <c r="C684">
        <v>0</v>
      </c>
      <c r="D684">
        <v>0</v>
      </c>
      <c r="E684">
        <v>0</v>
      </c>
      <c r="F684">
        <v>0</v>
      </c>
    </row>
    <row r="685" spans="1:6">
      <c r="A685" t="s">
        <v>815</v>
      </c>
      <c r="B685" t="s">
        <v>816</v>
      </c>
      <c r="C685" s="1">
        <v>9666.26</v>
      </c>
      <c r="D685">
        <v>0</v>
      </c>
      <c r="E685">
        <v>385.04</v>
      </c>
      <c r="F685" s="1">
        <v>10051.299999999999</v>
      </c>
    </row>
    <row r="686" spans="1:6">
      <c r="A686" t="s">
        <v>817</v>
      </c>
      <c r="B686">
        <v>2017</v>
      </c>
      <c r="C686" s="1">
        <v>3916.26</v>
      </c>
      <c r="D686">
        <v>0</v>
      </c>
      <c r="E686">
        <v>135.04</v>
      </c>
      <c r="F686" s="1">
        <v>4051.3</v>
      </c>
    </row>
    <row r="687" spans="1:6">
      <c r="A687" t="s">
        <v>818</v>
      </c>
      <c r="B687" t="s">
        <v>711</v>
      </c>
      <c r="C687" s="1">
        <v>3916.26</v>
      </c>
      <c r="D687">
        <v>0</v>
      </c>
      <c r="E687">
        <v>135.04</v>
      </c>
      <c r="F687" s="1">
        <v>4051.3</v>
      </c>
    </row>
    <row r="688" spans="1:6">
      <c r="A688" t="s">
        <v>819</v>
      </c>
      <c r="B688">
        <v>2018</v>
      </c>
      <c r="C688" s="1">
        <v>5750</v>
      </c>
      <c r="D688">
        <v>0</v>
      </c>
      <c r="E688">
        <v>250</v>
      </c>
      <c r="F688" s="1">
        <v>6000</v>
      </c>
    </row>
    <row r="689" spans="1:6">
      <c r="A689" t="s">
        <v>820</v>
      </c>
      <c r="B689" t="s">
        <v>714</v>
      </c>
      <c r="C689" s="1">
        <v>5750</v>
      </c>
      <c r="D689">
        <v>0</v>
      </c>
      <c r="E689">
        <v>250</v>
      </c>
      <c r="F689" s="1">
        <v>6000</v>
      </c>
    </row>
    <row r="690" spans="1:6">
      <c r="A690" t="s">
        <v>821</v>
      </c>
      <c r="B690" t="s">
        <v>822</v>
      </c>
      <c r="C690" s="1">
        <v>1357371.97</v>
      </c>
      <c r="D690">
        <v>0</v>
      </c>
      <c r="E690" s="1">
        <v>17721.5</v>
      </c>
      <c r="F690" s="1">
        <v>1375093.47</v>
      </c>
    </row>
    <row r="691" spans="1:6">
      <c r="A691" t="s">
        <v>823</v>
      </c>
      <c r="B691">
        <v>2011</v>
      </c>
      <c r="C691" s="1">
        <v>94911.3</v>
      </c>
      <c r="D691">
        <v>0</v>
      </c>
      <c r="E691">
        <v>0</v>
      </c>
      <c r="F691" s="1">
        <v>94911.3</v>
      </c>
    </row>
    <row r="692" spans="1:6">
      <c r="A692" t="s">
        <v>824</v>
      </c>
      <c r="B692" t="s">
        <v>698</v>
      </c>
      <c r="C692" s="1">
        <v>94911.3</v>
      </c>
      <c r="D692">
        <v>0</v>
      </c>
      <c r="E692">
        <v>0</v>
      </c>
      <c r="F692" s="1">
        <v>94911.3</v>
      </c>
    </row>
    <row r="693" spans="1:6">
      <c r="A693" t="s">
        <v>825</v>
      </c>
      <c r="B693" t="s">
        <v>724</v>
      </c>
      <c r="C693">
        <v>0</v>
      </c>
      <c r="D693">
        <v>0</v>
      </c>
      <c r="E693">
        <v>0</v>
      </c>
      <c r="F693">
        <v>0</v>
      </c>
    </row>
    <row r="694" spans="1:6">
      <c r="A694" t="s">
        <v>826</v>
      </c>
      <c r="B694">
        <v>2013</v>
      </c>
      <c r="C694" s="1">
        <v>303033.62</v>
      </c>
      <c r="D694">
        <v>0</v>
      </c>
      <c r="E694">
        <v>0</v>
      </c>
      <c r="F694" s="1">
        <v>303033.62</v>
      </c>
    </row>
    <row r="695" spans="1:6">
      <c r="A695" t="s">
        <v>827</v>
      </c>
      <c r="B695" t="s">
        <v>722</v>
      </c>
      <c r="C695" s="1">
        <v>132155.17000000001</v>
      </c>
      <c r="D695">
        <v>0</v>
      </c>
      <c r="E695">
        <v>0</v>
      </c>
      <c r="F695" s="1">
        <v>132155.17000000001</v>
      </c>
    </row>
    <row r="696" spans="1:6">
      <c r="A696" t="s">
        <v>828</v>
      </c>
      <c r="B696" t="s">
        <v>724</v>
      </c>
      <c r="C696" s="1">
        <v>170878.45</v>
      </c>
      <c r="D696">
        <v>0</v>
      </c>
      <c r="E696">
        <v>0</v>
      </c>
      <c r="F696" s="1">
        <v>170878.45</v>
      </c>
    </row>
    <row r="697" spans="1:6">
      <c r="A697" t="s">
        <v>829</v>
      </c>
      <c r="B697">
        <v>2013</v>
      </c>
      <c r="C697" s="1">
        <v>215304</v>
      </c>
      <c r="D697">
        <v>0</v>
      </c>
      <c r="E697">
        <v>0</v>
      </c>
      <c r="F697" s="1">
        <v>215304</v>
      </c>
    </row>
    <row r="698" spans="1:6">
      <c r="A698" t="s">
        <v>830</v>
      </c>
      <c r="B698" t="s">
        <v>727</v>
      </c>
      <c r="C698" s="1">
        <v>215304</v>
      </c>
      <c r="D698">
        <v>0</v>
      </c>
      <c r="E698">
        <v>0</v>
      </c>
      <c r="F698" s="1">
        <v>215304</v>
      </c>
    </row>
    <row r="699" spans="1:6">
      <c r="A699" t="s">
        <v>831</v>
      </c>
      <c r="B699">
        <v>2014</v>
      </c>
      <c r="C699" s="1">
        <v>468577.58</v>
      </c>
      <c r="D699">
        <v>0</v>
      </c>
      <c r="E699">
        <v>0</v>
      </c>
      <c r="F699" s="1">
        <v>468577.58</v>
      </c>
    </row>
    <row r="700" spans="1:6">
      <c r="A700" t="s">
        <v>832</v>
      </c>
      <c r="B700" t="s">
        <v>730</v>
      </c>
      <c r="C700" s="1">
        <v>100000</v>
      </c>
      <c r="D700">
        <v>0</v>
      </c>
      <c r="E700">
        <v>0</v>
      </c>
      <c r="F700" s="1">
        <v>100000</v>
      </c>
    </row>
    <row r="701" spans="1:6">
      <c r="A701" t="s">
        <v>833</v>
      </c>
      <c r="B701" t="s">
        <v>732</v>
      </c>
      <c r="C701" s="1">
        <v>175000</v>
      </c>
      <c r="D701">
        <v>0</v>
      </c>
      <c r="E701">
        <v>0</v>
      </c>
      <c r="F701" s="1">
        <v>175000</v>
      </c>
    </row>
    <row r="702" spans="1:6">
      <c r="A702" t="s">
        <v>834</v>
      </c>
      <c r="B702" t="s">
        <v>734</v>
      </c>
      <c r="C702" s="1">
        <v>100775.86</v>
      </c>
      <c r="D702">
        <v>0</v>
      </c>
      <c r="E702">
        <v>0</v>
      </c>
      <c r="F702" s="1">
        <v>100775.86</v>
      </c>
    </row>
    <row r="703" spans="1:6">
      <c r="A703" t="s">
        <v>835</v>
      </c>
      <c r="B703" t="s">
        <v>836</v>
      </c>
      <c r="C703" s="1">
        <v>92801.72</v>
      </c>
      <c r="D703">
        <v>0</v>
      </c>
      <c r="E703">
        <v>0</v>
      </c>
      <c r="F703" s="1">
        <v>92801.72</v>
      </c>
    </row>
    <row r="704" spans="1:6">
      <c r="A704" t="s">
        <v>837</v>
      </c>
      <c r="B704">
        <v>2017</v>
      </c>
      <c r="C704" s="1">
        <v>157601.60000000001</v>
      </c>
      <c r="D704">
        <v>0</v>
      </c>
      <c r="E704" s="1">
        <v>6824.36</v>
      </c>
      <c r="F704" s="1">
        <v>164425.96</v>
      </c>
    </row>
    <row r="705" spans="1:6">
      <c r="A705" t="s">
        <v>838</v>
      </c>
      <c r="B705" t="s">
        <v>839</v>
      </c>
      <c r="C705" s="1">
        <v>78800.800000000003</v>
      </c>
      <c r="D705">
        <v>0</v>
      </c>
      <c r="E705" s="1">
        <v>3412.18</v>
      </c>
      <c r="F705" s="1">
        <v>82212.98</v>
      </c>
    </row>
    <row r="706" spans="1:6">
      <c r="A706" t="s">
        <v>840</v>
      </c>
      <c r="B706" t="s">
        <v>741</v>
      </c>
      <c r="C706" s="1">
        <v>78800.800000000003</v>
      </c>
      <c r="D706">
        <v>0</v>
      </c>
      <c r="E706" s="1">
        <v>3412.18</v>
      </c>
      <c r="F706" s="1">
        <v>82212.98</v>
      </c>
    </row>
    <row r="707" spans="1:6">
      <c r="A707" t="s">
        <v>841</v>
      </c>
      <c r="B707">
        <v>2019</v>
      </c>
      <c r="C707" s="1">
        <v>117943.87</v>
      </c>
      <c r="D707">
        <v>0</v>
      </c>
      <c r="E707" s="1">
        <v>10897.14</v>
      </c>
      <c r="F707" s="1">
        <v>128841.01</v>
      </c>
    </row>
    <row r="708" spans="1:6">
      <c r="A708" t="s">
        <v>842</v>
      </c>
      <c r="B708" t="s">
        <v>744</v>
      </c>
      <c r="C708" s="1">
        <v>69994.2</v>
      </c>
      <c r="D708">
        <v>0</v>
      </c>
      <c r="E708" s="1">
        <v>5832.85</v>
      </c>
      <c r="F708" s="1">
        <v>75827.05</v>
      </c>
    </row>
    <row r="709" spans="1:6">
      <c r="A709" t="s">
        <v>843</v>
      </c>
      <c r="B709" t="s">
        <v>746</v>
      </c>
      <c r="C709" s="1">
        <v>41485.07</v>
      </c>
      <c r="D709">
        <v>0</v>
      </c>
      <c r="E709" s="1">
        <v>3771.37</v>
      </c>
      <c r="F709" s="1">
        <v>45256.44</v>
      </c>
    </row>
    <row r="710" spans="1:6">
      <c r="A710" t="s">
        <v>844</v>
      </c>
      <c r="B710" t="s">
        <v>748</v>
      </c>
      <c r="C710" s="1">
        <v>6464.6</v>
      </c>
      <c r="D710">
        <v>0</v>
      </c>
      <c r="E710" s="1">
        <v>1292.92</v>
      </c>
      <c r="F710" s="1">
        <v>7757.52</v>
      </c>
    </row>
    <row r="711" spans="1:6">
      <c r="A711" t="s">
        <v>845</v>
      </c>
      <c r="B711" t="s">
        <v>846</v>
      </c>
      <c r="C711" s="1">
        <v>185947.11</v>
      </c>
      <c r="D711">
        <v>0</v>
      </c>
      <c r="E711" s="1">
        <v>11506.49</v>
      </c>
      <c r="F711" s="1">
        <v>197453.6</v>
      </c>
    </row>
    <row r="712" spans="1:6">
      <c r="A712" t="s">
        <v>847</v>
      </c>
      <c r="B712">
        <v>2015</v>
      </c>
      <c r="C712" s="1">
        <v>9481.89</v>
      </c>
      <c r="D712">
        <v>0</v>
      </c>
      <c r="E712">
        <v>0</v>
      </c>
      <c r="F712" s="1">
        <v>9481.89</v>
      </c>
    </row>
    <row r="713" spans="1:6">
      <c r="A713" t="s">
        <v>848</v>
      </c>
      <c r="B713" t="s">
        <v>753</v>
      </c>
      <c r="C713" s="1">
        <v>9481.89</v>
      </c>
      <c r="D713">
        <v>0</v>
      </c>
      <c r="E713">
        <v>0</v>
      </c>
      <c r="F713" s="1">
        <v>9481.89</v>
      </c>
    </row>
    <row r="714" spans="1:6">
      <c r="A714" t="s">
        <v>849</v>
      </c>
      <c r="B714">
        <v>2017</v>
      </c>
      <c r="C714" s="1">
        <v>48609.13</v>
      </c>
      <c r="D714">
        <v>0</v>
      </c>
      <c r="E714" s="1">
        <v>1246.97</v>
      </c>
      <c r="F714" s="1">
        <v>49856.1</v>
      </c>
    </row>
    <row r="715" spans="1:6">
      <c r="A715" t="s">
        <v>850</v>
      </c>
      <c r="B715" t="s">
        <v>756</v>
      </c>
      <c r="C715" s="1">
        <v>9281.4</v>
      </c>
      <c r="D715">
        <v>0</v>
      </c>
      <c r="E715">
        <v>238.13</v>
      </c>
      <c r="F715" s="1">
        <v>9519.5300000000007</v>
      </c>
    </row>
    <row r="716" spans="1:6">
      <c r="A716" t="s">
        <v>851</v>
      </c>
      <c r="B716" t="s">
        <v>758</v>
      </c>
      <c r="C716" s="1">
        <v>10920.17</v>
      </c>
      <c r="D716">
        <v>0</v>
      </c>
      <c r="E716">
        <v>280.14999999999998</v>
      </c>
      <c r="F716" s="1">
        <v>11200.32</v>
      </c>
    </row>
    <row r="717" spans="1:6">
      <c r="A717" t="s">
        <v>852</v>
      </c>
      <c r="B717" t="s">
        <v>853</v>
      </c>
      <c r="C717" s="1">
        <v>20849.580000000002</v>
      </c>
      <c r="D717">
        <v>0</v>
      </c>
      <c r="E717">
        <v>534.75</v>
      </c>
      <c r="F717" s="1">
        <v>21384.33</v>
      </c>
    </row>
    <row r="718" spans="1:6">
      <c r="A718" t="s">
        <v>854</v>
      </c>
      <c r="B718" t="s">
        <v>760</v>
      </c>
      <c r="C718" s="1">
        <v>7557.98</v>
      </c>
      <c r="D718">
        <v>0</v>
      </c>
      <c r="E718">
        <v>193.94</v>
      </c>
      <c r="F718" s="1">
        <v>7751.92</v>
      </c>
    </row>
    <row r="719" spans="1:6">
      <c r="A719" t="s">
        <v>855</v>
      </c>
      <c r="B719">
        <v>2018</v>
      </c>
      <c r="C719" s="1">
        <v>49720.61</v>
      </c>
      <c r="D719">
        <v>0</v>
      </c>
      <c r="E719" s="1">
        <v>2076.41</v>
      </c>
      <c r="F719" s="1">
        <v>51797.02</v>
      </c>
    </row>
    <row r="720" spans="1:6">
      <c r="A720" t="s">
        <v>856</v>
      </c>
      <c r="B720" t="s">
        <v>764</v>
      </c>
      <c r="C720" s="1">
        <v>8620.25</v>
      </c>
      <c r="D720">
        <v>0</v>
      </c>
      <c r="E720">
        <v>344.81</v>
      </c>
      <c r="F720" s="1">
        <v>8965.06</v>
      </c>
    </row>
    <row r="721" spans="1:6">
      <c r="A721" t="s">
        <v>857</v>
      </c>
      <c r="B721" t="s">
        <v>766</v>
      </c>
      <c r="C721" s="1">
        <v>7333.25</v>
      </c>
      <c r="D721">
        <v>0</v>
      </c>
      <c r="E721">
        <v>293.33</v>
      </c>
      <c r="F721" s="1">
        <v>7626.58</v>
      </c>
    </row>
    <row r="722" spans="1:6">
      <c r="A722" t="s">
        <v>858</v>
      </c>
      <c r="B722" t="s">
        <v>768</v>
      </c>
      <c r="C722" s="1">
        <v>6782</v>
      </c>
      <c r="D722">
        <v>0</v>
      </c>
      <c r="E722">
        <v>271.27999999999997</v>
      </c>
      <c r="F722" s="1">
        <v>7053.28</v>
      </c>
    </row>
    <row r="723" spans="1:6">
      <c r="A723" t="s">
        <v>859</v>
      </c>
      <c r="B723" t="s">
        <v>770</v>
      </c>
      <c r="C723" s="1">
        <v>8100</v>
      </c>
      <c r="D723">
        <v>0</v>
      </c>
      <c r="E723">
        <v>337.5</v>
      </c>
      <c r="F723" s="1">
        <v>8437.5</v>
      </c>
    </row>
    <row r="724" spans="1:6">
      <c r="A724" t="s">
        <v>860</v>
      </c>
      <c r="B724" t="s">
        <v>772</v>
      </c>
      <c r="C724" s="1">
        <v>7499.52</v>
      </c>
      <c r="D724">
        <v>0</v>
      </c>
      <c r="E724">
        <v>312.48</v>
      </c>
      <c r="F724" s="1">
        <v>7812</v>
      </c>
    </row>
    <row r="725" spans="1:6">
      <c r="A725" t="s">
        <v>861</v>
      </c>
      <c r="B725" t="s">
        <v>772</v>
      </c>
      <c r="C725" s="1">
        <v>7499.52</v>
      </c>
      <c r="D725">
        <v>0</v>
      </c>
      <c r="E725">
        <v>312.48</v>
      </c>
      <c r="F725" s="1">
        <v>7812</v>
      </c>
    </row>
    <row r="726" spans="1:6">
      <c r="A726" t="s">
        <v>862</v>
      </c>
      <c r="B726" t="s">
        <v>775</v>
      </c>
      <c r="C726">
        <v>0</v>
      </c>
      <c r="D726">
        <v>0</v>
      </c>
      <c r="E726">
        <v>0</v>
      </c>
      <c r="F726">
        <v>0</v>
      </c>
    </row>
    <row r="727" spans="1:6">
      <c r="A727" t="s">
        <v>863</v>
      </c>
      <c r="B727" t="s">
        <v>777</v>
      </c>
      <c r="C727" s="1">
        <v>3886.07</v>
      </c>
      <c r="D727">
        <v>0</v>
      </c>
      <c r="E727">
        <v>204.53</v>
      </c>
      <c r="F727" s="1">
        <v>4090.6</v>
      </c>
    </row>
    <row r="728" spans="1:6">
      <c r="A728" t="s">
        <v>864</v>
      </c>
      <c r="B728">
        <v>2019</v>
      </c>
      <c r="C728" s="1">
        <v>78135.48</v>
      </c>
      <c r="D728">
        <v>0</v>
      </c>
      <c r="E728" s="1">
        <v>8183.11</v>
      </c>
      <c r="F728" s="1">
        <v>86318.59</v>
      </c>
    </row>
    <row r="729" spans="1:6">
      <c r="A729" t="s">
        <v>865</v>
      </c>
      <c r="B729" t="s">
        <v>866</v>
      </c>
      <c r="C729" s="1">
        <v>3375</v>
      </c>
      <c r="D729">
        <v>0</v>
      </c>
      <c r="E729">
        <v>225</v>
      </c>
      <c r="F729" s="1">
        <v>3600</v>
      </c>
    </row>
    <row r="730" spans="1:6">
      <c r="A730" t="s">
        <v>867</v>
      </c>
      <c r="B730" t="s">
        <v>782</v>
      </c>
      <c r="C730" s="1">
        <v>3879</v>
      </c>
      <c r="D730">
        <v>0</v>
      </c>
      <c r="E730">
        <v>258.60000000000002</v>
      </c>
      <c r="F730" s="1">
        <v>4137.6000000000004</v>
      </c>
    </row>
    <row r="731" spans="1:6">
      <c r="A731" t="s">
        <v>868</v>
      </c>
      <c r="B731" t="s">
        <v>869</v>
      </c>
      <c r="C731" s="1">
        <v>3379.65</v>
      </c>
      <c r="D731">
        <v>0</v>
      </c>
      <c r="E731">
        <v>225.31</v>
      </c>
      <c r="F731" s="1">
        <v>3604.96</v>
      </c>
    </row>
    <row r="732" spans="1:6">
      <c r="A732" t="s">
        <v>870</v>
      </c>
      <c r="B732" t="s">
        <v>786</v>
      </c>
      <c r="C732" s="1">
        <v>4223.04</v>
      </c>
      <c r="D732">
        <v>0</v>
      </c>
      <c r="E732">
        <v>351.92</v>
      </c>
      <c r="F732" s="1">
        <v>4574.96</v>
      </c>
    </row>
    <row r="733" spans="1:6">
      <c r="A733" t="s">
        <v>871</v>
      </c>
      <c r="B733" t="s">
        <v>788</v>
      </c>
      <c r="C733" s="1">
        <v>4740.8900000000003</v>
      </c>
      <c r="D733">
        <v>0</v>
      </c>
      <c r="E733">
        <v>430.99</v>
      </c>
      <c r="F733" s="1">
        <v>5171.88</v>
      </c>
    </row>
    <row r="734" spans="1:6">
      <c r="A734" t="s">
        <v>872</v>
      </c>
      <c r="B734" t="s">
        <v>790</v>
      </c>
      <c r="C734" s="1">
        <v>3879.1</v>
      </c>
      <c r="D734">
        <v>0</v>
      </c>
      <c r="E734">
        <v>387.91</v>
      </c>
      <c r="F734" s="1">
        <v>4267.01</v>
      </c>
    </row>
    <row r="735" spans="1:6">
      <c r="A735" t="s">
        <v>873</v>
      </c>
      <c r="B735" t="s">
        <v>874</v>
      </c>
      <c r="C735" s="1">
        <v>3388.4</v>
      </c>
      <c r="D735">
        <v>0</v>
      </c>
      <c r="E735">
        <v>338.84</v>
      </c>
      <c r="F735" s="1">
        <v>3727.24</v>
      </c>
    </row>
    <row r="736" spans="1:6">
      <c r="A736" t="s">
        <v>875</v>
      </c>
      <c r="B736" t="s">
        <v>794</v>
      </c>
      <c r="C736" s="1">
        <v>31003.8</v>
      </c>
      <c r="D736">
        <v>0</v>
      </c>
      <c r="E736" s="1">
        <v>3100.38</v>
      </c>
      <c r="F736" s="1">
        <v>34104.18</v>
      </c>
    </row>
    <row r="737" spans="1:6">
      <c r="A737" t="s">
        <v>876</v>
      </c>
      <c r="B737" t="s">
        <v>796</v>
      </c>
      <c r="C737" s="1">
        <v>4807.6000000000004</v>
      </c>
      <c r="D737">
        <v>0</v>
      </c>
      <c r="E737">
        <v>480.76</v>
      </c>
      <c r="F737" s="1">
        <v>5288.36</v>
      </c>
    </row>
    <row r="738" spans="1:6">
      <c r="A738" t="s">
        <v>877</v>
      </c>
      <c r="B738" t="s">
        <v>798</v>
      </c>
      <c r="C738" s="1">
        <v>2700</v>
      </c>
      <c r="D738">
        <v>0</v>
      </c>
      <c r="E738">
        <v>300</v>
      </c>
      <c r="F738" s="1">
        <v>3000</v>
      </c>
    </row>
    <row r="739" spans="1:6">
      <c r="A739" t="s">
        <v>878</v>
      </c>
      <c r="B739" t="s">
        <v>800</v>
      </c>
      <c r="C739" s="1">
        <v>1810.2</v>
      </c>
      <c r="D739">
        <v>0</v>
      </c>
      <c r="E739">
        <v>258.60000000000002</v>
      </c>
      <c r="F739" s="1">
        <v>2068.8000000000002</v>
      </c>
    </row>
    <row r="740" spans="1:6">
      <c r="A740" t="s">
        <v>879</v>
      </c>
      <c r="B740" t="s">
        <v>880</v>
      </c>
      <c r="C740" s="1">
        <v>7111.92</v>
      </c>
      <c r="D740">
        <v>0</v>
      </c>
      <c r="E740" s="1">
        <v>1185.32</v>
      </c>
      <c r="F740" s="1">
        <v>8297.24</v>
      </c>
    </row>
    <row r="741" spans="1:6">
      <c r="A741" t="s">
        <v>881</v>
      </c>
      <c r="B741" t="s">
        <v>804</v>
      </c>
      <c r="C741" s="1">
        <v>1770.6</v>
      </c>
      <c r="D741">
        <v>0</v>
      </c>
      <c r="E741">
        <v>295.10000000000002</v>
      </c>
      <c r="F741" s="1">
        <v>2065.6999999999998</v>
      </c>
    </row>
    <row r="742" spans="1:6">
      <c r="A742" t="s">
        <v>882</v>
      </c>
      <c r="B742" t="s">
        <v>806</v>
      </c>
      <c r="C742" s="1">
        <v>2066.2800000000002</v>
      </c>
      <c r="D742">
        <v>0</v>
      </c>
      <c r="E742">
        <v>344.38</v>
      </c>
      <c r="F742" s="1">
        <v>2410.66</v>
      </c>
    </row>
    <row r="743" spans="1:6">
      <c r="A743" t="s">
        <v>883</v>
      </c>
      <c r="B743" t="s">
        <v>884</v>
      </c>
      <c r="C743" s="1">
        <v>1475884.15</v>
      </c>
      <c r="D743">
        <v>0</v>
      </c>
      <c r="E743">
        <v>0</v>
      </c>
      <c r="F743" s="1">
        <v>1475884.15</v>
      </c>
    </row>
    <row r="744" spans="1:6">
      <c r="A744" t="s">
        <v>885</v>
      </c>
      <c r="B744" t="s">
        <v>886</v>
      </c>
      <c r="C744">
        <v>0</v>
      </c>
      <c r="D744">
        <v>0</v>
      </c>
      <c r="E744">
        <v>0</v>
      </c>
      <c r="F744">
        <v>0</v>
      </c>
    </row>
    <row r="745" spans="1:6">
      <c r="A745" t="s">
        <v>887</v>
      </c>
      <c r="B745" t="s">
        <v>696</v>
      </c>
      <c r="C745">
        <v>0</v>
      </c>
      <c r="D745">
        <v>0</v>
      </c>
      <c r="E745">
        <v>0</v>
      </c>
      <c r="F745">
        <v>0</v>
      </c>
    </row>
    <row r="746" spans="1:6">
      <c r="A746" t="s">
        <v>888</v>
      </c>
      <c r="B746" t="s">
        <v>889</v>
      </c>
      <c r="C746">
        <v>0</v>
      </c>
      <c r="D746">
        <v>0</v>
      </c>
      <c r="E746">
        <v>0</v>
      </c>
      <c r="F746">
        <v>0</v>
      </c>
    </row>
    <row r="747" spans="1:6">
      <c r="A747" t="s">
        <v>890</v>
      </c>
      <c r="B747" t="s">
        <v>891</v>
      </c>
      <c r="C747">
        <v>0</v>
      </c>
      <c r="D747">
        <v>0</v>
      </c>
      <c r="E747">
        <v>0</v>
      </c>
      <c r="F747">
        <v>0</v>
      </c>
    </row>
    <row r="748" spans="1:6">
      <c r="A748" t="s">
        <v>892</v>
      </c>
      <c r="B748" t="s">
        <v>696</v>
      </c>
      <c r="C748">
        <v>0</v>
      </c>
      <c r="D748">
        <v>0</v>
      </c>
      <c r="E748">
        <v>0</v>
      </c>
      <c r="F748">
        <v>0</v>
      </c>
    </row>
    <row r="749" spans="1:6">
      <c r="A749" t="s">
        <v>893</v>
      </c>
      <c r="B749" t="s">
        <v>889</v>
      </c>
      <c r="C749">
        <v>0</v>
      </c>
      <c r="D749">
        <v>0</v>
      </c>
      <c r="E749">
        <v>0</v>
      </c>
      <c r="F749">
        <v>0</v>
      </c>
    </row>
    <row r="750" spans="1:6">
      <c r="A750" t="s">
        <v>894</v>
      </c>
      <c r="B750" t="s">
        <v>895</v>
      </c>
      <c r="C750">
        <v>0</v>
      </c>
      <c r="D750">
        <v>0</v>
      </c>
      <c r="E750">
        <v>0</v>
      </c>
      <c r="F750">
        <v>0</v>
      </c>
    </row>
    <row r="751" spans="1:6">
      <c r="A751" t="s">
        <v>896</v>
      </c>
      <c r="B751" t="s">
        <v>696</v>
      </c>
      <c r="C751">
        <v>0</v>
      </c>
      <c r="D751">
        <v>0</v>
      </c>
      <c r="E751">
        <v>0</v>
      </c>
      <c r="F751">
        <v>0</v>
      </c>
    </row>
    <row r="752" spans="1:6">
      <c r="A752" t="s">
        <v>897</v>
      </c>
      <c r="B752" t="s">
        <v>889</v>
      </c>
      <c r="C752">
        <v>0</v>
      </c>
      <c r="D752">
        <v>0</v>
      </c>
      <c r="E752">
        <v>0</v>
      </c>
      <c r="F752">
        <v>0</v>
      </c>
    </row>
    <row r="753" spans="1:6">
      <c r="A753" t="s">
        <v>898</v>
      </c>
      <c r="B753" t="s">
        <v>899</v>
      </c>
      <c r="C753">
        <v>0</v>
      </c>
      <c r="D753">
        <v>0</v>
      </c>
      <c r="E753">
        <v>0</v>
      </c>
      <c r="F753">
        <v>0</v>
      </c>
    </row>
    <row r="754" spans="1:6">
      <c r="A754" t="s">
        <v>900</v>
      </c>
      <c r="B754" t="s">
        <v>696</v>
      </c>
      <c r="C754">
        <v>0</v>
      </c>
      <c r="D754">
        <v>0</v>
      </c>
      <c r="E754">
        <v>0</v>
      </c>
      <c r="F754">
        <v>0</v>
      </c>
    </row>
    <row r="755" spans="1:6">
      <c r="A755" t="s">
        <v>901</v>
      </c>
      <c r="B755" t="s">
        <v>889</v>
      </c>
      <c r="C755">
        <v>0</v>
      </c>
      <c r="D755">
        <v>0</v>
      </c>
      <c r="E755">
        <v>0</v>
      </c>
      <c r="F755">
        <v>0</v>
      </c>
    </row>
    <row r="756" spans="1:6">
      <c r="A756" t="s">
        <v>902</v>
      </c>
      <c r="B756" t="s">
        <v>903</v>
      </c>
      <c r="C756">
        <v>0</v>
      </c>
      <c r="D756">
        <v>0</v>
      </c>
      <c r="E756">
        <v>0</v>
      </c>
      <c r="F756">
        <v>0</v>
      </c>
    </row>
    <row r="757" spans="1:6">
      <c r="A757" t="s">
        <v>904</v>
      </c>
      <c r="B757" t="s">
        <v>696</v>
      </c>
      <c r="C757">
        <v>0</v>
      </c>
      <c r="D757">
        <v>0</v>
      </c>
      <c r="E757">
        <v>0</v>
      </c>
      <c r="F757">
        <v>0</v>
      </c>
    </row>
    <row r="758" spans="1:6">
      <c r="A758" t="s">
        <v>905</v>
      </c>
      <c r="B758" t="s">
        <v>889</v>
      </c>
      <c r="C758">
        <v>0</v>
      </c>
      <c r="D758">
        <v>0</v>
      </c>
      <c r="E758">
        <v>0</v>
      </c>
      <c r="F758">
        <v>0</v>
      </c>
    </row>
    <row r="759" spans="1:6">
      <c r="A759" t="s">
        <v>906</v>
      </c>
      <c r="B759" t="s">
        <v>907</v>
      </c>
      <c r="C759" s="1">
        <v>1455113.15</v>
      </c>
      <c r="D759">
        <v>0</v>
      </c>
      <c r="E759">
        <v>0</v>
      </c>
      <c r="F759" s="1">
        <v>1455113.15</v>
      </c>
    </row>
    <row r="760" spans="1:6">
      <c r="A760" t="s">
        <v>908</v>
      </c>
      <c r="B760">
        <v>2017</v>
      </c>
      <c r="C760" s="1">
        <v>950745.74</v>
      </c>
      <c r="D760">
        <v>0</v>
      </c>
      <c r="E760">
        <v>0</v>
      </c>
      <c r="F760" s="1">
        <v>950745.74</v>
      </c>
    </row>
    <row r="761" spans="1:6">
      <c r="A761" t="s">
        <v>909</v>
      </c>
      <c r="B761" t="s">
        <v>889</v>
      </c>
      <c r="C761" s="1">
        <v>950745.74</v>
      </c>
      <c r="D761">
        <v>0</v>
      </c>
      <c r="E761">
        <v>0</v>
      </c>
      <c r="F761" s="1">
        <v>950745.74</v>
      </c>
    </row>
    <row r="762" spans="1:6">
      <c r="A762" t="s">
        <v>910</v>
      </c>
      <c r="B762">
        <v>2018</v>
      </c>
      <c r="C762">
        <v>0</v>
      </c>
      <c r="D762">
        <v>0</v>
      </c>
      <c r="E762">
        <v>0</v>
      </c>
      <c r="F762">
        <v>0</v>
      </c>
    </row>
    <row r="763" spans="1:6">
      <c r="A763" t="s">
        <v>911</v>
      </c>
      <c r="B763">
        <v>2019</v>
      </c>
      <c r="C763" s="1">
        <v>504367.41</v>
      </c>
      <c r="D763">
        <v>0</v>
      </c>
      <c r="E763">
        <v>0</v>
      </c>
      <c r="F763" s="1">
        <v>504367.41</v>
      </c>
    </row>
    <row r="764" spans="1:6">
      <c r="A764" t="s">
        <v>912</v>
      </c>
      <c r="B764" t="s">
        <v>913</v>
      </c>
      <c r="C764" s="1">
        <v>504367.41</v>
      </c>
      <c r="D764">
        <v>0</v>
      </c>
      <c r="E764">
        <v>0</v>
      </c>
      <c r="F764" s="1">
        <v>504367.41</v>
      </c>
    </row>
    <row r="765" spans="1:6">
      <c r="A765" t="s">
        <v>914</v>
      </c>
      <c r="B765" t="s">
        <v>915</v>
      </c>
      <c r="C765">
        <v>0</v>
      </c>
      <c r="D765">
        <v>0</v>
      </c>
      <c r="E765">
        <v>0</v>
      </c>
      <c r="F765">
        <v>0</v>
      </c>
    </row>
    <row r="766" spans="1:6">
      <c r="A766" t="s">
        <v>916</v>
      </c>
      <c r="B766" t="s">
        <v>696</v>
      </c>
      <c r="C766">
        <v>0</v>
      </c>
      <c r="D766">
        <v>0</v>
      </c>
      <c r="E766">
        <v>0</v>
      </c>
      <c r="F766">
        <v>0</v>
      </c>
    </row>
    <row r="767" spans="1:6">
      <c r="A767" t="s">
        <v>917</v>
      </c>
      <c r="B767" t="s">
        <v>889</v>
      </c>
      <c r="C767">
        <v>0</v>
      </c>
      <c r="D767">
        <v>0</v>
      </c>
      <c r="E767">
        <v>0</v>
      </c>
      <c r="F767">
        <v>0</v>
      </c>
    </row>
    <row r="768" spans="1:6">
      <c r="A768" t="s">
        <v>918</v>
      </c>
      <c r="B768" t="s">
        <v>919</v>
      </c>
      <c r="C768" s="1">
        <v>20771</v>
      </c>
      <c r="D768">
        <v>0</v>
      </c>
      <c r="E768">
        <v>0</v>
      </c>
      <c r="F768" s="1">
        <v>20771</v>
      </c>
    </row>
    <row r="769" spans="1:6">
      <c r="A769" t="s">
        <v>920</v>
      </c>
      <c r="B769">
        <v>2019</v>
      </c>
      <c r="C769" s="1">
        <v>20771</v>
      </c>
      <c r="D769">
        <v>0</v>
      </c>
      <c r="E769">
        <v>0</v>
      </c>
      <c r="F769" s="1">
        <v>20771</v>
      </c>
    </row>
    <row r="770" spans="1:6">
      <c r="A770" t="s">
        <v>921</v>
      </c>
      <c r="B770" t="s">
        <v>922</v>
      </c>
      <c r="C770" s="1">
        <v>20000</v>
      </c>
      <c r="D770">
        <v>0</v>
      </c>
      <c r="E770">
        <v>0</v>
      </c>
      <c r="F770" s="1">
        <v>20000</v>
      </c>
    </row>
    <row r="771" spans="1:6">
      <c r="A771" t="s">
        <v>923</v>
      </c>
      <c r="B771" t="s">
        <v>924</v>
      </c>
      <c r="C771">
        <v>771</v>
      </c>
      <c r="D771">
        <v>0</v>
      </c>
      <c r="E771">
        <v>0</v>
      </c>
      <c r="F771">
        <v>771</v>
      </c>
    </row>
    <row r="772" spans="1:6">
      <c r="A772" t="s">
        <v>925</v>
      </c>
      <c r="B772">
        <v>2020</v>
      </c>
      <c r="C772">
        <v>0</v>
      </c>
      <c r="D772">
        <v>0</v>
      </c>
      <c r="E772">
        <v>0</v>
      </c>
      <c r="F772">
        <v>0</v>
      </c>
    </row>
    <row r="773" spans="1:6">
      <c r="A773" t="s">
        <v>926</v>
      </c>
      <c r="B773" t="s">
        <v>927</v>
      </c>
      <c r="C773">
        <v>0</v>
      </c>
      <c r="D773">
        <v>0</v>
      </c>
      <c r="E773">
        <v>0</v>
      </c>
      <c r="F773">
        <v>0</v>
      </c>
    </row>
    <row r="774" spans="1:6">
      <c r="A774" t="s">
        <v>928</v>
      </c>
      <c r="B774" t="s">
        <v>929</v>
      </c>
      <c r="C774">
        <v>0</v>
      </c>
      <c r="D774">
        <v>0</v>
      </c>
      <c r="E774">
        <v>0</v>
      </c>
      <c r="F774">
        <v>0</v>
      </c>
    </row>
    <row r="775" spans="1:6">
      <c r="A775" t="s">
        <v>930</v>
      </c>
      <c r="B775" t="s">
        <v>696</v>
      </c>
      <c r="C775">
        <v>0</v>
      </c>
      <c r="D775">
        <v>0</v>
      </c>
      <c r="E775">
        <v>0</v>
      </c>
      <c r="F775">
        <v>0</v>
      </c>
    </row>
    <row r="776" spans="1:6">
      <c r="A776" t="s">
        <v>931</v>
      </c>
      <c r="B776" t="s">
        <v>889</v>
      </c>
      <c r="C776">
        <v>0</v>
      </c>
      <c r="D776">
        <v>0</v>
      </c>
      <c r="E776">
        <v>0</v>
      </c>
      <c r="F776">
        <v>0</v>
      </c>
    </row>
    <row r="777" spans="1:6">
      <c r="A777" t="s">
        <v>932</v>
      </c>
      <c r="B777" t="s">
        <v>933</v>
      </c>
      <c r="C777">
        <v>0</v>
      </c>
      <c r="D777">
        <v>0</v>
      </c>
      <c r="E777">
        <v>0</v>
      </c>
      <c r="F777">
        <v>0</v>
      </c>
    </row>
    <row r="778" spans="1:6">
      <c r="A778" t="s">
        <v>934</v>
      </c>
      <c r="B778" t="s">
        <v>696</v>
      </c>
      <c r="C778">
        <v>0</v>
      </c>
      <c r="D778">
        <v>0</v>
      </c>
      <c r="E778">
        <v>0</v>
      </c>
      <c r="F778">
        <v>0</v>
      </c>
    </row>
    <row r="779" spans="1:6">
      <c r="A779" t="s">
        <v>935</v>
      </c>
      <c r="B779" t="s">
        <v>936</v>
      </c>
      <c r="C779">
        <v>0</v>
      </c>
      <c r="D779">
        <v>0</v>
      </c>
      <c r="E779">
        <v>0</v>
      </c>
      <c r="F779">
        <v>0</v>
      </c>
    </row>
    <row r="780" spans="1:6">
      <c r="A780" t="s">
        <v>937</v>
      </c>
      <c r="B780" t="s">
        <v>938</v>
      </c>
      <c r="C780">
        <v>0</v>
      </c>
      <c r="D780">
        <v>0</v>
      </c>
      <c r="E780">
        <v>0</v>
      </c>
      <c r="F780">
        <v>0</v>
      </c>
    </row>
    <row r="781" spans="1:6">
      <c r="A781" t="s">
        <v>939</v>
      </c>
      <c r="B781" t="s">
        <v>696</v>
      </c>
      <c r="C781">
        <v>0</v>
      </c>
      <c r="D781">
        <v>0</v>
      </c>
      <c r="E781">
        <v>0</v>
      </c>
      <c r="F781">
        <v>0</v>
      </c>
    </row>
    <row r="782" spans="1:6">
      <c r="A782" t="s">
        <v>940</v>
      </c>
      <c r="B782" t="s">
        <v>936</v>
      </c>
      <c r="C782">
        <v>0</v>
      </c>
      <c r="D782">
        <v>0</v>
      </c>
      <c r="E782">
        <v>0</v>
      </c>
      <c r="F782">
        <v>0</v>
      </c>
    </row>
    <row r="783" spans="1:6">
      <c r="A783" t="s">
        <v>941</v>
      </c>
      <c r="B783" t="s">
        <v>942</v>
      </c>
      <c r="C783">
        <v>0</v>
      </c>
      <c r="D783">
        <v>0</v>
      </c>
      <c r="E783">
        <v>0</v>
      </c>
      <c r="F783">
        <v>0</v>
      </c>
    </row>
    <row r="784" spans="1:6">
      <c r="A784" t="s">
        <v>943</v>
      </c>
      <c r="B784" t="s">
        <v>696</v>
      </c>
      <c r="C784">
        <v>0</v>
      </c>
      <c r="D784">
        <v>0</v>
      </c>
      <c r="E784">
        <v>0</v>
      </c>
      <c r="F784">
        <v>0</v>
      </c>
    </row>
    <row r="785" spans="1:6">
      <c r="A785" t="s">
        <v>944</v>
      </c>
      <c r="B785" t="s">
        <v>936</v>
      </c>
      <c r="C785">
        <v>0</v>
      </c>
      <c r="D785">
        <v>0</v>
      </c>
      <c r="E785">
        <v>0</v>
      </c>
      <c r="F785">
        <v>0</v>
      </c>
    </row>
    <row r="786" spans="1:6">
      <c r="A786" t="s">
        <v>945</v>
      </c>
      <c r="B786" t="s">
        <v>946</v>
      </c>
      <c r="C786">
        <v>0</v>
      </c>
      <c r="D786">
        <v>0</v>
      </c>
      <c r="E786">
        <v>0</v>
      </c>
      <c r="F786">
        <v>0</v>
      </c>
    </row>
    <row r="787" spans="1:6">
      <c r="A787" t="s">
        <v>947</v>
      </c>
      <c r="B787" t="s">
        <v>696</v>
      </c>
      <c r="C787">
        <v>0</v>
      </c>
      <c r="D787">
        <v>0</v>
      </c>
      <c r="E787">
        <v>0</v>
      </c>
      <c r="F787">
        <v>0</v>
      </c>
    </row>
    <row r="788" spans="1:6">
      <c r="A788" t="s">
        <v>948</v>
      </c>
      <c r="B788" t="s">
        <v>936</v>
      </c>
      <c r="C788">
        <v>0</v>
      </c>
      <c r="D788">
        <v>0</v>
      </c>
      <c r="E788">
        <v>0</v>
      </c>
      <c r="F788">
        <v>0</v>
      </c>
    </row>
    <row r="789" spans="1:6">
      <c r="A789" t="s">
        <v>949</v>
      </c>
      <c r="B789" t="s">
        <v>950</v>
      </c>
      <c r="C789">
        <v>0</v>
      </c>
      <c r="D789">
        <v>0</v>
      </c>
      <c r="E789">
        <v>0</v>
      </c>
      <c r="F789">
        <v>0</v>
      </c>
    </row>
    <row r="790" spans="1:6">
      <c r="A790" t="s">
        <v>951</v>
      </c>
      <c r="B790" t="s">
        <v>952</v>
      </c>
      <c r="C790">
        <v>0</v>
      </c>
      <c r="D790">
        <v>0</v>
      </c>
      <c r="E790">
        <v>0</v>
      </c>
      <c r="F790">
        <v>0</v>
      </c>
    </row>
    <row r="791" spans="1:6">
      <c r="A791" t="s">
        <v>953</v>
      </c>
      <c r="B791">
        <v>2019</v>
      </c>
      <c r="C791">
        <v>0</v>
      </c>
      <c r="D791">
        <v>0</v>
      </c>
      <c r="E791">
        <v>0</v>
      </c>
      <c r="F791">
        <v>0</v>
      </c>
    </row>
    <row r="792" spans="1:6">
      <c r="A792" t="s">
        <v>954</v>
      </c>
      <c r="B792" t="s">
        <v>955</v>
      </c>
      <c r="C792">
        <v>0</v>
      </c>
      <c r="D792">
        <v>0</v>
      </c>
      <c r="E792">
        <v>0</v>
      </c>
      <c r="F792">
        <v>0</v>
      </c>
    </row>
    <row r="793" spans="1:6">
      <c r="A793" t="s">
        <v>956</v>
      </c>
      <c r="B793" t="s">
        <v>957</v>
      </c>
      <c r="C793">
        <v>0</v>
      </c>
      <c r="D793">
        <v>0</v>
      </c>
      <c r="E793">
        <v>0</v>
      </c>
      <c r="F793">
        <v>0</v>
      </c>
    </row>
    <row r="794" spans="1:6">
      <c r="A794" t="s">
        <v>958</v>
      </c>
      <c r="B794" t="s">
        <v>959</v>
      </c>
      <c r="C794">
        <v>0</v>
      </c>
      <c r="D794">
        <v>0</v>
      </c>
      <c r="E794">
        <v>0</v>
      </c>
      <c r="F794">
        <v>0</v>
      </c>
    </row>
    <row r="795" spans="1:6">
      <c r="A795" t="s">
        <v>960</v>
      </c>
      <c r="B795" t="s">
        <v>961</v>
      </c>
      <c r="C795">
        <v>0</v>
      </c>
      <c r="D795">
        <v>0</v>
      </c>
      <c r="E795">
        <v>0</v>
      </c>
      <c r="F795">
        <v>0</v>
      </c>
    </row>
    <row r="796" spans="1:6">
      <c r="A796" t="s">
        <v>962</v>
      </c>
      <c r="B796" t="s">
        <v>963</v>
      </c>
      <c r="C796">
        <v>0</v>
      </c>
      <c r="D796">
        <v>0</v>
      </c>
      <c r="E796">
        <v>0</v>
      </c>
      <c r="F796">
        <v>0</v>
      </c>
    </row>
    <row r="797" spans="1:6">
      <c r="A797" t="s">
        <v>964</v>
      </c>
      <c r="B797" t="s">
        <v>965</v>
      </c>
      <c r="C797">
        <v>0</v>
      </c>
      <c r="D797">
        <v>0</v>
      </c>
      <c r="E797">
        <v>0</v>
      </c>
      <c r="F797">
        <v>0</v>
      </c>
    </row>
    <row r="798" spans="1:6">
      <c r="A798" t="s">
        <v>966</v>
      </c>
      <c r="B798" t="s">
        <v>967</v>
      </c>
      <c r="C798">
        <v>0</v>
      </c>
      <c r="D798">
        <v>0</v>
      </c>
      <c r="E798">
        <v>0</v>
      </c>
      <c r="F798">
        <v>0</v>
      </c>
    </row>
    <row r="799" spans="1:6">
      <c r="A799" t="s">
        <v>968</v>
      </c>
      <c r="B799" t="s">
        <v>969</v>
      </c>
      <c r="C799">
        <v>0</v>
      </c>
      <c r="D799">
        <v>0</v>
      </c>
      <c r="E799">
        <v>0</v>
      </c>
      <c r="F799">
        <v>0</v>
      </c>
    </row>
    <row r="800" spans="1:6">
      <c r="A800" t="s">
        <v>970</v>
      </c>
      <c r="B800" t="s">
        <v>971</v>
      </c>
      <c r="C800" s="1">
        <v>9860010.0899999999</v>
      </c>
      <c r="D800" s="1">
        <v>5904081.0499999998</v>
      </c>
      <c r="E800" s="1">
        <v>4911155.17</v>
      </c>
      <c r="F800" s="1">
        <v>8867084.2100000009</v>
      </c>
    </row>
    <row r="801" spans="1:6">
      <c r="A801" t="s">
        <v>972</v>
      </c>
      <c r="B801" t="s">
        <v>973</v>
      </c>
      <c r="C801" s="1">
        <v>9860010.0899999999</v>
      </c>
      <c r="D801" s="1">
        <v>5904081.0499999998</v>
      </c>
      <c r="E801" s="1">
        <v>4911155.17</v>
      </c>
      <c r="F801" s="1">
        <v>8867084.2100000009</v>
      </c>
    </row>
    <row r="802" spans="1:6">
      <c r="A802" t="s">
        <v>974</v>
      </c>
      <c r="B802" t="s">
        <v>975</v>
      </c>
      <c r="C802" s="1">
        <v>3990775.87</v>
      </c>
      <c r="D802" s="1">
        <v>2087413.95</v>
      </c>
      <c r="E802" s="1">
        <v>2451870.7799999998</v>
      </c>
      <c r="F802" s="1">
        <v>4355232.7</v>
      </c>
    </row>
    <row r="803" spans="1:6">
      <c r="A803" t="s">
        <v>976</v>
      </c>
      <c r="B803" t="s">
        <v>977</v>
      </c>
      <c r="C803" s="1">
        <v>643795.74</v>
      </c>
      <c r="D803" s="1">
        <v>1361223.82</v>
      </c>
      <c r="E803" s="1">
        <v>1564283.35</v>
      </c>
      <c r="F803" s="1">
        <v>846855.27</v>
      </c>
    </row>
    <row r="804" spans="1:6">
      <c r="A804" t="s">
        <v>978</v>
      </c>
      <c r="B804" t="s">
        <v>2307</v>
      </c>
      <c r="C804">
        <v>0</v>
      </c>
      <c r="D804">
        <v>0</v>
      </c>
      <c r="E804">
        <v>0</v>
      </c>
      <c r="F804">
        <v>0</v>
      </c>
    </row>
    <row r="805" spans="1:6">
      <c r="A805" t="s">
        <v>979</v>
      </c>
      <c r="B805" t="s">
        <v>2307</v>
      </c>
      <c r="C805" s="1">
        <v>1292.51</v>
      </c>
      <c r="D805">
        <v>0</v>
      </c>
      <c r="E805">
        <v>0</v>
      </c>
      <c r="F805" s="1">
        <v>1292.51</v>
      </c>
    </row>
    <row r="806" spans="1:6">
      <c r="A806" t="s">
        <v>980</v>
      </c>
      <c r="B806" t="s">
        <v>2307</v>
      </c>
      <c r="C806">
        <v>646</v>
      </c>
      <c r="D806">
        <v>0</v>
      </c>
      <c r="E806" s="1">
        <v>2401.06</v>
      </c>
      <c r="F806" s="1">
        <v>3047.06</v>
      </c>
    </row>
    <row r="807" spans="1:6">
      <c r="A807" t="s">
        <v>981</v>
      </c>
      <c r="B807" t="s">
        <v>2307</v>
      </c>
      <c r="C807">
        <v>69.900000000000006</v>
      </c>
      <c r="D807">
        <v>0</v>
      </c>
      <c r="E807">
        <v>0</v>
      </c>
      <c r="F807">
        <v>69.900000000000006</v>
      </c>
    </row>
    <row r="808" spans="1:6">
      <c r="A808" t="s">
        <v>982</v>
      </c>
      <c r="B808" t="s">
        <v>2307</v>
      </c>
      <c r="C808">
        <v>0</v>
      </c>
      <c r="D808">
        <v>0</v>
      </c>
      <c r="E808">
        <v>0</v>
      </c>
      <c r="F808">
        <v>0</v>
      </c>
    </row>
    <row r="809" spans="1:6">
      <c r="A809" t="s">
        <v>983</v>
      </c>
      <c r="B809" t="s">
        <v>2307</v>
      </c>
      <c r="C809">
        <v>0</v>
      </c>
      <c r="D809">
        <v>0</v>
      </c>
      <c r="E809">
        <v>0</v>
      </c>
      <c r="F809">
        <v>0</v>
      </c>
    </row>
    <row r="810" spans="1:6">
      <c r="A810" t="s">
        <v>984</v>
      </c>
      <c r="B810" t="s">
        <v>2307</v>
      </c>
      <c r="C810">
        <v>0</v>
      </c>
      <c r="D810">
        <v>0</v>
      </c>
      <c r="E810">
        <v>0</v>
      </c>
      <c r="F810">
        <v>0</v>
      </c>
    </row>
    <row r="811" spans="1:6">
      <c r="A811" t="s">
        <v>985</v>
      </c>
      <c r="B811" t="s">
        <v>2307</v>
      </c>
      <c r="C811">
        <v>0</v>
      </c>
      <c r="D811">
        <v>0</v>
      </c>
      <c r="E811">
        <v>0</v>
      </c>
      <c r="F811">
        <v>0</v>
      </c>
    </row>
    <row r="812" spans="1:6">
      <c r="A812" t="s">
        <v>986</v>
      </c>
      <c r="B812" t="s">
        <v>2307</v>
      </c>
      <c r="C812" s="1">
        <v>1146</v>
      </c>
      <c r="D812">
        <v>0</v>
      </c>
      <c r="E812">
        <v>0</v>
      </c>
      <c r="F812" s="1">
        <v>1146</v>
      </c>
    </row>
    <row r="813" spans="1:6">
      <c r="A813" t="s">
        <v>987</v>
      </c>
      <c r="B813" t="s">
        <v>2307</v>
      </c>
      <c r="C813">
        <v>0</v>
      </c>
      <c r="D813">
        <v>0</v>
      </c>
      <c r="E813">
        <v>640</v>
      </c>
      <c r="F813">
        <v>640</v>
      </c>
    </row>
    <row r="814" spans="1:6">
      <c r="A814" t="s">
        <v>988</v>
      </c>
      <c r="B814" t="s">
        <v>2307</v>
      </c>
      <c r="C814">
        <v>0</v>
      </c>
      <c r="D814">
        <v>0</v>
      </c>
      <c r="E814">
        <v>0</v>
      </c>
      <c r="F814">
        <v>0</v>
      </c>
    </row>
    <row r="815" spans="1:6">
      <c r="A815" t="s">
        <v>989</v>
      </c>
      <c r="B815" t="s">
        <v>2307</v>
      </c>
      <c r="C815">
        <v>0</v>
      </c>
      <c r="D815">
        <v>0</v>
      </c>
      <c r="E815">
        <v>0</v>
      </c>
      <c r="F815">
        <v>0</v>
      </c>
    </row>
    <row r="816" spans="1:6">
      <c r="A816" t="s">
        <v>990</v>
      </c>
      <c r="B816" t="s">
        <v>2307</v>
      </c>
      <c r="C816" s="1">
        <v>19180.36</v>
      </c>
      <c r="D816">
        <v>0</v>
      </c>
      <c r="E816">
        <v>0</v>
      </c>
      <c r="F816" s="1">
        <v>19180.36</v>
      </c>
    </row>
    <row r="817" spans="1:6">
      <c r="A817" t="s">
        <v>991</v>
      </c>
      <c r="B817" t="s">
        <v>2307</v>
      </c>
      <c r="C817">
        <v>0</v>
      </c>
      <c r="D817">
        <v>0</v>
      </c>
      <c r="E817">
        <v>0</v>
      </c>
      <c r="F817">
        <v>0</v>
      </c>
    </row>
    <row r="818" spans="1:6">
      <c r="A818" t="s">
        <v>992</v>
      </c>
      <c r="B818" t="s">
        <v>2307</v>
      </c>
      <c r="C818">
        <v>0</v>
      </c>
      <c r="D818">
        <v>0</v>
      </c>
      <c r="E818">
        <v>0</v>
      </c>
      <c r="F818">
        <v>0</v>
      </c>
    </row>
    <row r="819" spans="1:6">
      <c r="A819" t="s">
        <v>993</v>
      </c>
      <c r="B819" t="s">
        <v>2307</v>
      </c>
      <c r="C819">
        <v>0</v>
      </c>
      <c r="D819">
        <v>0</v>
      </c>
      <c r="E819">
        <v>0</v>
      </c>
      <c r="F819">
        <v>0</v>
      </c>
    </row>
    <row r="820" spans="1:6">
      <c r="A820" t="s">
        <v>994</v>
      </c>
      <c r="B820" t="s">
        <v>2307</v>
      </c>
      <c r="C820">
        <v>0</v>
      </c>
      <c r="D820">
        <v>0</v>
      </c>
      <c r="E820">
        <v>0</v>
      </c>
      <c r="F820">
        <v>0</v>
      </c>
    </row>
    <row r="821" spans="1:6">
      <c r="A821" t="s">
        <v>995</v>
      </c>
      <c r="B821" t="s">
        <v>2307</v>
      </c>
      <c r="C821">
        <v>0</v>
      </c>
      <c r="D821">
        <v>0</v>
      </c>
      <c r="E821">
        <v>0</v>
      </c>
      <c r="F821">
        <v>0</v>
      </c>
    </row>
    <row r="822" spans="1:6">
      <c r="A822" t="s">
        <v>996</v>
      </c>
      <c r="B822" t="s">
        <v>2307</v>
      </c>
      <c r="C822">
        <v>0</v>
      </c>
      <c r="D822">
        <v>0</v>
      </c>
      <c r="E822">
        <v>0</v>
      </c>
      <c r="F822">
        <v>0</v>
      </c>
    </row>
    <row r="823" spans="1:6">
      <c r="A823" t="s">
        <v>997</v>
      </c>
      <c r="B823" t="s">
        <v>2307</v>
      </c>
      <c r="C823">
        <v>90</v>
      </c>
      <c r="D823">
        <v>0</v>
      </c>
      <c r="E823">
        <v>0</v>
      </c>
      <c r="F823">
        <v>90</v>
      </c>
    </row>
    <row r="824" spans="1:6">
      <c r="A824" t="s">
        <v>998</v>
      </c>
      <c r="B824" t="s">
        <v>2307</v>
      </c>
      <c r="C824">
        <v>420</v>
      </c>
      <c r="D824">
        <v>0</v>
      </c>
      <c r="E824">
        <v>0</v>
      </c>
      <c r="F824">
        <v>420</v>
      </c>
    </row>
    <row r="825" spans="1:6">
      <c r="A825" t="s">
        <v>999</v>
      </c>
      <c r="B825" t="s">
        <v>2307</v>
      </c>
      <c r="C825">
        <v>0</v>
      </c>
      <c r="D825">
        <v>0</v>
      </c>
      <c r="E825">
        <v>0</v>
      </c>
      <c r="F825">
        <v>0</v>
      </c>
    </row>
    <row r="826" spans="1:6">
      <c r="A826" t="s">
        <v>1000</v>
      </c>
      <c r="B826" t="s">
        <v>2307</v>
      </c>
      <c r="C826">
        <v>0</v>
      </c>
      <c r="D826">
        <v>0</v>
      </c>
      <c r="E826">
        <v>0</v>
      </c>
      <c r="F826">
        <v>0</v>
      </c>
    </row>
    <row r="827" spans="1:6">
      <c r="A827" t="s">
        <v>1001</v>
      </c>
      <c r="B827" t="s">
        <v>2307</v>
      </c>
      <c r="C827" s="1">
        <v>1930</v>
      </c>
      <c r="D827">
        <v>0</v>
      </c>
      <c r="E827" s="1">
        <v>11718</v>
      </c>
      <c r="F827" s="1">
        <v>13648</v>
      </c>
    </row>
    <row r="828" spans="1:6">
      <c r="A828" t="s">
        <v>1002</v>
      </c>
      <c r="B828" t="s">
        <v>2307</v>
      </c>
      <c r="C828">
        <v>0</v>
      </c>
      <c r="D828">
        <v>0</v>
      </c>
      <c r="E828">
        <v>0</v>
      </c>
      <c r="F828">
        <v>0</v>
      </c>
    </row>
    <row r="829" spans="1:6">
      <c r="A829" t="s">
        <v>1003</v>
      </c>
      <c r="B829" t="s">
        <v>2307</v>
      </c>
      <c r="C829">
        <v>0</v>
      </c>
      <c r="D829">
        <v>0</v>
      </c>
      <c r="E829">
        <v>0</v>
      </c>
      <c r="F829">
        <v>0</v>
      </c>
    </row>
    <row r="830" spans="1:6">
      <c r="A830" t="s">
        <v>1004</v>
      </c>
      <c r="B830" t="s">
        <v>2307</v>
      </c>
      <c r="C830">
        <v>0</v>
      </c>
      <c r="D830">
        <v>0</v>
      </c>
      <c r="E830">
        <v>0</v>
      </c>
      <c r="F830">
        <v>0</v>
      </c>
    </row>
    <row r="831" spans="1:6">
      <c r="A831" t="s">
        <v>1005</v>
      </c>
      <c r="B831" t="s">
        <v>2307</v>
      </c>
      <c r="C831" s="1">
        <v>15003.54</v>
      </c>
      <c r="D831">
        <v>0</v>
      </c>
      <c r="E831">
        <v>0</v>
      </c>
      <c r="F831" s="1">
        <v>15003.54</v>
      </c>
    </row>
    <row r="832" spans="1:6">
      <c r="A832" t="s">
        <v>1006</v>
      </c>
      <c r="B832" t="s">
        <v>2307</v>
      </c>
      <c r="C832">
        <v>0</v>
      </c>
      <c r="D832">
        <v>0</v>
      </c>
      <c r="E832">
        <v>0</v>
      </c>
      <c r="F832">
        <v>0</v>
      </c>
    </row>
    <row r="833" spans="1:6">
      <c r="A833" t="s">
        <v>1007</v>
      </c>
      <c r="B833" t="s">
        <v>2307</v>
      </c>
      <c r="C833">
        <v>0</v>
      </c>
      <c r="D833">
        <v>0</v>
      </c>
      <c r="E833">
        <v>0</v>
      </c>
      <c r="F833">
        <v>0</v>
      </c>
    </row>
    <row r="834" spans="1:6">
      <c r="A834" t="s">
        <v>1008</v>
      </c>
      <c r="B834" t="s">
        <v>2307</v>
      </c>
      <c r="C834">
        <v>0</v>
      </c>
      <c r="D834">
        <v>0</v>
      </c>
      <c r="E834" s="1">
        <v>1188.4100000000001</v>
      </c>
      <c r="F834" s="1">
        <v>1188.4100000000001</v>
      </c>
    </row>
    <row r="835" spans="1:6">
      <c r="A835" t="s">
        <v>1009</v>
      </c>
      <c r="B835" t="s">
        <v>2307</v>
      </c>
      <c r="C835" s="1">
        <v>5097.8100000000004</v>
      </c>
      <c r="D835">
        <v>0</v>
      </c>
      <c r="E835">
        <v>0</v>
      </c>
      <c r="F835" s="1">
        <v>5097.8100000000004</v>
      </c>
    </row>
    <row r="836" spans="1:6">
      <c r="A836" t="s">
        <v>1010</v>
      </c>
      <c r="B836" t="s">
        <v>2307</v>
      </c>
      <c r="C836">
        <v>0</v>
      </c>
      <c r="D836">
        <v>0</v>
      </c>
      <c r="E836">
        <v>0</v>
      </c>
      <c r="F836">
        <v>0</v>
      </c>
    </row>
    <row r="837" spans="1:6">
      <c r="A837" t="s">
        <v>1011</v>
      </c>
      <c r="B837" t="s">
        <v>2307</v>
      </c>
      <c r="C837" s="1">
        <v>33850.639999999999</v>
      </c>
      <c r="D837">
        <v>0</v>
      </c>
      <c r="E837">
        <v>0</v>
      </c>
      <c r="F837" s="1">
        <v>33850.639999999999</v>
      </c>
    </row>
    <row r="838" spans="1:6">
      <c r="A838" t="s">
        <v>1012</v>
      </c>
      <c r="B838" t="s">
        <v>2307</v>
      </c>
      <c r="C838">
        <v>0</v>
      </c>
      <c r="D838">
        <v>0</v>
      </c>
      <c r="E838">
        <v>0</v>
      </c>
      <c r="F838">
        <v>0</v>
      </c>
    </row>
    <row r="839" spans="1:6">
      <c r="A839" t="s">
        <v>1013</v>
      </c>
      <c r="B839" t="s">
        <v>2307</v>
      </c>
      <c r="C839">
        <v>0</v>
      </c>
      <c r="D839">
        <v>0</v>
      </c>
      <c r="E839">
        <v>0</v>
      </c>
      <c r="F839">
        <v>0</v>
      </c>
    </row>
    <row r="840" spans="1:6">
      <c r="A840" t="s">
        <v>1014</v>
      </c>
      <c r="B840" t="s">
        <v>2307</v>
      </c>
      <c r="C840">
        <v>0</v>
      </c>
      <c r="D840">
        <v>539.70000000000005</v>
      </c>
      <c r="E840">
        <v>539.70000000000005</v>
      </c>
      <c r="F840">
        <v>0</v>
      </c>
    </row>
    <row r="841" spans="1:6">
      <c r="A841" t="s">
        <v>1015</v>
      </c>
      <c r="B841" t="s">
        <v>2307</v>
      </c>
      <c r="C841">
        <v>0</v>
      </c>
      <c r="D841">
        <v>0</v>
      </c>
      <c r="E841">
        <v>0</v>
      </c>
      <c r="F841">
        <v>0</v>
      </c>
    </row>
    <row r="842" spans="1:6">
      <c r="A842" t="s">
        <v>1016</v>
      </c>
      <c r="B842" t="s">
        <v>2307</v>
      </c>
      <c r="C842">
        <v>0</v>
      </c>
      <c r="D842">
        <v>0</v>
      </c>
      <c r="E842">
        <v>0</v>
      </c>
      <c r="F842">
        <v>0</v>
      </c>
    </row>
    <row r="843" spans="1:6">
      <c r="A843" t="s">
        <v>1017</v>
      </c>
      <c r="B843" t="s">
        <v>2307</v>
      </c>
      <c r="C843" s="1">
        <v>41395</v>
      </c>
      <c r="D843">
        <v>0</v>
      </c>
      <c r="E843" s="1">
        <v>29998</v>
      </c>
      <c r="F843" s="1">
        <v>71393</v>
      </c>
    </row>
    <row r="844" spans="1:6">
      <c r="A844" t="s">
        <v>1018</v>
      </c>
      <c r="B844" t="s">
        <v>2307</v>
      </c>
      <c r="C844">
        <v>0</v>
      </c>
      <c r="D844">
        <v>0</v>
      </c>
      <c r="E844">
        <v>0</v>
      </c>
      <c r="F844">
        <v>0</v>
      </c>
    </row>
    <row r="845" spans="1:6">
      <c r="A845" t="s">
        <v>1019</v>
      </c>
      <c r="B845" t="s">
        <v>2307</v>
      </c>
      <c r="C845">
        <v>0</v>
      </c>
      <c r="D845">
        <v>0</v>
      </c>
      <c r="E845">
        <v>0</v>
      </c>
      <c r="F845">
        <v>0</v>
      </c>
    </row>
    <row r="846" spans="1:6">
      <c r="A846" t="s">
        <v>1020</v>
      </c>
      <c r="B846" t="s">
        <v>2307</v>
      </c>
      <c r="C846">
        <v>0</v>
      </c>
      <c r="D846">
        <v>0</v>
      </c>
      <c r="E846">
        <v>0</v>
      </c>
      <c r="F846">
        <v>0</v>
      </c>
    </row>
    <row r="847" spans="1:6">
      <c r="A847" t="s">
        <v>1021</v>
      </c>
      <c r="B847" t="s">
        <v>2307</v>
      </c>
      <c r="C847" s="1">
        <v>1857.86</v>
      </c>
      <c r="D847">
        <v>0</v>
      </c>
      <c r="E847">
        <v>0</v>
      </c>
      <c r="F847" s="1">
        <v>1857.86</v>
      </c>
    </row>
    <row r="848" spans="1:6">
      <c r="A848" t="s">
        <v>1022</v>
      </c>
      <c r="B848" t="s">
        <v>2307</v>
      </c>
      <c r="C848" s="1">
        <v>5973.63</v>
      </c>
      <c r="D848">
        <v>524.41</v>
      </c>
      <c r="E848" s="1">
        <v>2076.52</v>
      </c>
      <c r="F848" s="1">
        <v>7525.74</v>
      </c>
    </row>
    <row r="849" spans="1:6">
      <c r="A849" t="s">
        <v>1023</v>
      </c>
      <c r="B849" t="s">
        <v>2307</v>
      </c>
      <c r="C849">
        <v>0</v>
      </c>
      <c r="D849">
        <v>0</v>
      </c>
      <c r="E849">
        <v>143</v>
      </c>
      <c r="F849">
        <v>143</v>
      </c>
    </row>
    <row r="850" spans="1:6">
      <c r="A850" t="s">
        <v>1024</v>
      </c>
      <c r="B850" t="s">
        <v>2307</v>
      </c>
      <c r="C850">
        <v>0</v>
      </c>
      <c r="D850">
        <v>0</v>
      </c>
      <c r="E850">
        <v>0</v>
      </c>
      <c r="F850">
        <v>0</v>
      </c>
    </row>
    <row r="851" spans="1:6">
      <c r="A851" t="s">
        <v>1025</v>
      </c>
      <c r="B851" t="s">
        <v>2307</v>
      </c>
      <c r="C851">
        <v>0</v>
      </c>
      <c r="D851">
        <v>0</v>
      </c>
      <c r="E851">
        <v>0</v>
      </c>
      <c r="F851">
        <v>0</v>
      </c>
    </row>
    <row r="852" spans="1:6">
      <c r="A852" t="s">
        <v>1026</v>
      </c>
      <c r="B852" t="s">
        <v>2307</v>
      </c>
      <c r="C852">
        <v>0</v>
      </c>
      <c r="D852">
        <v>0</v>
      </c>
      <c r="E852">
        <v>0</v>
      </c>
      <c r="F852">
        <v>0</v>
      </c>
    </row>
    <row r="853" spans="1:6">
      <c r="A853" t="s">
        <v>1027</v>
      </c>
      <c r="B853" t="s">
        <v>2307</v>
      </c>
      <c r="C853">
        <v>0</v>
      </c>
      <c r="D853">
        <v>0</v>
      </c>
      <c r="E853">
        <v>0</v>
      </c>
      <c r="F853">
        <v>0</v>
      </c>
    </row>
    <row r="854" spans="1:6">
      <c r="A854" t="s">
        <v>1028</v>
      </c>
      <c r="B854" t="s">
        <v>2307</v>
      </c>
      <c r="C854" s="1">
        <v>92671.66</v>
      </c>
      <c r="D854">
        <v>0</v>
      </c>
      <c r="E854">
        <v>819.8</v>
      </c>
      <c r="F854" s="1">
        <v>93491.46</v>
      </c>
    </row>
    <row r="855" spans="1:6">
      <c r="A855" t="s">
        <v>1029</v>
      </c>
      <c r="B855" t="s">
        <v>2307</v>
      </c>
      <c r="C855">
        <v>0</v>
      </c>
      <c r="D855">
        <v>0</v>
      </c>
      <c r="E855">
        <v>0</v>
      </c>
      <c r="F855">
        <v>0</v>
      </c>
    </row>
    <row r="856" spans="1:6">
      <c r="A856" t="s">
        <v>1030</v>
      </c>
      <c r="B856" t="s">
        <v>2307</v>
      </c>
      <c r="C856">
        <v>0</v>
      </c>
      <c r="D856">
        <v>0</v>
      </c>
      <c r="E856">
        <v>0</v>
      </c>
      <c r="F856">
        <v>0</v>
      </c>
    </row>
    <row r="857" spans="1:6">
      <c r="A857" t="s">
        <v>1031</v>
      </c>
      <c r="B857" t="s">
        <v>2307</v>
      </c>
      <c r="C857">
        <v>0</v>
      </c>
      <c r="D857">
        <v>0</v>
      </c>
      <c r="E857">
        <v>0</v>
      </c>
      <c r="F857">
        <v>0</v>
      </c>
    </row>
    <row r="858" spans="1:6">
      <c r="A858" t="s">
        <v>1032</v>
      </c>
      <c r="B858" t="s">
        <v>2307</v>
      </c>
      <c r="C858">
        <v>0</v>
      </c>
      <c r="D858">
        <v>0</v>
      </c>
      <c r="E858">
        <v>0</v>
      </c>
      <c r="F858">
        <v>0</v>
      </c>
    </row>
    <row r="859" spans="1:6">
      <c r="A859" t="s">
        <v>1033</v>
      </c>
      <c r="B859" t="s">
        <v>2307</v>
      </c>
      <c r="C859">
        <v>522.46</v>
      </c>
      <c r="D859">
        <v>0</v>
      </c>
      <c r="E859">
        <v>0</v>
      </c>
      <c r="F859">
        <v>522.46</v>
      </c>
    </row>
    <row r="860" spans="1:6">
      <c r="A860" t="s">
        <v>1034</v>
      </c>
      <c r="B860" t="s">
        <v>2307</v>
      </c>
      <c r="C860">
        <v>0</v>
      </c>
      <c r="D860">
        <v>0</v>
      </c>
      <c r="E860">
        <v>0</v>
      </c>
      <c r="F860">
        <v>0</v>
      </c>
    </row>
    <row r="861" spans="1:6">
      <c r="A861" t="s">
        <v>1035</v>
      </c>
      <c r="B861" t="s">
        <v>2307</v>
      </c>
      <c r="C861">
        <v>0</v>
      </c>
      <c r="D861">
        <v>0</v>
      </c>
      <c r="E861">
        <v>0</v>
      </c>
      <c r="F861">
        <v>0</v>
      </c>
    </row>
    <row r="862" spans="1:6">
      <c r="A862" t="s">
        <v>1036</v>
      </c>
      <c r="B862" t="s">
        <v>2307</v>
      </c>
      <c r="C862">
        <v>0</v>
      </c>
      <c r="D862">
        <v>0</v>
      </c>
      <c r="E862">
        <v>0</v>
      </c>
      <c r="F862">
        <v>0</v>
      </c>
    </row>
    <row r="863" spans="1:6">
      <c r="A863" t="s">
        <v>1037</v>
      </c>
      <c r="B863" t="s">
        <v>2307</v>
      </c>
      <c r="C863">
        <v>0</v>
      </c>
      <c r="D863">
        <v>0</v>
      </c>
      <c r="E863">
        <v>0</v>
      </c>
      <c r="F863">
        <v>0</v>
      </c>
    </row>
    <row r="864" spans="1:6">
      <c r="A864" t="s">
        <v>1038</v>
      </c>
      <c r="B864" t="s">
        <v>2307</v>
      </c>
      <c r="C864">
        <v>0</v>
      </c>
      <c r="D864">
        <v>0</v>
      </c>
      <c r="E864">
        <v>0</v>
      </c>
      <c r="F864">
        <v>0</v>
      </c>
    </row>
    <row r="865" spans="1:6">
      <c r="A865" t="s">
        <v>1039</v>
      </c>
      <c r="B865" t="s">
        <v>2307</v>
      </c>
      <c r="C865">
        <v>0</v>
      </c>
      <c r="D865">
        <v>0</v>
      </c>
      <c r="E865">
        <v>0</v>
      </c>
      <c r="F865">
        <v>0</v>
      </c>
    </row>
    <row r="866" spans="1:6">
      <c r="A866" t="s">
        <v>1040</v>
      </c>
      <c r="B866" t="s">
        <v>2307</v>
      </c>
      <c r="C866">
        <v>325</v>
      </c>
      <c r="D866">
        <v>0</v>
      </c>
      <c r="E866">
        <v>0</v>
      </c>
      <c r="F866">
        <v>325</v>
      </c>
    </row>
    <row r="867" spans="1:6">
      <c r="A867" t="s">
        <v>1041</v>
      </c>
      <c r="B867" t="s">
        <v>2307</v>
      </c>
      <c r="C867">
        <v>0</v>
      </c>
      <c r="D867">
        <v>0</v>
      </c>
      <c r="E867">
        <v>0</v>
      </c>
      <c r="F867">
        <v>0</v>
      </c>
    </row>
    <row r="868" spans="1:6">
      <c r="A868" t="s">
        <v>1042</v>
      </c>
      <c r="B868" t="s">
        <v>2307</v>
      </c>
      <c r="C868">
        <v>0</v>
      </c>
      <c r="D868">
        <v>0</v>
      </c>
      <c r="E868">
        <v>0</v>
      </c>
      <c r="F868">
        <v>0</v>
      </c>
    </row>
    <row r="869" spans="1:6">
      <c r="A869" t="s">
        <v>1043</v>
      </c>
      <c r="B869" t="s">
        <v>2307</v>
      </c>
      <c r="C869">
        <v>0</v>
      </c>
      <c r="D869">
        <v>0</v>
      </c>
      <c r="E869">
        <v>0</v>
      </c>
      <c r="F869">
        <v>0</v>
      </c>
    </row>
    <row r="870" spans="1:6">
      <c r="A870" t="s">
        <v>1044</v>
      </c>
      <c r="B870" t="s">
        <v>2307</v>
      </c>
      <c r="C870">
        <v>0</v>
      </c>
      <c r="D870">
        <v>0</v>
      </c>
      <c r="E870">
        <v>0</v>
      </c>
      <c r="F870">
        <v>0</v>
      </c>
    </row>
    <row r="871" spans="1:6">
      <c r="A871" t="s">
        <v>1045</v>
      </c>
      <c r="B871" t="s">
        <v>2307</v>
      </c>
      <c r="C871">
        <v>0</v>
      </c>
      <c r="D871">
        <v>0</v>
      </c>
      <c r="E871">
        <v>0</v>
      </c>
      <c r="F871">
        <v>0</v>
      </c>
    </row>
    <row r="872" spans="1:6">
      <c r="A872" t="s">
        <v>1046</v>
      </c>
      <c r="B872" t="s">
        <v>2307</v>
      </c>
      <c r="C872">
        <v>0</v>
      </c>
      <c r="D872">
        <v>0</v>
      </c>
      <c r="E872">
        <v>0</v>
      </c>
      <c r="F872">
        <v>0</v>
      </c>
    </row>
    <row r="873" spans="1:6">
      <c r="A873" t="s">
        <v>1047</v>
      </c>
      <c r="B873" t="s">
        <v>2307</v>
      </c>
      <c r="C873">
        <v>0</v>
      </c>
      <c r="D873">
        <v>0</v>
      </c>
      <c r="E873">
        <v>0</v>
      </c>
      <c r="F873">
        <v>0</v>
      </c>
    </row>
    <row r="874" spans="1:6">
      <c r="A874" t="s">
        <v>1048</v>
      </c>
      <c r="B874" t="s">
        <v>2307</v>
      </c>
      <c r="C874">
        <v>0</v>
      </c>
      <c r="D874">
        <v>0</v>
      </c>
      <c r="E874">
        <v>0</v>
      </c>
      <c r="F874">
        <v>0</v>
      </c>
    </row>
    <row r="875" spans="1:6">
      <c r="A875" t="s">
        <v>1049</v>
      </c>
      <c r="B875" t="s">
        <v>2307</v>
      </c>
      <c r="C875" s="1">
        <v>3542.64</v>
      </c>
      <c r="D875">
        <v>0</v>
      </c>
      <c r="E875">
        <v>0</v>
      </c>
      <c r="F875" s="1">
        <v>3542.64</v>
      </c>
    </row>
    <row r="876" spans="1:6">
      <c r="A876" t="s">
        <v>1050</v>
      </c>
      <c r="B876" t="s">
        <v>2307</v>
      </c>
      <c r="C876">
        <v>0</v>
      </c>
      <c r="D876">
        <v>0</v>
      </c>
      <c r="E876">
        <v>0</v>
      </c>
      <c r="F876">
        <v>0</v>
      </c>
    </row>
    <row r="877" spans="1:6">
      <c r="A877" t="s">
        <v>1051</v>
      </c>
      <c r="B877" t="s">
        <v>2307</v>
      </c>
      <c r="C877">
        <v>0</v>
      </c>
      <c r="D877" s="1">
        <v>348000</v>
      </c>
      <c r="E877" s="1">
        <v>348000</v>
      </c>
      <c r="F877">
        <v>0</v>
      </c>
    </row>
    <row r="878" spans="1:6">
      <c r="A878" t="s">
        <v>1052</v>
      </c>
      <c r="B878" t="s">
        <v>2307</v>
      </c>
      <c r="C878">
        <v>0</v>
      </c>
      <c r="D878">
        <v>0</v>
      </c>
      <c r="E878">
        <v>0</v>
      </c>
      <c r="F878">
        <v>0</v>
      </c>
    </row>
    <row r="879" spans="1:6">
      <c r="A879" t="s">
        <v>1053</v>
      </c>
      <c r="B879" t="s">
        <v>2307</v>
      </c>
      <c r="C879">
        <v>0</v>
      </c>
      <c r="D879">
        <v>0</v>
      </c>
      <c r="E879">
        <v>0</v>
      </c>
      <c r="F879">
        <v>0</v>
      </c>
    </row>
    <row r="880" spans="1:6">
      <c r="A880" t="s">
        <v>1054</v>
      </c>
      <c r="B880" t="s">
        <v>2307</v>
      </c>
      <c r="C880">
        <v>0</v>
      </c>
      <c r="D880">
        <v>0</v>
      </c>
      <c r="E880">
        <v>0</v>
      </c>
      <c r="F880">
        <v>0</v>
      </c>
    </row>
    <row r="881" spans="1:6">
      <c r="A881" t="s">
        <v>1055</v>
      </c>
      <c r="B881" t="s">
        <v>2307</v>
      </c>
      <c r="C881">
        <v>0</v>
      </c>
      <c r="D881" s="1">
        <v>9036</v>
      </c>
      <c r="E881" s="1">
        <v>9036</v>
      </c>
      <c r="F881">
        <v>0</v>
      </c>
    </row>
    <row r="882" spans="1:6">
      <c r="A882" t="s">
        <v>1056</v>
      </c>
      <c r="B882" t="s">
        <v>2307</v>
      </c>
      <c r="C882">
        <v>0</v>
      </c>
      <c r="D882">
        <v>0</v>
      </c>
      <c r="E882">
        <v>0</v>
      </c>
      <c r="F882">
        <v>0</v>
      </c>
    </row>
    <row r="883" spans="1:6">
      <c r="A883" t="s">
        <v>1057</v>
      </c>
      <c r="B883" t="s">
        <v>2307</v>
      </c>
      <c r="C883" s="1">
        <v>46549.81</v>
      </c>
      <c r="D883">
        <v>0</v>
      </c>
      <c r="E883">
        <v>0</v>
      </c>
      <c r="F883" s="1">
        <v>46549.81</v>
      </c>
    </row>
    <row r="884" spans="1:6">
      <c r="A884" t="s">
        <v>1058</v>
      </c>
      <c r="B884" t="s">
        <v>2307</v>
      </c>
      <c r="C884">
        <v>230</v>
      </c>
      <c r="D884">
        <v>0</v>
      </c>
      <c r="E884">
        <v>0</v>
      </c>
      <c r="F884">
        <v>230</v>
      </c>
    </row>
    <row r="885" spans="1:6">
      <c r="A885" t="s">
        <v>1059</v>
      </c>
      <c r="B885" t="s">
        <v>2307</v>
      </c>
      <c r="C885">
        <v>0</v>
      </c>
      <c r="D885">
        <v>0</v>
      </c>
      <c r="E885">
        <v>0</v>
      </c>
      <c r="F885">
        <v>0</v>
      </c>
    </row>
    <row r="886" spans="1:6">
      <c r="A886" t="s">
        <v>1060</v>
      </c>
      <c r="B886" t="s">
        <v>2307</v>
      </c>
      <c r="C886">
        <v>0</v>
      </c>
      <c r="D886">
        <v>0</v>
      </c>
      <c r="E886" s="1">
        <v>8862.2099999999991</v>
      </c>
      <c r="F886" s="1">
        <v>8862.2099999999991</v>
      </c>
    </row>
    <row r="887" spans="1:6">
      <c r="A887" t="s">
        <v>1061</v>
      </c>
      <c r="B887" t="s">
        <v>2307</v>
      </c>
      <c r="C887">
        <v>0</v>
      </c>
      <c r="D887">
        <v>0</v>
      </c>
      <c r="E887">
        <v>0</v>
      </c>
      <c r="F887">
        <v>0</v>
      </c>
    </row>
    <row r="888" spans="1:6">
      <c r="A888" t="s">
        <v>1062</v>
      </c>
      <c r="B888" t="s">
        <v>2307</v>
      </c>
      <c r="C888">
        <v>0</v>
      </c>
      <c r="D888">
        <v>0</v>
      </c>
      <c r="E888">
        <v>0</v>
      </c>
      <c r="F888">
        <v>0</v>
      </c>
    </row>
    <row r="889" spans="1:6">
      <c r="A889" t="s">
        <v>1063</v>
      </c>
      <c r="B889" t="s">
        <v>2307</v>
      </c>
      <c r="C889">
        <v>0</v>
      </c>
      <c r="D889">
        <v>0</v>
      </c>
      <c r="E889">
        <v>0</v>
      </c>
      <c r="F889">
        <v>0</v>
      </c>
    </row>
    <row r="890" spans="1:6">
      <c r="A890" t="s">
        <v>1064</v>
      </c>
      <c r="B890" t="s">
        <v>2307</v>
      </c>
      <c r="C890">
        <v>0</v>
      </c>
      <c r="D890">
        <v>0</v>
      </c>
      <c r="E890">
        <v>0</v>
      </c>
      <c r="F890">
        <v>0</v>
      </c>
    </row>
    <row r="891" spans="1:6">
      <c r="A891" t="s">
        <v>1065</v>
      </c>
      <c r="B891" t="s">
        <v>2307</v>
      </c>
      <c r="C891" s="1">
        <v>1858.09</v>
      </c>
      <c r="D891">
        <v>0</v>
      </c>
      <c r="E891">
        <v>0</v>
      </c>
      <c r="F891" s="1">
        <v>1858.09</v>
      </c>
    </row>
    <row r="892" spans="1:6">
      <c r="A892" t="s">
        <v>1066</v>
      </c>
      <c r="B892" t="s">
        <v>2307</v>
      </c>
      <c r="C892">
        <v>385</v>
      </c>
      <c r="D892">
        <v>0</v>
      </c>
      <c r="E892">
        <v>0</v>
      </c>
      <c r="F892">
        <v>385</v>
      </c>
    </row>
    <row r="893" spans="1:6">
      <c r="A893" t="s">
        <v>1067</v>
      </c>
      <c r="B893" t="s">
        <v>2307</v>
      </c>
      <c r="C893">
        <v>0</v>
      </c>
      <c r="D893">
        <v>0</v>
      </c>
      <c r="E893">
        <v>0</v>
      </c>
      <c r="F893">
        <v>0</v>
      </c>
    </row>
    <row r="894" spans="1:6">
      <c r="A894" t="s">
        <v>1068</v>
      </c>
      <c r="B894" t="s">
        <v>2307</v>
      </c>
      <c r="C894" s="1">
        <v>39367.269999999997</v>
      </c>
      <c r="D894">
        <v>0</v>
      </c>
      <c r="E894">
        <v>0</v>
      </c>
      <c r="F894" s="1">
        <v>39367.269999999997</v>
      </c>
    </row>
    <row r="895" spans="1:6">
      <c r="A895" t="s">
        <v>1069</v>
      </c>
      <c r="B895" t="s">
        <v>2307</v>
      </c>
      <c r="C895">
        <v>924.83</v>
      </c>
      <c r="D895">
        <v>143.6</v>
      </c>
      <c r="E895">
        <v>733.25</v>
      </c>
      <c r="F895" s="1">
        <v>1514.48</v>
      </c>
    </row>
    <row r="896" spans="1:6">
      <c r="A896" t="s">
        <v>1070</v>
      </c>
      <c r="B896" t="s">
        <v>2307</v>
      </c>
      <c r="C896">
        <v>800</v>
      </c>
      <c r="D896">
        <v>0</v>
      </c>
      <c r="E896">
        <v>0</v>
      </c>
      <c r="F896">
        <v>800</v>
      </c>
    </row>
    <row r="897" spans="1:6">
      <c r="A897" t="s">
        <v>1071</v>
      </c>
      <c r="B897" t="s">
        <v>2307</v>
      </c>
      <c r="C897">
        <v>0</v>
      </c>
      <c r="D897">
        <v>0</v>
      </c>
      <c r="E897">
        <v>0</v>
      </c>
      <c r="F897">
        <v>0</v>
      </c>
    </row>
    <row r="898" spans="1:6">
      <c r="A898" t="s">
        <v>1072</v>
      </c>
      <c r="B898" t="s">
        <v>2307</v>
      </c>
      <c r="C898">
        <v>0</v>
      </c>
      <c r="D898">
        <v>0</v>
      </c>
      <c r="E898">
        <v>0</v>
      </c>
      <c r="F898">
        <v>0</v>
      </c>
    </row>
    <row r="899" spans="1:6">
      <c r="A899" t="s">
        <v>1073</v>
      </c>
      <c r="B899" t="s">
        <v>2307</v>
      </c>
      <c r="C899">
        <v>0</v>
      </c>
      <c r="D899">
        <v>0</v>
      </c>
      <c r="E899">
        <v>0</v>
      </c>
      <c r="F899">
        <v>0</v>
      </c>
    </row>
    <row r="900" spans="1:6">
      <c r="A900" t="s">
        <v>1074</v>
      </c>
      <c r="B900" t="s">
        <v>2307</v>
      </c>
      <c r="C900">
        <v>0</v>
      </c>
      <c r="D900">
        <v>0</v>
      </c>
      <c r="E900">
        <v>0</v>
      </c>
      <c r="F900">
        <v>0</v>
      </c>
    </row>
    <row r="901" spans="1:6">
      <c r="A901" t="s">
        <v>1075</v>
      </c>
      <c r="B901" t="s">
        <v>2307</v>
      </c>
      <c r="C901">
        <v>0</v>
      </c>
      <c r="D901">
        <v>0</v>
      </c>
      <c r="E901">
        <v>0</v>
      </c>
      <c r="F901">
        <v>0</v>
      </c>
    </row>
    <row r="902" spans="1:6">
      <c r="A902" t="s">
        <v>1076</v>
      </c>
      <c r="B902" t="s">
        <v>2307</v>
      </c>
      <c r="C902">
        <v>0</v>
      </c>
      <c r="D902">
        <v>0</v>
      </c>
      <c r="E902">
        <v>0</v>
      </c>
      <c r="F902">
        <v>0</v>
      </c>
    </row>
    <row r="903" spans="1:6">
      <c r="A903" t="s">
        <v>1077</v>
      </c>
      <c r="B903" t="s">
        <v>2307</v>
      </c>
      <c r="C903">
        <v>0</v>
      </c>
      <c r="D903">
        <v>0</v>
      </c>
      <c r="E903">
        <v>0</v>
      </c>
      <c r="F903">
        <v>0</v>
      </c>
    </row>
    <row r="904" spans="1:6">
      <c r="A904" t="s">
        <v>1078</v>
      </c>
      <c r="B904" t="s">
        <v>2307</v>
      </c>
      <c r="C904">
        <v>0</v>
      </c>
      <c r="D904">
        <v>0</v>
      </c>
      <c r="E904">
        <v>0</v>
      </c>
      <c r="F904">
        <v>0</v>
      </c>
    </row>
    <row r="905" spans="1:6">
      <c r="A905" t="s">
        <v>1079</v>
      </c>
      <c r="B905" t="s">
        <v>2307</v>
      </c>
      <c r="C905" s="1">
        <v>2373.71</v>
      </c>
      <c r="D905">
        <v>0</v>
      </c>
      <c r="E905">
        <v>0</v>
      </c>
      <c r="F905" s="1">
        <v>2373.71</v>
      </c>
    </row>
    <row r="906" spans="1:6">
      <c r="A906" t="s">
        <v>1080</v>
      </c>
      <c r="B906" t="s">
        <v>2307</v>
      </c>
      <c r="C906">
        <v>0</v>
      </c>
      <c r="D906">
        <v>0</v>
      </c>
      <c r="E906">
        <v>0</v>
      </c>
      <c r="F906">
        <v>0</v>
      </c>
    </row>
    <row r="907" spans="1:6">
      <c r="A907" t="s">
        <v>1081</v>
      </c>
      <c r="B907" t="s">
        <v>2307</v>
      </c>
      <c r="C907">
        <v>0</v>
      </c>
      <c r="D907">
        <v>0</v>
      </c>
      <c r="E907">
        <v>0</v>
      </c>
      <c r="F907">
        <v>0</v>
      </c>
    </row>
    <row r="908" spans="1:6">
      <c r="A908" t="s">
        <v>1082</v>
      </c>
      <c r="B908" t="s">
        <v>2307</v>
      </c>
      <c r="C908">
        <v>0</v>
      </c>
      <c r="D908">
        <v>0</v>
      </c>
      <c r="E908">
        <v>0</v>
      </c>
      <c r="F908">
        <v>0</v>
      </c>
    </row>
    <row r="909" spans="1:6">
      <c r="A909" t="s">
        <v>1083</v>
      </c>
      <c r="B909" t="s">
        <v>2307</v>
      </c>
      <c r="C909">
        <v>0</v>
      </c>
      <c r="D909">
        <v>0</v>
      </c>
      <c r="E909">
        <v>0</v>
      </c>
      <c r="F909">
        <v>0</v>
      </c>
    </row>
    <row r="910" spans="1:6">
      <c r="A910" t="s">
        <v>1084</v>
      </c>
      <c r="B910" t="s">
        <v>2307</v>
      </c>
      <c r="C910">
        <v>0</v>
      </c>
      <c r="D910">
        <v>0</v>
      </c>
      <c r="E910">
        <v>0</v>
      </c>
      <c r="F910">
        <v>0</v>
      </c>
    </row>
    <row r="911" spans="1:6">
      <c r="A911" t="s">
        <v>1085</v>
      </c>
      <c r="B911" t="s">
        <v>2307</v>
      </c>
      <c r="C911">
        <v>0</v>
      </c>
      <c r="D911" s="1">
        <v>79763.92</v>
      </c>
      <c r="E911" s="1">
        <v>79763.92</v>
      </c>
      <c r="F911">
        <v>0</v>
      </c>
    </row>
    <row r="912" spans="1:6">
      <c r="A912" t="s">
        <v>1086</v>
      </c>
      <c r="B912" t="s">
        <v>2307</v>
      </c>
      <c r="C912">
        <v>300</v>
      </c>
      <c r="D912">
        <v>0</v>
      </c>
      <c r="E912">
        <v>300</v>
      </c>
      <c r="F912">
        <v>600</v>
      </c>
    </row>
    <row r="913" spans="1:6">
      <c r="A913" t="s">
        <v>1087</v>
      </c>
      <c r="B913" t="s">
        <v>2307</v>
      </c>
      <c r="C913">
        <v>0</v>
      </c>
      <c r="D913">
        <v>0</v>
      </c>
      <c r="E913">
        <v>0</v>
      </c>
      <c r="F913">
        <v>0</v>
      </c>
    </row>
    <row r="914" spans="1:6">
      <c r="A914" t="s">
        <v>1088</v>
      </c>
      <c r="B914" t="s">
        <v>2307</v>
      </c>
      <c r="C914">
        <v>0</v>
      </c>
      <c r="D914">
        <v>0</v>
      </c>
      <c r="E914">
        <v>0</v>
      </c>
      <c r="F914">
        <v>0</v>
      </c>
    </row>
    <row r="915" spans="1:6">
      <c r="A915" t="s">
        <v>1089</v>
      </c>
      <c r="B915" t="s">
        <v>2307</v>
      </c>
      <c r="C915">
        <v>160.44999999999999</v>
      </c>
      <c r="D915">
        <v>160.44999999999999</v>
      </c>
      <c r="E915">
        <v>327.2</v>
      </c>
      <c r="F915">
        <v>327.2</v>
      </c>
    </row>
    <row r="916" spans="1:6">
      <c r="A916" t="s">
        <v>1090</v>
      </c>
      <c r="B916" t="s">
        <v>2307</v>
      </c>
      <c r="C916">
        <v>0</v>
      </c>
      <c r="D916">
        <v>0</v>
      </c>
      <c r="E916">
        <v>0</v>
      </c>
      <c r="F916">
        <v>0</v>
      </c>
    </row>
    <row r="917" spans="1:6">
      <c r="A917" t="s">
        <v>1091</v>
      </c>
      <c r="B917" t="s">
        <v>2307</v>
      </c>
      <c r="C917">
        <v>850</v>
      </c>
      <c r="D917">
        <v>0</v>
      </c>
      <c r="E917">
        <v>0</v>
      </c>
      <c r="F917">
        <v>850</v>
      </c>
    </row>
    <row r="918" spans="1:6">
      <c r="A918" t="s">
        <v>1092</v>
      </c>
      <c r="B918" t="s">
        <v>2307</v>
      </c>
      <c r="C918" s="1">
        <v>1646.91</v>
      </c>
      <c r="D918">
        <v>237.59</v>
      </c>
      <c r="E918">
        <v>0</v>
      </c>
      <c r="F918" s="1">
        <v>1409.32</v>
      </c>
    </row>
    <row r="919" spans="1:6">
      <c r="A919" t="s">
        <v>1093</v>
      </c>
      <c r="B919" t="s">
        <v>2307</v>
      </c>
      <c r="C919">
        <v>0</v>
      </c>
      <c r="D919">
        <v>0</v>
      </c>
      <c r="E919">
        <v>0</v>
      </c>
      <c r="F919">
        <v>0</v>
      </c>
    </row>
    <row r="920" spans="1:6">
      <c r="A920" t="s">
        <v>1094</v>
      </c>
      <c r="B920" t="s">
        <v>2307</v>
      </c>
      <c r="C920">
        <v>0</v>
      </c>
      <c r="D920">
        <v>0</v>
      </c>
      <c r="E920">
        <v>0</v>
      </c>
      <c r="F920">
        <v>0</v>
      </c>
    </row>
    <row r="921" spans="1:6">
      <c r="A921" t="s">
        <v>1095</v>
      </c>
      <c r="B921" t="s">
        <v>2307</v>
      </c>
      <c r="C921">
        <v>0</v>
      </c>
      <c r="D921">
        <v>0</v>
      </c>
      <c r="E921">
        <v>0</v>
      </c>
      <c r="F921">
        <v>0</v>
      </c>
    </row>
    <row r="922" spans="1:6">
      <c r="A922" t="s">
        <v>1096</v>
      </c>
      <c r="B922" t="s">
        <v>2307</v>
      </c>
      <c r="C922">
        <v>800</v>
      </c>
      <c r="D922">
        <v>0</v>
      </c>
      <c r="E922">
        <v>0</v>
      </c>
      <c r="F922">
        <v>800</v>
      </c>
    </row>
    <row r="923" spans="1:6">
      <c r="A923" t="s">
        <v>1097</v>
      </c>
      <c r="B923" t="s">
        <v>2307</v>
      </c>
      <c r="C923">
        <v>0</v>
      </c>
      <c r="D923">
        <v>0</v>
      </c>
      <c r="E923">
        <v>0</v>
      </c>
      <c r="F923">
        <v>0</v>
      </c>
    </row>
    <row r="924" spans="1:6">
      <c r="A924" t="s">
        <v>1098</v>
      </c>
      <c r="B924" t="s">
        <v>2307</v>
      </c>
      <c r="C924">
        <v>0</v>
      </c>
      <c r="D924">
        <v>0</v>
      </c>
      <c r="E924">
        <v>0</v>
      </c>
      <c r="F924">
        <v>0</v>
      </c>
    </row>
    <row r="925" spans="1:6">
      <c r="A925" t="s">
        <v>1099</v>
      </c>
      <c r="B925" t="s">
        <v>2307</v>
      </c>
      <c r="C925">
        <v>0</v>
      </c>
      <c r="D925">
        <v>0</v>
      </c>
      <c r="E925">
        <v>0</v>
      </c>
      <c r="F925">
        <v>0</v>
      </c>
    </row>
    <row r="926" spans="1:6">
      <c r="A926" t="s">
        <v>1100</v>
      </c>
      <c r="B926" t="s">
        <v>2307</v>
      </c>
      <c r="C926">
        <v>0</v>
      </c>
      <c r="D926">
        <v>0</v>
      </c>
      <c r="E926">
        <v>0</v>
      </c>
      <c r="F926">
        <v>0</v>
      </c>
    </row>
    <row r="927" spans="1:6">
      <c r="A927" t="s">
        <v>1101</v>
      </c>
      <c r="B927" t="s">
        <v>2307</v>
      </c>
      <c r="C927">
        <v>0</v>
      </c>
      <c r="D927">
        <v>0</v>
      </c>
      <c r="E927">
        <v>0</v>
      </c>
      <c r="F927">
        <v>0</v>
      </c>
    </row>
    <row r="928" spans="1:6">
      <c r="A928" t="s">
        <v>1102</v>
      </c>
      <c r="B928" t="s">
        <v>2307</v>
      </c>
      <c r="C928">
        <v>0</v>
      </c>
      <c r="D928">
        <v>0</v>
      </c>
      <c r="E928">
        <v>0</v>
      </c>
      <c r="F928">
        <v>0</v>
      </c>
    </row>
    <row r="929" spans="1:6">
      <c r="A929" t="s">
        <v>1103</v>
      </c>
      <c r="B929" t="s">
        <v>2307</v>
      </c>
      <c r="C929" s="1">
        <v>1044.6600000000001</v>
      </c>
      <c r="D929">
        <v>0</v>
      </c>
      <c r="E929">
        <v>0</v>
      </c>
      <c r="F929" s="1">
        <v>1044.6600000000001</v>
      </c>
    </row>
    <row r="930" spans="1:6">
      <c r="A930" t="s">
        <v>1104</v>
      </c>
      <c r="B930" t="s">
        <v>2307</v>
      </c>
      <c r="C930">
        <v>0</v>
      </c>
      <c r="D930">
        <v>0</v>
      </c>
      <c r="E930">
        <v>0</v>
      </c>
      <c r="F930">
        <v>0</v>
      </c>
    </row>
    <row r="931" spans="1:6">
      <c r="A931" t="s">
        <v>1105</v>
      </c>
      <c r="B931" t="s">
        <v>2307</v>
      </c>
      <c r="C931">
        <v>0</v>
      </c>
      <c r="D931">
        <v>0</v>
      </c>
      <c r="E931">
        <v>0</v>
      </c>
      <c r="F931">
        <v>0</v>
      </c>
    </row>
    <row r="932" spans="1:6">
      <c r="A932" t="s">
        <v>1106</v>
      </c>
      <c r="B932" t="s">
        <v>2307</v>
      </c>
      <c r="C932">
        <v>0</v>
      </c>
      <c r="D932">
        <v>0</v>
      </c>
      <c r="E932">
        <v>0</v>
      </c>
      <c r="F932">
        <v>0</v>
      </c>
    </row>
    <row r="933" spans="1:6">
      <c r="A933" t="s">
        <v>1107</v>
      </c>
      <c r="B933" t="s">
        <v>2307</v>
      </c>
      <c r="C933">
        <v>0</v>
      </c>
      <c r="D933">
        <v>0</v>
      </c>
      <c r="E933">
        <v>0</v>
      </c>
      <c r="F933">
        <v>0</v>
      </c>
    </row>
    <row r="934" spans="1:6">
      <c r="A934" t="s">
        <v>1108</v>
      </c>
      <c r="B934" t="s">
        <v>2307</v>
      </c>
      <c r="C934">
        <v>0</v>
      </c>
      <c r="D934">
        <v>0</v>
      </c>
      <c r="E934">
        <v>0</v>
      </c>
      <c r="F934">
        <v>0</v>
      </c>
    </row>
    <row r="935" spans="1:6">
      <c r="A935" t="s">
        <v>1109</v>
      </c>
      <c r="B935" t="s">
        <v>2307</v>
      </c>
      <c r="C935">
        <v>0</v>
      </c>
      <c r="D935">
        <v>0</v>
      </c>
      <c r="E935">
        <v>0</v>
      </c>
      <c r="F935">
        <v>0</v>
      </c>
    </row>
    <row r="936" spans="1:6">
      <c r="A936" t="s">
        <v>1110</v>
      </c>
      <c r="B936" t="s">
        <v>2307</v>
      </c>
      <c r="C936">
        <v>0</v>
      </c>
      <c r="D936">
        <v>0</v>
      </c>
      <c r="E936">
        <v>408.94</v>
      </c>
      <c r="F936">
        <v>408.94</v>
      </c>
    </row>
    <row r="937" spans="1:6">
      <c r="A937" t="s">
        <v>1111</v>
      </c>
      <c r="B937" t="s">
        <v>2307</v>
      </c>
      <c r="C937">
        <v>359.99</v>
      </c>
      <c r="D937">
        <v>0</v>
      </c>
      <c r="E937">
        <v>0</v>
      </c>
      <c r="F937">
        <v>359.99</v>
      </c>
    </row>
    <row r="938" spans="1:6">
      <c r="A938" t="s">
        <v>1112</v>
      </c>
      <c r="B938" t="s">
        <v>2307</v>
      </c>
      <c r="C938">
        <v>79</v>
      </c>
      <c r="D938">
        <v>0</v>
      </c>
      <c r="E938">
        <v>0</v>
      </c>
      <c r="F938">
        <v>79</v>
      </c>
    </row>
    <row r="939" spans="1:6">
      <c r="A939" t="s">
        <v>1113</v>
      </c>
      <c r="B939" t="s">
        <v>2307</v>
      </c>
      <c r="C939">
        <v>0</v>
      </c>
      <c r="D939">
        <v>0</v>
      </c>
      <c r="E939">
        <v>0</v>
      </c>
      <c r="F939">
        <v>0</v>
      </c>
    </row>
    <row r="940" spans="1:6">
      <c r="A940" t="s">
        <v>1114</v>
      </c>
      <c r="B940" t="s">
        <v>2307</v>
      </c>
      <c r="C940">
        <v>0</v>
      </c>
      <c r="D940" s="1">
        <v>11199.8</v>
      </c>
      <c r="E940" s="1">
        <v>11199.8</v>
      </c>
      <c r="F940">
        <v>0</v>
      </c>
    </row>
    <row r="941" spans="1:6">
      <c r="A941" t="s">
        <v>1115</v>
      </c>
      <c r="B941" t="s">
        <v>2307</v>
      </c>
      <c r="C941">
        <v>0</v>
      </c>
      <c r="D941">
        <v>0</v>
      </c>
      <c r="E941">
        <v>0</v>
      </c>
      <c r="F941">
        <v>0</v>
      </c>
    </row>
    <row r="942" spans="1:6">
      <c r="A942" t="s">
        <v>1116</v>
      </c>
      <c r="B942" t="s">
        <v>2307</v>
      </c>
      <c r="C942">
        <v>481.07</v>
      </c>
      <c r="D942">
        <v>0</v>
      </c>
      <c r="E942">
        <v>0</v>
      </c>
      <c r="F942">
        <v>481.07</v>
      </c>
    </row>
    <row r="943" spans="1:6">
      <c r="A943" t="s">
        <v>1117</v>
      </c>
      <c r="B943" t="s">
        <v>2307</v>
      </c>
      <c r="C943">
        <v>0</v>
      </c>
      <c r="D943">
        <v>0</v>
      </c>
      <c r="E943">
        <v>0</v>
      </c>
      <c r="F943">
        <v>0</v>
      </c>
    </row>
    <row r="944" spans="1:6">
      <c r="A944" t="s">
        <v>1118</v>
      </c>
      <c r="B944" t="s">
        <v>2307</v>
      </c>
      <c r="C944">
        <v>0</v>
      </c>
      <c r="D944">
        <v>0</v>
      </c>
      <c r="E944">
        <v>0</v>
      </c>
      <c r="F944">
        <v>0</v>
      </c>
    </row>
    <row r="945" spans="1:6">
      <c r="A945" t="s">
        <v>1119</v>
      </c>
      <c r="B945" t="s">
        <v>2307</v>
      </c>
      <c r="C945">
        <v>0</v>
      </c>
      <c r="D945">
        <v>0</v>
      </c>
      <c r="E945">
        <v>0</v>
      </c>
      <c r="F945">
        <v>0</v>
      </c>
    </row>
    <row r="946" spans="1:6">
      <c r="A946" t="s">
        <v>1120</v>
      </c>
      <c r="B946" t="s">
        <v>2307</v>
      </c>
      <c r="C946">
        <v>65.150000000000006</v>
      </c>
      <c r="D946">
        <v>0</v>
      </c>
      <c r="E946">
        <v>0</v>
      </c>
      <c r="F946">
        <v>65.150000000000006</v>
      </c>
    </row>
    <row r="947" spans="1:6">
      <c r="A947" t="s">
        <v>1121</v>
      </c>
      <c r="B947" t="s">
        <v>2307</v>
      </c>
      <c r="C947">
        <v>0</v>
      </c>
      <c r="D947">
        <v>0</v>
      </c>
      <c r="E947">
        <v>0</v>
      </c>
      <c r="F947">
        <v>0</v>
      </c>
    </row>
    <row r="948" spans="1:6">
      <c r="A948" t="s">
        <v>1122</v>
      </c>
      <c r="B948" t="s">
        <v>2307</v>
      </c>
      <c r="C948">
        <v>81</v>
      </c>
      <c r="D948">
        <v>0</v>
      </c>
      <c r="E948">
        <v>453</v>
      </c>
      <c r="F948">
        <v>534</v>
      </c>
    </row>
    <row r="949" spans="1:6">
      <c r="A949" t="s">
        <v>1123</v>
      </c>
      <c r="B949" t="s">
        <v>2307</v>
      </c>
      <c r="C949">
        <v>0</v>
      </c>
      <c r="D949">
        <v>0</v>
      </c>
      <c r="E949">
        <v>0</v>
      </c>
      <c r="F949">
        <v>0</v>
      </c>
    </row>
    <row r="950" spans="1:6">
      <c r="A950" t="s">
        <v>1124</v>
      </c>
      <c r="B950" t="s">
        <v>2307</v>
      </c>
      <c r="C950">
        <v>0</v>
      </c>
      <c r="D950">
        <v>0</v>
      </c>
      <c r="E950">
        <v>0</v>
      </c>
      <c r="F950">
        <v>0</v>
      </c>
    </row>
    <row r="951" spans="1:6">
      <c r="A951" t="s">
        <v>1125</v>
      </c>
      <c r="B951" t="s">
        <v>2307</v>
      </c>
      <c r="C951">
        <v>0</v>
      </c>
      <c r="D951">
        <v>0</v>
      </c>
      <c r="E951">
        <v>0</v>
      </c>
      <c r="F951">
        <v>0</v>
      </c>
    </row>
    <row r="952" spans="1:6">
      <c r="A952" t="s">
        <v>1126</v>
      </c>
      <c r="B952" t="s">
        <v>2307</v>
      </c>
      <c r="C952" s="1">
        <v>15987.53</v>
      </c>
      <c r="D952">
        <v>0</v>
      </c>
      <c r="E952">
        <v>0</v>
      </c>
      <c r="F952" s="1">
        <v>15987.53</v>
      </c>
    </row>
    <row r="953" spans="1:6">
      <c r="A953" t="s">
        <v>1127</v>
      </c>
      <c r="B953" t="s">
        <v>2307</v>
      </c>
      <c r="C953">
        <v>0</v>
      </c>
      <c r="D953">
        <v>0</v>
      </c>
      <c r="E953">
        <v>0</v>
      </c>
      <c r="F953">
        <v>0</v>
      </c>
    </row>
    <row r="954" spans="1:6">
      <c r="A954" t="s">
        <v>1128</v>
      </c>
      <c r="B954" t="s">
        <v>2307</v>
      </c>
      <c r="C954">
        <v>0</v>
      </c>
      <c r="D954">
        <v>0</v>
      </c>
      <c r="E954" s="1">
        <v>15992</v>
      </c>
      <c r="F954" s="1">
        <v>15992</v>
      </c>
    </row>
    <row r="955" spans="1:6">
      <c r="A955" t="s">
        <v>1129</v>
      </c>
      <c r="B955" t="s">
        <v>2307</v>
      </c>
      <c r="C955">
        <v>0</v>
      </c>
      <c r="D955">
        <v>0</v>
      </c>
      <c r="E955">
        <v>0</v>
      </c>
      <c r="F955">
        <v>0</v>
      </c>
    </row>
    <row r="956" spans="1:6">
      <c r="A956" t="s">
        <v>1130</v>
      </c>
      <c r="B956" t="s">
        <v>2307</v>
      </c>
      <c r="C956">
        <v>0</v>
      </c>
      <c r="D956">
        <v>0</v>
      </c>
      <c r="E956">
        <v>0</v>
      </c>
      <c r="F956">
        <v>0</v>
      </c>
    </row>
    <row r="957" spans="1:6">
      <c r="A957" t="s">
        <v>1131</v>
      </c>
      <c r="B957" t="s">
        <v>2307</v>
      </c>
      <c r="C957">
        <v>0</v>
      </c>
      <c r="D957">
        <v>0</v>
      </c>
      <c r="E957">
        <v>0</v>
      </c>
      <c r="F957">
        <v>0</v>
      </c>
    </row>
    <row r="958" spans="1:6">
      <c r="A958" t="s">
        <v>1132</v>
      </c>
      <c r="B958" t="s">
        <v>2307</v>
      </c>
      <c r="C958">
        <v>0</v>
      </c>
      <c r="D958">
        <v>0</v>
      </c>
      <c r="E958">
        <v>0</v>
      </c>
      <c r="F958">
        <v>0</v>
      </c>
    </row>
    <row r="959" spans="1:6">
      <c r="A959" t="s">
        <v>1133</v>
      </c>
      <c r="B959" t="s">
        <v>2307</v>
      </c>
      <c r="C959">
        <v>0</v>
      </c>
      <c r="D959">
        <v>379.8</v>
      </c>
      <c r="E959">
        <v>379.8</v>
      </c>
      <c r="F959">
        <v>0</v>
      </c>
    </row>
    <row r="960" spans="1:6">
      <c r="A960" t="s">
        <v>1134</v>
      </c>
      <c r="B960" t="s">
        <v>2307</v>
      </c>
      <c r="C960">
        <v>0</v>
      </c>
      <c r="D960">
        <v>0</v>
      </c>
      <c r="E960">
        <v>0</v>
      </c>
      <c r="F960">
        <v>0</v>
      </c>
    </row>
    <row r="961" spans="1:6">
      <c r="A961" t="s">
        <v>1135</v>
      </c>
      <c r="B961" t="s">
        <v>2307</v>
      </c>
      <c r="C961">
        <v>0</v>
      </c>
      <c r="D961">
        <v>0</v>
      </c>
      <c r="E961">
        <v>0</v>
      </c>
      <c r="F961">
        <v>0</v>
      </c>
    </row>
    <row r="962" spans="1:6">
      <c r="A962" t="s">
        <v>1136</v>
      </c>
      <c r="B962" t="s">
        <v>2307</v>
      </c>
      <c r="C962">
        <v>0</v>
      </c>
      <c r="D962">
        <v>0</v>
      </c>
      <c r="E962">
        <v>0</v>
      </c>
      <c r="F962">
        <v>0</v>
      </c>
    </row>
    <row r="963" spans="1:6">
      <c r="A963" t="s">
        <v>1137</v>
      </c>
      <c r="B963" t="s">
        <v>2307</v>
      </c>
      <c r="C963">
        <v>248.1</v>
      </c>
      <c r="D963">
        <v>0</v>
      </c>
      <c r="E963">
        <v>0</v>
      </c>
      <c r="F963">
        <v>248.1</v>
      </c>
    </row>
    <row r="964" spans="1:6">
      <c r="A964" t="s">
        <v>1138</v>
      </c>
      <c r="B964" t="s">
        <v>2307</v>
      </c>
      <c r="C964">
        <v>0</v>
      </c>
      <c r="D964">
        <v>0</v>
      </c>
      <c r="E964">
        <v>0</v>
      </c>
      <c r="F964">
        <v>0</v>
      </c>
    </row>
    <row r="965" spans="1:6">
      <c r="A965" t="s">
        <v>1139</v>
      </c>
      <c r="B965" t="s">
        <v>2307</v>
      </c>
      <c r="C965" s="1">
        <v>1274.22</v>
      </c>
      <c r="D965">
        <v>624</v>
      </c>
      <c r="E965">
        <v>624</v>
      </c>
      <c r="F965" s="1">
        <v>1274.22</v>
      </c>
    </row>
    <row r="966" spans="1:6">
      <c r="A966" t="s">
        <v>1140</v>
      </c>
      <c r="B966" t="s">
        <v>2307</v>
      </c>
      <c r="C966">
        <v>0</v>
      </c>
      <c r="D966">
        <v>0</v>
      </c>
      <c r="E966">
        <v>0</v>
      </c>
      <c r="F966">
        <v>0</v>
      </c>
    </row>
    <row r="967" spans="1:6">
      <c r="A967" t="s">
        <v>1141</v>
      </c>
      <c r="B967" t="s">
        <v>2307</v>
      </c>
      <c r="C967">
        <v>0</v>
      </c>
      <c r="D967">
        <v>0</v>
      </c>
      <c r="E967">
        <v>0</v>
      </c>
      <c r="F967">
        <v>0</v>
      </c>
    </row>
    <row r="968" spans="1:6">
      <c r="A968" t="s">
        <v>1142</v>
      </c>
      <c r="B968" t="s">
        <v>2307</v>
      </c>
      <c r="C968">
        <v>0</v>
      </c>
      <c r="D968">
        <v>0</v>
      </c>
      <c r="E968">
        <v>0</v>
      </c>
      <c r="F968">
        <v>0</v>
      </c>
    </row>
    <row r="969" spans="1:6">
      <c r="A969" t="s">
        <v>1143</v>
      </c>
      <c r="B969" t="s">
        <v>2307</v>
      </c>
      <c r="C969">
        <v>0</v>
      </c>
      <c r="D969">
        <v>0</v>
      </c>
      <c r="E969">
        <v>0</v>
      </c>
      <c r="F969">
        <v>0</v>
      </c>
    </row>
    <row r="970" spans="1:6">
      <c r="A970" t="s">
        <v>1144</v>
      </c>
      <c r="B970" t="s">
        <v>2307</v>
      </c>
      <c r="C970">
        <v>0</v>
      </c>
      <c r="D970">
        <v>0</v>
      </c>
      <c r="E970">
        <v>0</v>
      </c>
      <c r="F970">
        <v>0</v>
      </c>
    </row>
    <row r="971" spans="1:6">
      <c r="A971" t="s">
        <v>1145</v>
      </c>
      <c r="B971" t="s">
        <v>2307</v>
      </c>
      <c r="C971">
        <v>0</v>
      </c>
      <c r="D971">
        <v>0</v>
      </c>
      <c r="E971">
        <v>0</v>
      </c>
      <c r="F971">
        <v>0</v>
      </c>
    </row>
    <row r="972" spans="1:6">
      <c r="A972" t="s">
        <v>1146</v>
      </c>
      <c r="B972" t="s">
        <v>2307</v>
      </c>
      <c r="C972">
        <v>650.08000000000004</v>
      </c>
      <c r="D972">
        <v>0</v>
      </c>
      <c r="E972">
        <v>0</v>
      </c>
      <c r="F972">
        <v>650.08000000000004</v>
      </c>
    </row>
    <row r="973" spans="1:6">
      <c r="A973" t="s">
        <v>1147</v>
      </c>
      <c r="B973" t="s">
        <v>2307</v>
      </c>
      <c r="C973">
        <v>0</v>
      </c>
      <c r="D973">
        <v>0</v>
      </c>
      <c r="E973">
        <v>0</v>
      </c>
      <c r="F973">
        <v>0</v>
      </c>
    </row>
    <row r="974" spans="1:6">
      <c r="A974" t="s">
        <v>1148</v>
      </c>
      <c r="B974" t="s">
        <v>2307</v>
      </c>
      <c r="C974">
        <v>0</v>
      </c>
      <c r="D974">
        <v>0</v>
      </c>
      <c r="E974">
        <v>0</v>
      </c>
      <c r="F974">
        <v>0</v>
      </c>
    </row>
    <row r="975" spans="1:6">
      <c r="A975" t="s">
        <v>1149</v>
      </c>
      <c r="B975" t="s">
        <v>2307</v>
      </c>
      <c r="C975" s="1">
        <v>28130</v>
      </c>
      <c r="D975">
        <v>0</v>
      </c>
      <c r="E975">
        <v>0</v>
      </c>
      <c r="F975" s="1">
        <v>28130</v>
      </c>
    </row>
    <row r="976" spans="1:6">
      <c r="A976" t="s">
        <v>1150</v>
      </c>
      <c r="B976" t="s">
        <v>2307</v>
      </c>
      <c r="C976">
        <v>0</v>
      </c>
      <c r="D976">
        <v>0</v>
      </c>
      <c r="E976">
        <v>0</v>
      </c>
      <c r="F976">
        <v>0</v>
      </c>
    </row>
    <row r="977" spans="1:6">
      <c r="A977" t="s">
        <v>1151</v>
      </c>
      <c r="B977" t="s">
        <v>2307</v>
      </c>
      <c r="C977">
        <v>0</v>
      </c>
      <c r="D977">
        <v>0</v>
      </c>
      <c r="E977">
        <v>0</v>
      </c>
      <c r="F977">
        <v>0</v>
      </c>
    </row>
    <row r="978" spans="1:6">
      <c r="A978" t="s">
        <v>1152</v>
      </c>
      <c r="B978" t="s">
        <v>2307</v>
      </c>
      <c r="C978">
        <v>0</v>
      </c>
      <c r="D978">
        <v>0</v>
      </c>
      <c r="E978">
        <v>0</v>
      </c>
      <c r="F978">
        <v>0</v>
      </c>
    </row>
    <row r="979" spans="1:6">
      <c r="A979" t="s">
        <v>1153</v>
      </c>
      <c r="B979" t="s">
        <v>2307</v>
      </c>
      <c r="C979">
        <v>0</v>
      </c>
      <c r="D979">
        <v>0</v>
      </c>
      <c r="E979">
        <v>0</v>
      </c>
      <c r="F979">
        <v>0</v>
      </c>
    </row>
    <row r="980" spans="1:6">
      <c r="A980" t="s">
        <v>1154</v>
      </c>
      <c r="B980" t="s">
        <v>2307</v>
      </c>
      <c r="C980">
        <v>0</v>
      </c>
      <c r="D980">
        <v>0</v>
      </c>
      <c r="E980">
        <v>0</v>
      </c>
      <c r="F980">
        <v>0</v>
      </c>
    </row>
    <row r="981" spans="1:6">
      <c r="A981" t="s">
        <v>1155</v>
      </c>
      <c r="B981" t="s">
        <v>2307</v>
      </c>
      <c r="C981">
        <v>0</v>
      </c>
      <c r="D981">
        <v>0</v>
      </c>
      <c r="E981">
        <v>0</v>
      </c>
      <c r="F981">
        <v>0</v>
      </c>
    </row>
    <row r="982" spans="1:6">
      <c r="A982" t="s">
        <v>1156</v>
      </c>
      <c r="B982" t="s">
        <v>2307</v>
      </c>
      <c r="C982">
        <v>0</v>
      </c>
      <c r="D982">
        <v>0</v>
      </c>
      <c r="E982">
        <v>0</v>
      </c>
      <c r="F982">
        <v>0</v>
      </c>
    </row>
    <row r="983" spans="1:6">
      <c r="A983" t="s">
        <v>1157</v>
      </c>
      <c r="B983" t="s">
        <v>2307</v>
      </c>
      <c r="C983" s="1">
        <v>13435.25</v>
      </c>
      <c r="D983">
        <v>0</v>
      </c>
      <c r="E983">
        <v>0</v>
      </c>
      <c r="F983" s="1">
        <v>13435.25</v>
      </c>
    </row>
    <row r="984" spans="1:6">
      <c r="A984" t="s">
        <v>1158</v>
      </c>
      <c r="B984" t="s">
        <v>2307</v>
      </c>
      <c r="C984">
        <v>0</v>
      </c>
      <c r="D984">
        <v>0</v>
      </c>
      <c r="E984">
        <v>0</v>
      </c>
      <c r="F984">
        <v>0</v>
      </c>
    </row>
    <row r="985" spans="1:6">
      <c r="A985" t="s">
        <v>1159</v>
      </c>
      <c r="B985" t="s">
        <v>2307</v>
      </c>
      <c r="C985">
        <v>0</v>
      </c>
      <c r="D985">
        <v>0</v>
      </c>
      <c r="E985">
        <v>0</v>
      </c>
      <c r="F985">
        <v>0</v>
      </c>
    </row>
    <row r="986" spans="1:6">
      <c r="A986" t="s">
        <v>1160</v>
      </c>
      <c r="B986" t="s">
        <v>2307</v>
      </c>
      <c r="C986">
        <v>0</v>
      </c>
      <c r="D986">
        <v>0</v>
      </c>
      <c r="E986">
        <v>0</v>
      </c>
      <c r="F986">
        <v>0</v>
      </c>
    </row>
    <row r="987" spans="1:6">
      <c r="A987" t="s">
        <v>1161</v>
      </c>
      <c r="B987" t="s">
        <v>2307</v>
      </c>
      <c r="C987">
        <v>616.61</v>
      </c>
      <c r="D987" s="1">
        <v>8934.5</v>
      </c>
      <c r="E987" s="1">
        <v>9191.39</v>
      </c>
      <c r="F987">
        <v>873.5</v>
      </c>
    </row>
    <row r="988" spans="1:6">
      <c r="A988" t="s">
        <v>1162</v>
      </c>
      <c r="B988" t="s">
        <v>2307</v>
      </c>
      <c r="C988">
        <v>0</v>
      </c>
      <c r="D988">
        <v>0</v>
      </c>
      <c r="E988">
        <v>0</v>
      </c>
      <c r="F988">
        <v>0</v>
      </c>
    </row>
    <row r="989" spans="1:6">
      <c r="A989" t="s">
        <v>1163</v>
      </c>
      <c r="B989" t="s">
        <v>2307</v>
      </c>
      <c r="C989" s="1">
        <v>11444.33</v>
      </c>
      <c r="D989">
        <v>0</v>
      </c>
      <c r="E989">
        <v>0</v>
      </c>
      <c r="F989" s="1">
        <v>11444.33</v>
      </c>
    </row>
    <row r="990" spans="1:6">
      <c r="A990" t="s">
        <v>1164</v>
      </c>
      <c r="B990" t="s">
        <v>2307</v>
      </c>
      <c r="C990">
        <v>0</v>
      </c>
      <c r="D990">
        <v>0</v>
      </c>
      <c r="E990">
        <v>0</v>
      </c>
      <c r="F990">
        <v>0</v>
      </c>
    </row>
    <row r="991" spans="1:6">
      <c r="A991" t="s">
        <v>1165</v>
      </c>
      <c r="B991" t="s">
        <v>2307</v>
      </c>
      <c r="C991">
        <v>0</v>
      </c>
      <c r="D991">
        <v>0</v>
      </c>
      <c r="E991">
        <v>0</v>
      </c>
      <c r="F991">
        <v>0</v>
      </c>
    </row>
    <row r="992" spans="1:6">
      <c r="A992" t="s">
        <v>1166</v>
      </c>
      <c r="B992" t="s">
        <v>2307</v>
      </c>
      <c r="C992">
        <v>0</v>
      </c>
      <c r="D992">
        <v>0</v>
      </c>
      <c r="E992">
        <v>0</v>
      </c>
      <c r="F992">
        <v>0</v>
      </c>
    </row>
    <row r="993" spans="1:6">
      <c r="A993" t="s">
        <v>1167</v>
      </c>
      <c r="B993" t="s">
        <v>2307</v>
      </c>
      <c r="C993">
        <v>0</v>
      </c>
      <c r="D993">
        <v>0</v>
      </c>
      <c r="E993">
        <v>0</v>
      </c>
      <c r="F993">
        <v>0</v>
      </c>
    </row>
    <row r="994" spans="1:6">
      <c r="A994" t="s">
        <v>1168</v>
      </c>
      <c r="B994" t="s">
        <v>2307</v>
      </c>
      <c r="C994">
        <v>0</v>
      </c>
      <c r="D994">
        <v>0</v>
      </c>
      <c r="E994">
        <v>0</v>
      </c>
      <c r="F994">
        <v>0</v>
      </c>
    </row>
    <row r="995" spans="1:6">
      <c r="A995" t="s">
        <v>1169</v>
      </c>
      <c r="B995" t="s">
        <v>2307</v>
      </c>
      <c r="C995">
        <v>0</v>
      </c>
      <c r="D995">
        <v>0</v>
      </c>
      <c r="E995">
        <v>0</v>
      </c>
      <c r="F995">
        <v>0</v>
      </c>
    </row>
    <row r="996" spans="1:6">
      <c r="A996" t="s">
        <v>1170</v>
      </c>
      <c r="B996" t="s">
        <v>2307</v>
      </c>
      <c r="C996">
        <v>0</v>
      </c>
      <c r="D996">
        <v>0</v>
      </c>
      <c r="E996">
        <v>0</v>
      </c>
      <c r="F996">
        <v>0</v>
      </c>
    </row>
    <row r="997" spans="1:6">
      <c r="A997" t="s">
        <v>1171</v>
      </c>
      <c r="B997" t="s">
        <v>2307</v>
      </c>
      <c r="C997">
        <v>0</v>
      </c>
      <c r="D997">
        <v>0</v>
      </c>
      <c r="E997">
        <v>0</v>
      </c>
      <c r="F997">
        <v>0</v>
      </c>
    </row>
    <row r="998" spans="1:6">
      <c r="A998" t="s">
        <v>1172</v>
      </c>
      <c r="B998" t="s">
        <v>2307</v>
      </c>
      <c r="C998" s="1">
        <v>1334</v>
      </c>
      <c r="D998" s="1">
        <v>40086.54</v>
      </c>
      <c r="E998" s="1">
        <v>40086.54</v>
      </c>
      <c r="F998" s="1">
        <v>1334</v>
      </c>
    </row>
    <row r="999" spans="1:6">
      <c r="A999" t="s">
        <v>1173</v>
      </c>
      <c r="B999" t="s">
        <v>2307</v>
      </c>
      <c r="C999">
        <v>0</v>
      </c>
      <c r="D999">
        <v>0</v>
      </c>
      <c r="E999">
        <v>0</v>
      </c>
      <c r="F999">
        <v>0</v>
      </c>
    </row>
    <row r="1000" spans="1:6">
      <c r="A1000" t="s">
        <v>1174</v>
      </c>
      <c r="B1000" t="s">
        <v>2307</v>
      </c>
      <c r="C1000">
        <v>0</v>
      </c>
      <c r="D1000">
        <v>0</v>
      </c>
      <c r="E1000">
        <v>0</v>
      </c>
      <c r="F1000">
        <v>0</v>
      </c>
    </row>
    <row r="1001" spans="1:6">
      <c r="A1001" t="s">
        <v>1175</v>
      </c>
      <c r="B1001" t="s">
        <v>2307</v>
      </c>
      <c r="C1001">
        <v>0</v>
      </c>
      <c r="D1001">
        <v>0</v>
      </c>
      <c r="E1001">
        <v>0</v>
      </c>
      <c r="F1001">
        <v>0</v>
      </c>
    </row>
    <row r="1002" spans="1:6">
      <c r="A1002" t="s">
        <v>1176</v>
      </c>
      <c r="B1002" t="s">
        <v>2307</v>
      </c>
      <c r="C1002">
        <v>0</v>
      </c>
      <c r="D1002">
        <v>0</v>
      </c>
      <c r="E1002">
        <v>0</v>
      </c>
      <c r="F1002">
        <v>0</v>
      </c>
    </row>
    <row r="1003" spans="1:6">
      <c r="A1003" t="s">
        <v>1177</v>
      </c>
      <c r="B1003" t="s">
        <v>2307</v>
      </c>
      <c r="C1003">
        <v>0</v>
      </c>
      <c r="D1003">
        <v>0</v>
      </c>
      <c r="E1003">
        <v>0</v>
      </c>
      <c r="F1003">
        <v>0</v>
      </c>
    </row>
    <row r="1004" spans="1:6">
      <c r="A1004" t="s">
        <v>1178</v>
      </c>
      <c r="B1004" t="s">
        <v>2307</v>
      </c>
      <c r="C1004">
        <v>0</v>
      </c>
      <c r="D1004">
        <v>0</v>
      </c>
      <c r="E1004">
        <v>0</v>
      </c>
      <c r="F1004">
        <v>0</v>
      </c>
    </row>
    <row r="1005" spans="1:6">
      <c r="A1005" t="s">
        <v>1179</v>
      </c>
      <c r="B1005" t="s">
        <v>2307</v>
      </c>
      <c r="C1005">
        <v>0</v>
      </c>
      <c r="D1005">
        <v>0</v>
      </c>
      <c r="E1005">
        <v>0</v>
      </c>
      <c r="F1005">
        <v>0</v>
      </c>
    </row>
    <row r="1006" spans="1:6">
      <c r="A1006" t="s">
        <v>1180</v>
      </c>
      <c r="B1006" t="s">
        <v>2307</v>
      </c>
      <c r="C1006">
        <v>0</v>
      </c>
      <c r="D1006">
        <v>0</v>
      </c>
      <c r="E1006">
        <v>0</v>
      </c>
      <c r="F1006">
        <v>0</v>
      </c>
    </row>
    <row r="1007" spans="1:6">
      <c r="A1007" t="s">
        <v>1181</v>
      </c>
      <c r="B1007" t="s">
        <v>2307</v>
      </c>
      <c r="C1007">
        <v>0</v>
      </c>
      <c r="D1007">
        <v>0</v>
      </c>
      <c r="E1007">
        <v>0</v>
      </c>
      <c r="F1007">
        <v>0</v>
      </c>
    </row>
    <row r="1008" spans="1:6">
      <c r="A1008" t="s">
        <v>1182</v>
      </c>
      <c r="B1008" t="s">
        <v>2307</v>
      </c>
      <c r="C1008">
        <v>0</v>
      </c>
      <c r="D1008">
        <v>0</v>
      </c>
      <c r="E1008">
        <v>0</v>
      </c>
      <c r="F1008">
        <v>0</v>
      </c>
    </row>
    <row r="1009" spans="1:6">
      <c r="A1009" t="s">
        <v>1183</v>
      </c>
      <c r="B1009" t="s">
        <v>2307</v>
      </c>
      <c r="C1009">
        <v>0</v>
      </c>
      <c r="D1009">
        <v>0</v>
      </c>
      <c r="E1009">
        <v>0</v>
      </c>
      <c r="F1009">
        <v>0</v>
      </c>
    </row>
    <row r="1010" spans="1:6">
      <c r="A1010" t="s">
        <v>1184</v>
      </c>
      <c r="B1010" t="s">
        <v>2307</v>
      </c>
      <c r="C1010">
        <v>0</v>
      </c>
      <c r="D1010">
        <v>0</v>
      </c>
      <c r="E1010">
        <v>0</v>
      </c>
      <c r="F1010">
        <v>0</v>
      </c>
    </row>
    <row r="1011" spans="1:6">
      <c r="A1011" t="s">
        <v>1185</v>
      </c>
      <c r="B1011" t="s">
        <v>2307</v>
      </c>
      <c r="C1011">
        <v>0</v>
      </c>
      <c r="D1011">
        <v>0</v>
      </c>
      <c r="E1011">
        <v>0</v>
      </c>
      <c r="F1011">
        <v>0</v>
      </c>
    </row>
    <row r="1012" spans="1:6">
      <c r="A1012" t="s">
        <v>1186</v>
      </c>
      <c r="B1012" t="s">
        <v>2307</v>
      </c>
      <c r="C1012">
        <v>0</v>
      </c>
      <c r="D1012">
        <v>0</v>
      </c>
      <c r="E1012">
        <v>0</v>
      </c>
      <c r="F1012">
        <v>0</v>
      </c>
    </row>
    <row r="1013" spans="1:6">
      <c r="A1013" t="s">
        <v>1187</v>
      </c>
      <c r="B1013" t="s">
        <v>2307</v>
      </c>
      <c r="C1013">
        <v>0</v>
      </c>
      <c r="D1013">
        <v>0</v>
      </c>
      <c r="E1013">
        <v>0</v>
      </c>
      <c r="F1013">
        <v>0</v>
      </c>
    </row>
    <row r="1014" spans="1:6">
      <c r="A1014" t="s">
        <v>1188</v>
      </c>
      <c r="B1014" t="s">
        <v>2307</v>
      </c>
      <c r="C1014">
        <v>0</v>
      </c>
      <c r="D1014">
        <v>0</v>
      </c>
      <c r="E1014">
        <v>0</v>
      </c>
      <c r="F1014">
        <v>0</v>
      </c>
    </row>
    <row r="1015" spans="1:6">
      <c r="A1015" t="s">
        <v>1189</v>
      </c>
      <c r="B1015" t="s">
        <v>2307</v>
      </c>
      <c r="C1015" s="1">
        <v>11328.02</v>
      </c>
      <c r="D1015">
        <v>0</v>
      </c>
      <c r="E1015">
        <v>0</v>
      </c>
      <c r="F1015" s="1">
        <v>11328.02</v>
      </c>
    </row>
    <row r="1016" spans="1:6">
      <c r="A1016" t="s">
        <v>1190</v>
      </c>
      <c r="B1016" t="s">
        <v>2307</v>
      </c>
      <c r="C1016">
        <v>0</v>
      </c>
      <c r="D1016" s="1">
        <v>788128.19</v>
      </c>
      <c r="E1016" s="1">
        <v>788128.19</v>
      </c>
      <c r="F1016">
        <v>0</v>
      </c>
    </row>
    <row r="1017" spans="1:6">
      <c r="A1017" t="s">
        <v>1191</v>
      </c>
      <c r="B1017" t="s">
        <v>2307</v>
      </c>
      <c r="C1017">
        <v>0</v>
      </c>
      <c r="D1017">
        <v>0</v>
      </c>
      <c r="E1017">
        <v>0</v>
      </c>
      <c r="F1017">
        <v>0</v>
      </c>
    </row>
    <row r="1018" spans="1:6">
      <c r="A1018" t="s">
        <v>1192</v>
      </c>
      <c r="B1018" t="s">
        <v>2307</v>
      </c>
      <c r="C1018">
        <v>0</v>
      </c>
      <c r="D1018">
        <v>0</v>
      </c>
      <c r="E1018">
        <v>0</v>
      </c>
      <c r="F1018">
        <v>0</v>
      </c>
    </row>
    <row r="1019" spans="1:6">
      <c r="A1019" t="s">
        <v>1193</v>
      </c>
      <c r="B1019" t="s">
        <v>2307</v>
      </c>
      <c r="C1019">
        <v>0</v>
      </c>
      <c r="D1019">
        <v>0</v>
      </c>
      <c r="E1019">
        <v>0</v>
      </c>
      <c r="F1019">
        <v>0</v>
      </c>
    </row>
    <row r="1020" spans="1:6">
      <c r="A1020" t="s">
        <v>1194</v>
      </c>
      <c r="B1020" t="s">
        <v>2307</v>
      </c>
      <c r="C1020">
        <v>0</v>
      </c>
      <c r="D1020">
        <v>0</v>
      </c>
      <c r="E1020">
        <v>0</v>
      </c>
      <c r="F1020">
        <v>0</v>
      </c>
    </row>
    <row r="1021" spans="1:6">
      <c r="A1021" t="s">
        <v>1195</v>
      </c>
      <c r="B1021" t="s">
        <v>2307</v>
      </c>
      <c r="C1021">
        <v>0</v>
      </c>
      <c r="D1021">
        <v>0</v>
      </c>
      <c r="E1021">
        <v>0</v>
      </c>
      <c r="F1021">
        <v>0</v>
      </c>
    </row>
    <row r="1022" spans="1:6">
      <c r="A1022" t="s">
        <v>1196</v>
      </c>
      <c r="B1022" t="s">
        <v>2307</v>
      </c>
      <c r="C1022">
        <v>0</v>
      </c>
      <c r="D1022">
        <v>0</v>
      </c>
      <c r="E1022">
        <v>0</v>
      </c>
      <c r="F1022">
        <v>0</v>
      </c>
    </row>
    <row r="1023" spans="1:6">
      <c r="A1023" t="s">
        <v>1197</v>
      </c>
      <c r="B1023" t="s">
        <v>2307</v>
      </c>
      <c r="C1023">
        <v>0</v>
      </c>
      <c r="D1023">
        <v>0</v>
      </c>
      <c r="E1023">
        <v>0</v>
      </c>
      <c r="F1023">
        <v>0</v>
      </c>
    </row>
    <row r="1024" spans="1:6">
      <c r="A1024" t="s">
        <v>1198</v>
      </c>
      <c r="B1024" t="s">
        <v>2307</v>
      </c>
      <c r="C1024">
        <v>0</v>
      </c>
      <c r="D1024">
        <v>0</v>
      </c>
      <c r="E1024">
        <v>0</v>
      </c>
      <c r="F1024">
        <v>0</v>
      </c>
    </row>
    <row r="1025" spans="1:6">
      <c r="A1025" t="s">
        <v>1199</v>
      </c>
      <c r="B1025" t="s">
        <v>2307</v>
      </c>
      <c r="C1025">
        <v>0</v>
      </c>
      <c r="D1025" s="1">
        <v>15946.4</v>
      </c>
      <c r="E1025" s="1">
        <v>15946.4</v>
      </c>
      <c r="F1025">
        <v>0</v>
      </c>
    </row>
    <row r="1026" spans="1:6">
      <c r="A1026" t="s">
        <v>1200</v>
      </c>
      <c r="B1026" t="s">
        <v>2307</v>
      </c>
      <c r="C1026">
        <v>305.12</v>
      </c>
      <c r="D1026">
        <v>0</v>
      </c>
      <c r="E1026">
        <v>0</v>
      </c>
      <c r="F1026">
        <v>305.12</v>
      </c>
    </row>
    <row r="1027" spans="1:6">
      <c r="A1027" t="s">
        <v>1201</v>
      </c>
      <c r="B1027" t="s">
        <v>2307</v>
      </c>
      <c r="C1027">
        <v>0</v>
      </c>
      <c r="D1027">
        <v>0</v>
      </c>
      <c r="E1027">
        <v>0</v>
      </c>
      <c r="F1027">
        <v>0</v>
      </c>
    </row>
    <row r="1028" spans="1:6">
      <c r="A1028" t="s">
        <v>1202</v>
      </c>
      <c r="B1028" t="s">
        <v>2307</v>
      </c>
      <c r="C1028">
        <v>0</v>
      </c>
      <c r="D1028">
        <v>0</v>
      </c>
      <c r="E1028">
        <v>0</v>
      </c>
      <c r="F1028">
        <v>0</v>
      </c>
    </row>
    <row r="1029" spans="1:6">
      <c r="A1029" t="s">
        <v>1203</v>
      </c>
      <c r="B1029" t="s">
        <v>2307</v>
      </c>
      <c r="C1029">
        <v>0</v>
      </c>
      <c r="D1029">
        <v>0</v>
      </c>
      <c r="E1029">
        <v>0</v>
      </c>
      <c r="F1029">
        <v>0</v>
      </c>
    </row>
    <row r="1030" spans="1:6">
      <c r="A1030" t="s">
        <v>1204</v>
      </c>
      <c r="B1030" t="s">
        <v>2307</v>
      </c>
      <c r="C1030" s="1">
        <v>13263.67</v>
      </c>
      <c r="D1030">
        <v>0</v>
      </c>
      <c r="E1030" s="1">
        <v>8827.23</v>
      </c>
      <c r="F1030" s="1">
        <v>22090.9</v>
      </c>
    </row>
    <row r="1031" spans="1:6">
      <c r="A1031" t="s">
        <v>1205</v>
      </c>
      <c r="B1031" t="s">
        <v>2307</v>
      </c>
      <c r="C1031">
        <v>0</v>
      </c>
      <c r="D1031">
        <v>0</v>
      </c>
      <c r="E1031">
        <v>0</v>
      </c>
      <c r="F1031">
        <v>0</v>
      </c>
    </row>
    <row r="1032" spans="1:6">
      <c r="A1032" t="s">
        <v>1206</v>
      </c>
      <c r="B1032" t="s">
        <v>2307</v>
      </c>
      <c r="C1032">
        <v>0</v>
      </c>
      <c r="D1032">
        <v>0</v>
      </c>
      <c r="E1032">
        <v>0</v>
      </c>
      <c r="F1032">
        <v>0</v>
      </c>
    </row>
    <row r="1033" spans="1:6">
      <c r="A1033" t="s">
        <v>1207</v>
      </c>
      <c r="B1033" t="s">
        <v>2307</v>
      </c>
      <c r="C1033">
        <v>0</v>
      </c>
      <c r="D1033">
        <v>0</v>
      </c>
      <c r="E1033">
        <v>0</v>
      </c>
      <c r="F1033">
        <v>0</v>
      </c>
    </row>
    <row r="1034" spans="1:6">
      <c r="A1034" t="s">
        <v>1208</v>
      </c>
      <c r="B1034" t="s">
        <v>2307</v>
      </c>
      <c r="C1034">
        <v>0</v>
      </c>
      <c r="D1034">
        <v>0</v>
      </c>
      <c r="E1034">
        <v>0</v>
      </c>
      <c r="F1034">
        <v>0</v>
      </c>
    </row>
    <row r="1035" spans="1:6">
      <c r="A1035" t="s">
        <v>1209</v>
      </c>
      <c r="B1035" t="s">
        <v>2307</v>
      </c>
      <c r="C1035" s="1">
        <v>42041.06</v>
      </c>
      <c r="D1035">
        <v>0</v>
      </c>
      <c r="E1035" s="1">
        <v>7592.01</v>
      </c>
      <c r="F1035" s="1">
        <v>49633.07</v>
      </c>
    </row>
    <row r="1036" spans="1:6">
      <c r="A1036" t="s">
        <v>1210</v>
      </c>
      <c r="B1036" t="s">
        <v>2307</v>
      </c>
      <c r="C1036">
        <v>0</v>
      </c>
      <c r="D1036">
        <v>0</v>
      </c>
      <c r="E1036">
        <v>0</v>
      </c>
      <c r="F1036">
        <v>0</v>
      </c>
    </row>
    <row r="1037" spans="1:6">
      <c r="A1037" t="s">
        <v>1211</v>
      </c>
      <c r="B1037" t="s">
        <v>2307</v>
      </c>
      <c r="C1037">
        <v>0</v>
      </c>
      <c r="D1037">
        <v>0</v>
      </c>
      <c r="E1037" s="1">
        <v>1856</v>
      </c>
      <c r="F1037" s="1">
        <v>1856</v>
      </c>
    </row>
    <row r="1038" spans="1:6">
      <c r="A1038" t="s">
        <v>1212</v>
      </c>
      <c r="B1038" t="s">
        <v>2307</v>
      </c>
      <c r="C1038">
        <v>0</v>
      </c>
      <c r="D1038">
        <v>0</v>
      </c>
      <c r="E1038">
        <v>0</v>
      </c>
      <c r="F1038">
        <v>0</v>
      </c>
    </row>
    <row r="1039" spans="1:6">
      <c r="A1039" t="s">
        <v>1213</v>
      </c>
      <c r="B1039" t="s">
        <v>2307</v>
      </c>
      <c r="C1039">
        <v>0</v>
      </c>
      <c r="D1039">
        <v>0</v>
      </c>
      <c r="E1039">
        <v>0</v>
      </c>
      <c r="F1039">
        <v>0</v>
      </c>
    </row>
    <row r="1040" spans="1:6">
      <c r="A1040" t="s">
        <v>1214</v>
      </c>
      <c r="B1040" t="s">
        <v>2307</v>
      </c>
      <c r="C1040">
        <v>0</v>
      </c>
      <c r="D1040">
        <v>0</v>
      </c>
      <c r="E1040">
        <v>0</v>
      </c>
      <c r="F1040">
        <v>0</v>
      </c>
    </row>
    <row r="1041" spans="1:6">
      <c r="A1041" t="s">
        <v>1215</v>
      </c>
      <c r="B1041" t="s">
        <v>2307</v>
      </c>
      <c r="C1041">
        <v>4.1900000000000004</v>
      </c>
      <c r="D1041">
        <v>700.01</v>
      </c>
      <c r="E1041" s="1">
        <v>1360.16</v>
      </c>
      <c r="F1041">
        <v>664.34</v>
      </c>
    </row>
    <row r="1042" spans="1:6">
      <c r="A1042" t="s">
        <v>1216</v>
      </c>
      <c r="B1042" t="s">
        <v>2307</v>
      </c>
      <c r="C1042">
        <v>0</v>
      </c>
      <c r="D1042">
        <v>0</v>
      </c>
      <c r="E1042">
        <v>0</v>
      </c>
      <c r="F1042">
        <v>0</v>
      </c>
    </row>
    <row r="1043" spans="1:6">
      <c r="A1043" t="s">
        <v>1217</v>
      </c>
      <c r="B1043" t="s">
        <v>2307</v>
      </c>
      <c r="C1043">
        <v>0</v>
      </c>
      <c r="D1043">
        <v>0</v>
      </c>
      <c r="E1043">
        <v>0</v>
      </c>
      <c r="F1043">
        <v>0</v>
      </c>
    </row>
    <row r="1044" spans="1:6">
      <c r="A1044" t="s">
        <v>1218</v>
      </c>
      <c r="B1044" t="s">
        <v>2307</v>
      </c>
      <c r="C1044" s="1">
        <v>2088</v>
      </c>
      <c r="D1044">
        <v>0</v>
      </c>
      <c r="E1044">
        <v>0</v>
      </c>
      <c r="F1044" s="1">
        <v>2088</v>
      </c>
    </row>
    <row r="1045" spans="1:6">
      <c r="A1045" t="s">
        <v>1219</v>
      </c>
      <c r="B1045" t="s">
        <v>2307</v>
      </c>
      <c r="C1045">
        <v>0</v>
      </c>
      <c r="D1045">
        <v>0</v>
      </c>
      <c r="E1045">
        <v>0</v>
      </c>
      <c r="F1045">
        <v>0</v>
      </c>
    </row>
    <row r="1046" spans="1:6">
      <c r="A1046" t="s">
        <v>1220</v>
      </c>
      <c r="B1046" t="s">
        <v>2307</v>
      </c>
      <c r="C1046">
        <v>0</v>
      </c>
      <c r="D1046">
        <v>0</v>
      </c>
      <c r="E1046">
        <v>0</v>
      </c>
      <c r="F1046">
        <v>0</v>
      </c>
    </row>
    <row r="1047" spans="1:6">
      <c r="A1047" t="s">
        <v>1221</v>
      </c>
      <c r="B1047" t="s">
        <v>2307</v>
      </c>
      <c r="C1047">
        <v>0</v>
      </c>
      <c r="D1047">
        <v>0</v>
      </c>
      <c r="E1047">
        <v>0</v>
      </c>
      <c r="F1047">
        <v>0</v>
      </c>
    </row>
    <row r="1048" spans="1:6">
      <c r="A1048" t="s">
        <v>1222</v>
      </c>
      <c r="B1048" t="s">
        <v>2307</v>
      </c>
      <c r="C1048">
        <v>0</v>
      </c>
      <c r="D1048">
        <v>0</v>
      </c>
      <c r="E1048">
        <v>0</v>
      </c>
      <c r="F1048">
        <v>0</v>
      </c>
    </row>
    <row r="1049" spans="1:6">
      <c r="A1049" t="s">
        <v>1223</v>
      </c>
      <c r="B1049" t="s">
        <v>2307</v>
      </c>
      <c r="C1049">
        <v>0</v>
      </c>
      <c r="D1049">
        <v>0</v>
      </c>
      <c r="E1049">
        <v>0</v>
      </c>
      <c r="F1049">
        <v>0</v>
      </c>
    </row>
    <row r="1050" spans="1:6">
      <c r="A1050" t="s">
        <v>1224</v>
      </c>
      <c r="B1050" t="s">
        <v>2307</v>
      </c>
      <c r="C1050">
        <v>0</v>
      </c>
      <c r="D1050">
        <v>0</v>
      </c>
      <c r="E1050">
        <v>0</v>
      </c>
      <c r="F1050">
        <v>0</v>
      </c>
    </row>
    <row r="1051" spans="1:6">
      <c r="A1051" t="s">
        <v>1225</v>
      </c>
      <c r="B1051" t="s">
        <v>2307</v>
      </c>
      <c r="C1051">
        <v>0</v>
      </c>
      <c r="D1051">
        <v>0</v>
      </c>
      <c r="E1051">
        <v>0</v>
      </c>
      <c r="F1051">
        <v>0</v>
      </c>
    </row>
    <row r="1052" spans="1:6">
      <c r="A1052" t="s">
        <v>1226</v>
      </c>
      <c r="B1052" t="s">
        <v>2307</v>
      </c>
      <c r="C1052">
        <v>0</v>
      </c>
      <c r="D1052">
        <v>0</v>
      </c>
      <c r="E1052">
        <v>0</v>
      </c>
      <c r="F1052">
        <v>0</v>
      </c>
    </row>
    <row r="1053" spans="1:6">
      <c r="A1053" t="s">
        <v>1227</v>
      </c>
      <c r="B1053" t="s">
        <v>2307</v>
      </c>
      <c r="C1053">
        <v>0</v>
      </c>
      <c r="D1053">
        <v>0</v>
      </c>
      <c r="E1053">
        <v>0</v>
      </c>
      <c r="F1053">
        <v>0</v>
      </c>
    </row>
    <row r="1054" spans="1:6">
      <c r="A1054" t="s">
        <v>1228</v>
      </c>
      <c r="B1054" t="s">
        <v>2307</v>
      </c>
      <c r="C1054" s="1">
        <v>4597.5600000000004</v>
      </c>
      <c r="D1054">
        <v>0</v>
      </c>
      <c r="E1054">
        <v>0</v>
      </c>
      <c r="F1054" s="1">
        <v>4597.5600000000004</v>
      </c>
    </row>
    <row r="1055" spans="1:6">
      <c r="A1055" t="s">
        <v>1229</v>
      </c>
      <c r="B1055" t="s">
        <v>2307</v>
      </c>
      <c r="C1055">
        <v>0</v>
      </c>
      <c r="D1055">
        <v>0</v>
      </c>
      <c r="E1055">
        <v>0</v>
      </c>
      <c r="F1055">
        <v>0</v>
      </c>
    </row>
    <row r="1056" spans="1:6">
      <c r="A1056" t="s">
        <v>1230</v>
      </c>
      <c r="B1056" t="s">
        <v>2307</v>
      </c>
      <c r="C1056">
        <v>0</v>
      </c>
      <c r="D1056">
        <v>0</v>
      </c>
      <c r="E1056">
        <v>0</v>
      </c>
      <c r="F1056">
        <v>0</v>
      </c>
    </row>
    <row r="1057" spans="1:6">
      <c r="A1057" t="s">
        <v>1231</v>
      </c>
      <c r="B1057" t="s">
        <v>2307</v>
      </c>
      <c r="C1057" s="1">
        <v>1508</v>
      </c>
      <c r="D1057">
        <v>0</v>
      </c>
      <c r="E1057">
        <v>0</v>
      </c>
      <c r="F1057" s="1">
        <v>1508</v>
      </c>
    </row>
    <row r="1058" spans="1:6">
      <c r="A1058" t="s">
        <v>1232</v>
      </c>
      <c r="B1058" t="s">
        <v>2307</v>
      </c>
      <c r="C1058">
        <v>0</v>
      </c>
      <c r="D1058">
        <v>0</v>
      </c>
      <c r="E1058">
        <v>0</v>
      </c>
      <c r="F1058">
        <v>0</v>
      </c>
    </row>
    <row r="1059" spans="1:6">
      <c r="A1059" t="s">
        <v>1233</v>
      </c>
      <c r="B1059" t="s">
        <v>2307</v>
      </c>
      <c r="C1059">
        <v>0</v>
      </c>
      <c r="D1059">
        <v>0</v>
      </c>
      <c r="E1059">
        <v>0</v>
      </c>
      <c r="F1059">
        <v>0</v>
      </c>
    </row>
    <row r="1060" spans="1:6">
      <c r="A1060" t="s">
        <v>1234</v>
      </c>
      <c r="B1060" t="s">
        <v>2307</v>
      </c>
      <c r="C1060">
        <v>0</v>
      </c>
      <c r="D1060">
        <v>0</v>
      </c>
      <c r="E1060">
        <v>0</v>
      </c>
      <c r="F1060">
        <v>0</v>
      </c>
    </row>
    <row r="1061" spans="1:6">
      <c r="A1061" t="s">
        <v>1235</v>
      </c>
      <c r="B1061" t="s">
        <v>2307</v>
      </c>
      <c r="C1061">
        <v>0</v>
      </c>
      <c r="D1061">
        <v>0</v>
      </c>
      <c r="E1061">
        <v>0</v>
      </c>
      <c r="F1061">
        <v>0</v>
      </c>
    </row>
    <row r="1062" spans="1:6">
      <c r="A1062" t="s">
        <v>1236</v>
      </c>
      <c r="B1062" t="s">
        <v>2307</v>
      </c>
      <c r="C1062" s="1">
        <v>1025.06</v>
      </c>
      <c r="D1062">
        <v>0</v>
      </c>
      <c r="E1062" s="1">
        <v>1954.96</v>
      </c>
      <c r="F1062" s="1">
        <v>2980.02</v>
      </c>
    </row>
    <row r="1063" spans="1:6">
      <c r="A1063" t="s">
        <v>1237</v>
      </c>
      <c r="B1063" t="s">
        <v>2307</v>
      </c>
      <c r="C1063">
        <v>60</v>
      </c>
      <c r="D1063">
        <v>0</v>
      </c>
      <c r="E1063">
        <v>0</v>
      </c>
      <c r="F1063">
        <v>60</v>
      </c>
    </row>
    <row r="1064" spans="1:6">
      <c r="A1064" t="s">
        <v>1238</v>
      </c>
      <c r="B1064" t="s">
        <v>2307</v>
      </c>
      <c r="C1064">
        <v>0</v>
      </c>
      <c r="D1064">
        <v>0</v>
      </c>
      <c r="E1064">
        <v>0</v>
      </c>
      <c r="F1064">
        <v>0</v>
      </c>
    </row>
    <row r="1065" spans="1:6">
      <c r="A1065" t="s">
        <v>1239</v>
      </c>
      <c r="B1065" t="s">
        <v>2307</v>
      </c>
      <c r="C1065">
        <v>171.21</v>
      </c>
      <c r="D1065">
        <v>0</v>
      </c>
      <c r="E1065">
        <v>0</v>
      </c>
      <c r="F1065">
        <v>171.21</v>
      </c>
    </row>
    <row r="1066" spans="1:6">
      <c r="A1066" t="s">
        <v>1240</v>
      </c>
      <c r="B1066" t="s">
        <v>2307</v>
      </c>
      <c r="C1066">
        <v>0</v>
      </c>
      <c r="D1066">
        <v>0</v>
      </c>
      <c r="E1066">
        <v>0</v>
      </c>
      <c r="F1066">
        <v>0</v>
      </c>
    </row>
    <row r="1067" spans="1:6">
      <c r="A1067" t="s">
        <v>1241</v>
      </c>
      <c r="B1067" t="s">
        <v>2307</v>
      </c>
      <c r="C1067">
        <v>0</v>
      </c>
      <c r="D1067">
        <v>0</v>
      </c>
      <c r="E1067">
        <v>0</v>
      </c>
      <c r="F1067">
        <v>0</v>
      </c>
    </row>
    <row r="1068" spans="1:6">
      <c r="A1068" t="s">
        <v>1242</v>
      </c>
      <c r="B1068" t="s">
        <v>2307</v>
      </c>
      <c r="C1068">
        <v>340</v>
      </c>
      <c r="D1068">
        <v>0</v>
      </c>
      <c r="E1068">
        <v>856</v>
      </c>
      <c r="F1068" s="1">
        <v>1196</v>
      </c>
    </row>
    <row r="1069" spans="1:6">
      <c r="A1069" t="s">
        <v>1243</v>
      </c>
      <c r="B1069" t="s">
        <v>2307</v>
      </c>
      <c r="C1069" s="1">
        <v>30060.3</v>
      </c>
      <c r="D1069" s="1">
        <v>7819.7</v>
      </c>
      <c r="E1069" s="1">
        <v>6221.7</v>
      </c>
      <c r="F1069" s="1">
        <v>28462.3</v>
      </c>
    </row>
    <row r="1070" spans="1:6">
      <c r="A1070" t="s">
        <v>1244</v>
      </c>
      <c r="B1070" t="s">
        <v>2307</v>
      </c>
      <c r="C1070">
        <v>0</v>
      </c>
      <c r="D1070">
        <v>0</v>
      </c>
      <c r="E1070">
        <v>0</v>
      </c>
      <c r="F1070">
        <v>0</v>
      </c>
    </row>
    <row r="1071" spans="1:6">
      <c r="A1071" t="s">
        <v>1245</v>
      </c>
      <c r="B1071" t="s">
        <v>2307</v>
      </c>
      <c r="C1071">
        <v>700</v>
      </c>
      <c r="D1071">
        <v>0</v>
      </c>
      <c r="E1071">
        <v>0</v>
      </c>
      <c r="F1071">
        <v>700</v>
      </c>
    </row>
    <row r="1072" spans="1:6">
      <c r="A1072" t="s">
        <v>1246</v>
      </c>
      <c r="B1072" t="s">
        <v>2307</v>
      </c>
      <c r="C1072">
        <v>0</v>
      </c>
      <c r="D1072">
        <v>0</v>
      </c>
      <c r="E1072">
        <v>0</v>
      </c>
      <c r="F1072">
        <v>0</v>
      </c>
    </row>
    <row r="1073" spans="1:6">
      <c r="A1073" t="s">
        <v>1247</v>
      </c>
      <c r="B1073" t="s">
        <v>2307</v>
      </c>
      <c r="C1073">
        <v>870</v>
      </c>
      <c r="D1073">
        <v>0</v>
      </c>
      <c r="E1073">
        <v>500</v>
      </c>
      <c r="F1073" s="1">
        <v>1370</v>
      </c>
    </row>
    <row r="1074" spans="1:6">
      <c r="A1074" t="s">
        <v>1248</v>
      </c>
      <c r="B1074" t="s">
        <v>2307</v>
      </c>
      <c r="C1074">
        <v>0</v>
      </c>
      <c r="D1074">
        <v>0</v>
      </c>
      <c r="E1074">
        <v>0</v>
      </c>
      <c r="F1074">
        <v>0</v>
      </c>
    </row>
    <row r="1075" spans="1:6">
      <c r="A1075" t="s">
        <v>1249</v>
      </c>
      <c r="B1075" t="s">
        <v>2307</v>
      </c>
      <c r="C1075">
        <v>0</v>
      </c>
      <c r="D1075">
        <v>0</v>
      </c>
      <c r="E1075">
        <v>0</v>
      </c>
      <c r="F1075">
        <v>0</v>
      </c>
    </row>
    <row r="1076" spans="1:6">
      <c r="A1076" t="s">
        <v>1250</v>
      </c>
      <c r="B1076" t="s">
        <v>2307</v>
      </c>
      <c r="C1076">
        <v>0</v>
      </c>
      <c r="D1076" s="1">
        <v>16704</v>
      </c>
      <c r="E1076" s="1">
        <v>16704</v>
      </c>
      <c r="F1076">
        <v>0</v>
      </c>
    </row>
    <row r="1077" spans="1:6">
      <c r="A1077" t="s">
        <v>1251</v>
      </c>
      <c r="B1077" t="s">
        <v>2307</v>
      </c>
      <c r="C1077">
        <v>81</v>
      </c>
      <c r="D1077">
        <v>0</v>
      </c>
      <c r="E1077">
        <v>0</v>
      </c>
      <c r="F1077">
        <v>81</v>
      </c>
    </row>
    <row r="1078" spans="1:6">
      <c r="A1078" t="s">
        <v>1252</v>
      </c>
      <c r="B1078" t="s">
        <v>2307</v>
      </c>
      <c r="C1078">
        <v>0</v>
      </c>
      <c r="D1078">
        <v>0</v>
      </c>
      <c r="E1078">
        <v>0</v>
      </c>
      <c r="F1078">
        <v>0</v>
      </c>
    </row>
    <row r="1079" spans="1:6">
      <c r="A1079" t="s">
        <v>1253</v>
      </c>
      <c r="B1079" t="s">
        <v>2307</v>
      </c>
      <c r="C1079">
        <v>333</v>
      </c>
      <c r="D1079">
        <v>0</v>
      </c>
      <c r="E1079">
        <v>34</v>
      </c>
      <c r="F1079">
        <v>367</v>
      </c>
    </row>
    <row r="1080" spans="1:6">
      <c r="A1080" t="s">
        <v>1254</v>
      </c>
      <c r="B1080" t="s">
        <v>2307</v>
      </c>
      <c r="C1080" s="1">
        <v>49947.68</v>
      </c>
      <c r="D1080">
        <v>0</v>
      </c>
      <c r="E1080">
        <v>0</v>
      </c>
      <c r="F1080" s="1">
        <v>49947.68</v>
      </c>
    </row>
    <row r="1081" spans="1:6">
      <c r="A1081" t="s">
        <v>1255</v>
      </c>
      <c r="B1081" t="s">
        <v>2307</v>
      </c>
      <c r="C1081">
        <v>0</v>
      </c>
      <c r="D1081">
        <v>0</v>
      </c>
      <c r="E1081">
        <v>0</v>
      </c>
      <c r="F1081">
        <v>0</v>
      </c>
    </row>
    <row r="1082" spans="1:6">
      <c r="A1082" t="s">
        <v>1256</v>
      </c>
      <c r="B1082" t="s">
        <v>2307</v>
      </c>
      <c r="C1082">
        <v>0</v>
      </c>
      <c r="D1082">
        <v>0</v>
      </c>
      <c r="E1082">
        <v>0</v>
      </c>
      <c r="F1082">
        <v>0</v>
      </c>
    </row>
    <row r="1083" spans="1:6">
      <c r="A1083" t="s">
        <v>1257</v>
      </c>
      <c r="B1083" t="s">
        <v>2307</v>
      </c>
      <c r="C1083">
        <v>213.8</v>
      </c>
      <c r="D1083">
        <v>0</v>
      </c>
      <c r="E1083">
        <v>0</v>
      </c>
      <c r="F1083">
        <v>213.8</v>
      </c>
    </row>
    <row r="1084" spans="1:6">
      <c r="A1084" t="s">
        <v>1258</v>
      </c>
      <c r="B1084" t="s">
        <v>2307</v>
      </c>
      <c r="C1084">
        <v>0</v>
      </c>
      <c r="D1084">
        <v>0</v>
      </c>
      <c r="E1084">
        <v>0</v>
      </c>
      <c r="F1084">
        <v>0</v>
      </c>
    </row>
    <row r="1085" spans="1:6">
      <c r="A1085" t="s">
        <v>1259</v>
      </c>
      <c r="B1085" t="s">
        <v>2307</v>
      </c>
      <c r="C1085">
        <v>0</v>
      </c>
      <c r="D1085">
        <v>0</v>
      </c>
      <c r="E1085">
        <v>0</v>
      </c>
      <c r="F1085">
        <v>0</v>
      </c>
    </row>
    <row r="1086" spans="1:6">
      <c r="A1086" t="s">
        <v>1260</v>
      </c>
      <c r="B1086" t="s">
        <v>2307</v>
      </c>
      <c r="C1086">
        <v>0</v>
      </c>
      <c r="D1086">
        <v>0</v>
      </c>
      <c r="E1086">
        <v>0</v>
      </c>
      <c r="F1086">
        <v>0</v>
      </c>
    </row>
    <row r="1087" spans="1:6">
      <c r="A1087" t="s">
        <v>1261</v>
      </c>
      <c r="B1087" t="s">
        <v>2307</v>
      </c>
      <c r="C1087">
        <v>0</v>
      </c>
      <c r="D1087">
        <v>0</v>
      </c>
      <c r="E1087">
        <v>0</v>
      </c>
      <c r="F1087">
        <v>0</v>
      </c>
    </row>
    <row r="1088" spans="1:6">
      <c r="A1088" t="s">
        <v>1262</v>
      </c>
      <c r="B1088" t="s">
        <v>2307</v>
      </c>
      <c r="C1088">
        <v>0</v>
      </c>
      <c r="D1088">
        <v>0</v>
      </c>
      <c r="E1088">
        <v>0</v>
      </c>
      <c r="F1088">
        <v>0</v>
      </c>
    </row>
    <row r="1089" spans="1:6">
      <c r="A1089" t="s">
        <v>1263</v>
      </c>
      <c r="B1089" t="s">
        <v>2307</v>
      </c>
      <c r="C1089">
        <v>0</v>
      </c>
      <c r="D1089">
        <v>0</v>
      </c>
      <c r="E1089">
        <v>0</v>
      </c>
      <c r="F1089">
        <v>0</v>
      </c>
    </row>
    <row r="1090" spans="1:6">
      <c r="A1090" t="s">
        <v>1264</v>
      </c>
      <c r="B1090" t="s">
        <v>2307</v>
      </c>
      <c r="C1090">
        <v>0</v>
      </c>
      <c r="D1090">
        <v>0</v>
      </c>
      <c r="E1090">
        <v>0</v>
      </c>
      <c r="F1090">
        <v>0</v>
      </c>
    </row>
    <row r="1091" spans="1:6">
      <c r="A1091" t="s">
        <v>1265</v>
      </c>
      <c r="B1091" t="s">
        <v>2307</v>
      </c>
      <c r="C1091" s="1">
        <v>7212.2</v>
      </c>
      <c r="D1091">
        <v>0</v>
      </c>
      <c r="E1091" s="1">
        <v>4082.1</v>
      </c>
      <c r="F1091" s="1">
        <v>11294.3</v>
      </c>
    </row>
    <row r="1092" spans="1:6">
      <c r="A1092" t="s">
        <v>1266</v>
      </c>
      <c r="B1092" t="s">
        <v>2307</v>
      </c>
      <c r="C1092">
        <v>0</v>
      </c>
      <c r="D1092">
        <v>0</v>
      </c>
      <c r="E1092">
        <v>0</v>
      </c>
      <c r="F1092">
        <v>0</v>
      </c>
    </row>
    <row r="1093" spans="1:6">
      <c r="A1093" t="s">
        <v>1267</v>
      </c>
      <c r="B1093" t="s">
        <v>2307</v>
      </c>
      <c r="C1093">
        <v>0</v>
      </c>
      <c r="D1093">
        <v>0</v>
      </c>
      <c r="E1093">
        <v>0</v>
      </c>
      <c r="F1093">
        <v>0</v>
      </c>
    </row>
    <row r="1094" spans="1:6">
      <c r="A1094" t="s">
        <v>1268</v>
      </c>
      <c r="B1094" t="s">
        <v>2307</v>
      </c>
      <c r="C1094">
        <v>0</v>
      </c>
      <c r="D1094">
        <v>0</v>
      </c>
      <c r="E1094">
        <v>0</v>
      </c>
      <c r="F1094">
        <v>0</v>
      </c>
    </row>
    <row r="1095" spans="1:6">
      <c r="A1095" t="s">
        <v>1269</v>
      </c>
      <c r="B1095" t="s">
        <v>2307</v>
      </c>
      <c r="C1095">
        <v>0</v>
      </c>
      <c r="D1095">
        <v>0</v>
      </c>
      <c r="E1095">
        <v>0</v>
      </c>
      <c r="F1095">
        <v>0</v>
      </c>
    </row>
    <row r="1096" spans="1:6">
      <c r="A1096" t="s">
        <v>1270</v>
      </c>
      <c r="B1096" t="s">
        <v>2307</v>
      </c>
      <c r="C1096">
        <v>0</v>
      </c>
      <c r="D1096">
        <v>0</v>
      </c>
      <c r="E1096">
        <v>0</v>
      </c>
      <c r="F1096">
        <v>0</v>
      </c>
    </row>
    <row r="1097" spans="1:6">
      <c r="A1097" t="s">
        <v>1271</v>
      </c>
      <c r="B1097" t="s">
        <v>2307</v>
      </c>
      <c r="C1097">
        <v>209.77</v>
      </c>
      <c r="D1097">
        <v>0</v>
      </c>
      <c r="E1097">
        <v>0</v>
      </c>
      <c r="F1097">
        <v>209.77</v>
      </c>
    </row>
    <row r="1098" spans="1:6">
      <c r="A1098" t="s">
        <v>1272</v>
      </c>
      <c r="B1098" t="s">
        <v>2307</v>
      </c>
      <c r="C1098">
        <v>0</v>
      </c>
      <c r="D1098">
        <v>0</v>
      </c>
      <c r="E1098">
        <v>0</v>
      </c>
      <c r="F1098">
        <v>0</v>
      </c>
    </row>
    <row r="1099" spans="1:6">
      <c r="A1099" t="s">
        <v>1273</v>
      </c>
      <c r="B1099" t="s">
        <v>2307</v>
      </c>
      <c r="C1099">
        <v>0</v>
      </c>
      <c r="D1099">
        <v>0</v>
      </c>
      <c r="E1099">
        <v>0</v>
      </c>
      <c r="F1099">
        <v>0</v>
      </c>
    </row>
    <row r="1100" spans="1:6">
      <c r="A1100" t="s">
        <v>1274</v>
      </c>
      <c r="B1100" t="s">
        <v>2307</v>
      </c>
      <c r="C1100" s="1">
        <v>1856</v>
      </c>
      <c r="D1100" s="1">
        <v>1856</v>
      </c>
      <c r="E1100" s="1">
        <v>1856</v>
      </c>
      <c r="F1100" s="1">
        <v>1856</v>
      </c>
    </row>
    <row r="1101" spans="1:6">
      <c r="A1101" t="s">
        <v>1275</v>
      </c>
      <c r="B1101" t="s">
        <v>2307</v>
      </c>
      <c r="C1101">
        <v>0</v>
      </c>
      <c r="D1101">
        <v>0</v>
      </c>
      <c r="E1101">
        <v>0</v>
      </c>
      <c r="F1101">
        <v>0</v>
      </c>
    </row>
    <row r="1102" spans="1:6">
      <c r="A1102" t="s">
        <v>1276</v>
      </c>
      <c r="B1102" t="s">
        <v>2307</v>
      </c>
      <c r="C1102">
        <v>120</v>
      </c>
      <c r="D1102">
        <v>0</v>
      </c>
      <c r="E1102">
        <v>0</v>
      </c>
      <c r="F1102">
        <v>120</v>
      </c>
    </row>
    <row r="1103" spans="1:6">
      <c r="A1103" t="s">
        <v>1277</v>
      </c>
      <c r="B1103" t="s">
        <v>2307</v>
      </c>
      <c r="C1103">
        <v>0</v>
      </c>
      <c r="D1103">
        <v>0</v>
      </c>
      <c r="E1103">
        <v>0</v>
      </c>
      <c r="F1103">
        <v>0</v>
      </c>
    </row>
    <row r="1104" spans="1:6">
      <c r="A1104" t="s">
        <v>1278</v>
      </c>
      <c r="B1104" t="s">
        <v>2307</v>
      </c>
      <c r="C1104">
        <v>0</v>
      </c>
      <c r="D1104">
        <v>0</v>
      </c>
      <c r="E1104">
        <v>98.09</v>
      </c>
      <c r="F1104">
        <v>98.09</v>
      </c>
    </row>
    <row r="1105" spans="1:6">
      <c r="A1105" t="s">
        <v>1279</v>
      </c>
      <c r="B1105" t="s">
        <v>2307</v>
      </c>
      <c r="C1105">
        <v>0</v>
      </c>
      <c r="D1105">
        <v>0</v>
      </c>
      <c r="E1105">
        <v>0</v>
      </c>
      <c r="F1105">
        <v>0</v>
      </c>
    </row>
    <row r="1106" spans="1:6">
      <c r="A1106" t="s">
        <v>1280</v>
      </c>
      <c r="B1106" t="s">
        <v>2307</v>
      </c>
      <c r="C1106">
        <v>0</v>
      </c>
      <c r="D1106">
        <v>0</v>
      </c>
      <c r="E1106">
        <v>0</v>
      </c>
      <c r="F1106">
        <v>0</v>
      </c>
    </row>
    <row r="1107" spans="1:6">
      <c r="A1107" t="s">
        <v>1281</v>
      </c>
      <c r="B1107" t="s">
        <v>2307</v>
      </c>
      <c r="C1107">
        <v>0</v>
      </c>
      <c r="D1107">
        <v>0</v>
      </c>
      <c r="E1107">
        <v>0</v>
      </c>
      <c r="F1107">
        <v>0</v>
      </c>
    </row>
    <row r="1108" spans="1:6">
      <c r="A1108" t="s">
        <v>1282</v>
      </c>
      <c r="B1108" t="s">
        <v>2307</v>
      </c>
      <c r="C1108" s="1">
        <v>5275.99</v>
      </c>
      <c r="D1108">
        <v>0</v>
      </c>
      <c r="E1108">
        <v>517.09</v>
      </c>
      <c r="F1108" s="1">
        <v>5793.08</v>
      </c>
    </row>
    <row r="1109" spans="1:6">
      <c r="A1109" t="s">
        <v>1283</v>
      </c>
      <c r="B1109" t="s">
        <v>2307</v>
      </c>
      <c r="C1109">
        <v>0</v>
      </c>
      <c r="D1109">
        <v>0</v>
      </c>
      <c r="E1109">
        <v>0</v>
      </c>
      <c r="F1109">
        <v>0</v>
      </c>
    </row>
    <row r="1110" spans="1:6">
      <c r="A1110" t="s">
        <v>1284</v>
      </c>
      <c r="B1110" t="s">
        <v>2307</v>
      </c>
      <c r="C1110">
        <v>0</v>
      </c>
      <c r="D1110">
        <v>0</v>
      </c>
      <c r="E1110">
        <v>0</v>
      </c>
      <c r="F1110">
        <v>0</v>
      </c>
    </row>
    <row r="1111" spans="1:6">
      <c r="A1111" t="s">
        <v>1285</v>
      </c>
      <c r="B1111" t="s">
        <v>2307</v>
      </c>
      <c r="C1111" s="1">
        <v>48565.3</v>
      </c>
      <c r="D1111">
        <v>0</v>
      </c>
      <c r="E1111">
        <v>0</v>
      </c>
      <c r="F1111" s="1">
        <v>48565.3</v>
      </c>
    </row>
    <row r="1112" spans="1:6">
      <c r="A1112" t="s">
        <v>1286</v>
      </c>
      <c r="B1112" t="s">
        <v>2307</v>
      </c>
      <c r="C1112">
        <v>0</v>
      </c>
      <c r="D1112" s="1">
        <v>11000</v>
      </c>
      <c r="E1112" s="1">
        <v>11000</v>
      </c>
      <c r="F1112">
        <v>0</v>
      </c>
    </row>
    <row r="1113" spans="1:6">
      <c r="A1113" t="s">
        <v>1287</v>
      </c>
      <c r="B1113" t="s">
        <v>2307</v>
      </c>
      <c r="C1113">
        <v>0</v>
      </c>
      <c r="D1113">
        <v>0</v>
      </c>
      <c r="E1113">
        <v>0</v>
      </c>
      <c r="F1113">
        <v>0</v>
      </c>
    </row>
    <row r="1114" spans="1:6">
      <c r="A1114" t="s">
        <v>1288</v>
      </c>
      <c r="B1114" t="s">
        <v>2307</v>
      </c>
      <c r="C1114">
        <v>0</v>
      </c>
      <c r="D1114">
        <v>0</v>
      </c>
      <c r="E1114">
        <v>0</v>
      </c>
      <c r="F1114">
        <v>0</v>
      </c>
    </row>
    <row r="1115" spans="1:6">
      <c r="A1115" t="s">
        <v>1289</v>
      </c>
      <c r="B1115" t="s">
        <v>2307</v>
      </c>
      <c r="C1115">
        <v>0</v>
      </c>
      <c r="D1115" s="1">
        <v>12748.98</v>
      </c>
      <c r="E1115" s="1">
        <v>12748.98</v>
      </c>
      <c r="F1115">
        <v>0</v>
      </c>
    </row>
    <row r="1116" spans="1:6">
      <c r="A1116" t="s">
        <v>1290</v>
      </c>
      <c r="B1116" t="s">
        <v>2307</v>
      </c>
      <c r="C1116">
        <v>0</v>
      </c>
      <c r="D1116">
        <v>0</v>
      </c>
      <c r="E1116">
        <v>0</v>
      </c>
      <c r="F1116">
        <v>0</v>
      </c>
    </row>
    <row r="1117" spans="1:6">
      <c r="A1117" t="s">
        <v>1291</v>
      </c>
      <c r="B1117" t="s">
        <v>2307</v>
      </c>
      <c r="C1117">
        <v>0</v>
      </c>
      <c r="D1117">
        <v>0</v>
      </c>
      <c r="E1117">
        <v>0</v>
      </c>
      <c r="F1117">
        <v>0</v>
      </c>
    </row>
    <row r="1118" spans="1:6">
      <c r="A1118" t="s">
        <v>1292</v>
      </c>
      <c r="B1118" t="s">
        <v>2307</v>
      </c>
      <c r="C1118">
        <v>0</v>
      </c>
      <c r="D1118">
        <v>0</v>
      </c>
      <c r="E1118">
        <v>0</v>
      </c>
      <c r="F1118">
        <v>0</v>
      </c>
    </row>
    <row r="1119" spans="1:6">
      <c r="A1119" t="s">
        <v>1293</v>
      </c>
      <c r="B1119" t="s">
        <v>2307</v>
      </c>
      <c r="C1119">
        <v>0</v>
      </c>
      <c r="D1119">
        <v>0</v>
      </c>
      <c r="E1119">
        <v>0</v>
      </c>
      <c r="F1119">
        <v>0</v>
      </c>
    </row>
    <row r="1120" spans="1:6">
      <c r="A1120" t="s">
        <v>1294</v>
      </c>
      <c r="B1120" t="s">
        <v>2307</v>
      </c>
      <c r="C1120">
        <v>0</v>
      </c>
      <c r="D1120">
        <v>0</v>
      </c>
      <c r="E1120">
        <v>0</v>
      </c>
      <c r="F1120">
        <v>0</v>
      </c>
    </row>
    <row r="1121" spans="1:6">
      <c r="A1121" t="s">
        <v>1295</v>
      </c>
      <c r="B1121" t="s">
        <v>2307</v>
      </c>
      <c r="C1121">
        <v>407.8</v>
      </c>
      <c r="D1121">
        <v>0</v>
      </c>
      <c r="E1121">
        <v>0</v>
      </c>
      <c r="F1121">
        <v>407.8</v>
      </c>
    </row>
    <row r="1122" spans="1:6">
      <c r="A1122" t="s">
        <v>1296</v>
      </c>
      <c r="B1122" t="s">
        <v>2307</v>
      </c>
      <c r="C1122" s="1">
        <v>1114</v>
      </c>
      <c r="D1122">
        <v>500</v>
      </c>
      <c r="E1122">
        <v>500</v>
      </c>
      <c r="F1122" s="1">
        <v>1114</v>
      </c>
    </row>
    <row r="1123" spans="1:6">
      <c r="A1123" t="s">
        <v>1297</v>
      </c>
      <c r="B1123" t="s">
        <v>2307</v>
      </c>
      <c r="C1123" s="1">
        <v>1398.82</v>
      </c>
      <c r="D1123" s="1">
        <v>1654.77</v>
      </c>
      <c r="E1123" s="1">
        <v>1331.36</v>
      </c>
      <c r="F1123" s="1">
        <v>1075.4100000000001</v>
      </c>
    </row>
    <row r="1124" spans="1:6">
      <c r="A1124" t="s">
        <v>1298</v>
      </c>
      <c r="B1124" t="s">
        <v>2307</v>
      </c>
      <c r="C1124">
        <v>0</v>
      </c>
      <c r="D1124">
        <v>0</v>
      </c>
      <c r="E1124">
        <v>0</v>
      </c>
      <c r="F1124">
        <v>0</v>
      </c>
    </row>
    <row r="1125" spans="1:6">
      <c r="A1125" t="s">
        <v>1299</v>
      </c>
      <c r="B1125" t="s">
        <v>2307</v>
      </c>
      <c r="C1125">
        <v>0</v>
      </c>
      <c r="D1125">
        <v>600.12</v>
      </c>
      <c r="E1125">
        <v>600.12</v>
      </c>
      <c r="F1125">
        <v>0</v>
      </c>
    </row>
    <row r="1126" spans="1:6">
      <c r="A1126" t="s">
        <v>1300</v>
      </c>
      <c r="B1126" t="s">
        <v>2307</v>
      </c>
      <c r="C1126">
        <v>0</v>
      </c>
      <c r="D1126">
        <v>0</v>
      </c>
      <c r="E1126">
        <v>0</v>
      </c>
      <c r="F1126">
        <v>0</v>
      </c>
    </row>
    <row r="1127" spans="1:6">
      <c r="A1127" t="s">
        <v>1301</v>
      </c>
      <c r="B1127" t="s">
        <v>2307</v>
      </c>
      <c r="C1127" s="1">
        <v>4733.75</v>
      </c>
      <c r="D1127">
        <v>0</v>
      </c>
      <c r="E1127">
        <v>0</v>
      </c>
      <c r="F1127" s="1">
        <v>4733.75</v>
      </c>
    </row>
    <row r="1128" spans="1:6">
      <c r="A1128" t="s">
        <v>1302</v>
      </c>
      <c r="B1128" t="s">
        <v>2307</v>
      </c>
      <c r="C1128" s="1">
        <v>2691.27</v>
      </c>
      <c r="D1128" s="1">
        <v>3935.34</v>
      </c>
      <c r="E1128" s="1">
        <v>7549.84</v>
      </c>
      <c r="F1128" s="1">
        <v>6305.77</v>
      </c>
    </row>
    <row r="1129" spans="1:6">
      <c r="A1129" t="s">
        <v>1303</v>
      </c>
      <c r="B1129" t="s">
        <v>2307</v>
      </c>
      <c r="C1129">
        <v>0</v>
      </c>
      <c r="D1129">
        <v>0</v>
      </c>
      <c r="E1129">
        <v>0</v>
      </c>
      <c r="F1129">
        <v>0</v>
      </c>
    </row>
    <row r="1130" spans="1:6">
      <c r="A1130" t="s">
        <v>1304</v>
      </c>
      <c r="B1130" t="s">
        <v>2307</v>
      </c>
      <c r="C1130">
        <v>500</v>
      </c>
      <c r="D1130">
        <v>0</v>
      </c>
      <c r="E1130">
        <v>0</v>
      </c>
      <c r="F1130">
        <v>500</v>
      </c>
    </row>
    <row r="1131" spans="1:6">
      <c r="A1131" t="s">
        <v>1305</v>
      </c>
      <c r="B1131" t="s">
        <v>2307</v>
      </c>
      <c r="C1131">
        <v>0</v>
      </c>
      <c r="D1131">
        <v>0</v>
      </c>
      <c r="E1131">
        <v>0</v>
      </c>
      <c r="F1131">
        <v>0</v>
      </c>
    </row>
    <row r="1132" spans="1:6">
      <c r="A1132" t="s">
        <v>1306</v>
      </c>
      <c r="B1132" t="s">
        <v>2307</v>
      </c>
      <c r="C1132">
        <v>0</v>
      </c>
      <c r="D1132">
        <v>0</v>
      </c>
      <c r="E1132">
        <v>0</v>
      </c>
      <c r="F1132">
        <v>0</v>
      </c>
    </row>
    <row r="1133" spans="1:6">
      <c r="A1133" t="s">
        <v>1307</v>
      </c>
      <c r="B1133" t="s">
        <v>2307</v>
      </c>
      <c r="C1133">
        <v>0</v>
      </c>
      <c r="D1133">
        <v>0</v>
      </c>
      <c r="E1133">
        <v>0</v>
      </c>
      <c r="F1133">
        <v>0</v>
      </c>
    </row>
    <row r="1134" spans="1:6">
      <c r="A1134" t="s">
        <v>1308</v>
      </c>
      <c r="B1134" t="s">
        <v>2307</v>
      </c>
      <c r="C1134">
        <v>0</v>
      </c>
      <c r="D1134">
        <v>0</v>
      </c>
      <c r="E1134">
        <v>407.43</v>
      </c>
      <c r="F1134">
        <v>407.43</v>
      </c>
    </row>
    <row r="1135" spans="1:6">
      <c r="A1135" t="s">
        <v>1309</v>
      </c>
      <c r="B1135" t="s">
        <v>2307</v>
      </c>
      <c r="C1135">
        <v>0</v>
      </c>
      <c r="D1135">
        <v>0</v>
      </c>
      <c r="E1135">
        <v>0</v>
      </c>
      <c r="F1135">
        <v>0</v>
      </c>
    </row>
    <row r="1136" spans="1:6">
      <c r="A1136" t="s">
        <v>1310</v>
      </c>
      <c r="B1136" t="s">
        <v>2307</v>
      </c>
      <c r="C1136">
        <v>0</v>
      </c>
      <c r="D1136">
        <v>0</v>
      </c>
      <c r="E1136">
        <v>0</v>
      </c>
      <c r="F1136">
        <v>0</v>
      </c>
    </row>
    <row r="1137" spans="1:6">
      <c r="A1137" t="s">
        <v>1311</v>
      </c>
      <c r="B1137" t="s">
        <v>2307</v>
      </c>
      <c r="C1137">
        <v>0</v>
      </c>
      <c r="D1137">
        <v>0</v>
      </c>
      <c r="E1137">
        <v>0</v>
      </c>
      <c r="F1137">
        <v>0</v>
      </c>
    </row>
    <row r="1138" spans="1:6">
      <c r="A1138" t="s">
        <v>1312</v>
      </c>
      <c r="B1138" t="s">
        <v>2307</v>
      </c>
      <c r="C1138">
        <v>731.15</v>
      </c>
      <c r="D1138">
        <v>0</v>
      </c>
      <c r="E1138">
        <v>0</v>
      </c>
      <c r="F1138">
        <v>731.15</v>
      </c>
    </row>
    <row r="1139" spans="1:6">
      <c r="A1139" t="s">
        <v>1313</v>
      </c>
      <c r="B1139" t="s">
        <v>2307</v>
      </c>
      <c r="C1139">
        <v>0</v>
      </c>
      <c r="D1139">
        <v>0</v>
      </c>
      <c r="E1139">
        <v>0</v>
      </c>
      <c r="F1139">
        <v>0</v>
      </c>
    </row>
    <row r="1140" spans="1:6">
      <c r="A1140" t="s">
        <v>1314</v>
      </c>
      <c r="B1140" t="s">
        <v>2307</v>
      </c>
      <c r="C1140">
        <v>0</v>
      </c>
      <c r="D1140">
        <v>0</v>
      </c>
      <c r="E1140">
        <v>0</v>
      </c>
      <c r="F1140">
        <v>0</v>
      </c>
    </row>
    <row r="1141" spans="1:6">
      <c r="A1141" t="s">
        <v>1315</v>
      </c>
      <c r="B1141" t="s">
        <v>2307</v>
      </c>
      <c r="C1141">
        <v>0</v>
      </c>
      <c r="D1141">
        <v>0</v>
      </c>
      <c r="E1141">
        <v>0</v>
      </c>
      <c r="F1141">
        <v>0</v>
      </c>
    </row>
    <row r="1142" spans="1:6">
      <c r="A1142" t="s">
        <v>1316</v>
      </c>
      <c r="B1142" t="s">
        <v>2307</v>
      </c>
      <c r="C1142">
        <v>300.02999999999997</v>
      </c>
      <c r="D1142">
        <v>0</v>
      </c>
      <c r="E1142">
        <v>0</v>
      </c>
      <c r="F1142">
        <v>300.02999999999997</v>
      </c>
    </row>
    <row r="1143" spans="1:6">
      <c r="A1143" t="s">
        <v>1317</v>
      </c>
      <c r="B1143" t="s">
        <v>2307</v>
      </c>
      <c r="C1143">
        <v>0</v>
      </c>
      <c r="D1143">
        <v>0</v>
      </c>
      <c r="E1143">
        <v>0</v>
      </c>
      <c r="F1143">
        <v>0</v>
      </c>
    </row>
    <row r="1144" spans="1:6">
      <c r="A1144" t="s">
        <v>1318</v>
      </c>
      <c r="B1144" t="s">
        <v>2307</v>
      </c>
      <c r="C1144">
        <v>0</v>
      </c>
      <c r="D1144">
        <v>0</v>
      </c>
      <c r="E1144">
        <v>0</v>
      </c>
      <c r="F1144">
        <v>0</v>
      </c>
    </row>
    <row r="1145" spans="1:6">
      <c r="A1145" t="s">
        <v>1319</v>
      </c>
      <c r="B1145" t="s">
        <v>2307</v>
      </c>
      <c r="C1145">
        <v>0</v>
      </c>
      <c r="D1145">
        <v>0</v>
      </c>
      <c r="E1145">
        <v>0</v>
      </c>
      <c r="F1145">
        <v>0</v>
      </c>
    </row>
    <row r="1146" spans="1:6">
      <c r="A1146" t="s">
        <v>1320</v>
      </c>
      <c r="B1146" t="s">
        <v>2307</v>
      </c>
      <c r="C1146">
        <v>0</v>
      </c>
      <c r="D1146">
        <v>0</v>
      </c>
      <c r="E1146">
        <v>0</v>
      </c>
      <c r="F1146">
        <v>0</v>
      </c>
    </row>
    <row r="1147" spans="1:6">
      <c r="A1147" t="s">
        <v>1321</v>
      </c>
      <c r="B1147" t="s">
        <v>2307</v>
      </c>
      <c r="C1147">
        <v>0</v>
      </c>
      <c r="D1147">
        <v>0</v>
      </c>
      <c r="E1147">
        <v>0</v>
      </c>
      <c r="F1147">
        <v>0</v>
      </c>
    </row>
    <row r="1148" spans="1:6">
      <c r="A1148" t="s">
        <v>1322</v>
      </c>
      <c r="B1148" t="s">
        <v>2307</v>
      </c>
      <c r="C1148">
        <v>0</v>
      </c>
      <c r="D1148">
        <v>0</v>
      </c>
      <c r="E1148">
        <v>0</v>
      </c>
      <c r="F1148">
        <v>0</v>
      </c>
    </row>
    <row r="1149" spans="1:6">
      <c r="A1149" t="s">
        <v>1323</v>
      </c>
      <c r="B1149" t="s">
        <v>2307</v>
      </c>
      <c r="C1149">
        <v>0</v>
      </c>
      <c r="D1149">
        <v>0</v>
      </c>
      <c r="E1149">
        <v>0</v>
      </c>
      <c r="F1149">
        <v>0</v>
      </c>
    </row>
    <row r="1150" spans="1:6">
      <c r="A1150" t="s">
        <v>1324</v>
      </c>
      <c r="B1150" t="s">
        <v>2307</v>
      </c>
      <c r="C1150">
        <v>0</v>
      </c>
      <c r="D1150">
        <v>0</v>
      </c>
      <c r="E1150">
        <v>0</v>
      </c>
      <c r="F1150">
        <v>0</v>
      </c>
    </row>
    <row r="1151" spans="1:6">
      <c r="A1151" t="s">
        <v>1325</v>
      </c>
      <c r="B1151" t="s">
        <v>2307</v>
      </c>
      <c r="C1151">
        <v>0</v>
      </c>
      <c r="D1151">
        <v>0</v>
      </c>
      <c r="E1151">
        <v>0</v>
      </c>
      <c r="F1151">
        <v>0</v>
      </c>
    </row>
    <row r="1152" spans="1:6">
      <c r="A1152" t="s">
        <v>1326</v>
      </c>
      <c r="B1152" t="s">
        <v>2307</v>
      </c>
      <c r="C1152">
        <v>0</v>
      </c>
      <c r="D1152">
        <v>0</v>
      </c>
      <c r="E1152">
        <v>0</v>
      </c>
      <c r="F1152">
        <v>0</v>
      </c>
    </row>
    <row r="1153" spans="1:6">
      <c r="A1153" t="s">
        <v>1327</v>
      </c>
      <c r="B1153" t="s">
        <v>2307</v>
      </c>
      <c r="C1153">
        <v>0</v>
      </c>
      <c r="D1153">
        <v>0</v>
      </c>
      <c r="E1153">
        <v>0</v>
      </c>
      <c r="F1153">
        <v>0</v>
      </c>
    </row>
    <row r="1154" spans="1:6">
      <c r="A1154" t="s">
        <v>1328</v>
      </c>
      <c r="B1154" t="s">
        <v>2307</v>
      </c>
      <c r="C1154">
        <v>0</v>
      </c>
      <c r="D1154">
        <v>0</v>
      </c>
      <c r="E1154">
        <v>0</v>
      </c>
      <c r="F1154">
        <v>0</v>
      </c>
    </row>
    <row r="1155" spans="1:6">
      <c r="A1155" t="s">
        <v>1329</v>
      </c>
      <c r="B1155" t="s">
        <v>2307</v>
      </c>
      <c r="C1155">
        <v>0</v>
      </c>
      <c r="D1155">
        <v>0</v>
      </c>
      <c r="E1155">
        <v>0</v>
      </c>
      <c r="F1155">
        <v>0</v>
      </c>
    </row>
    <row r="1156" spans="1:6">
      <c r="A1156" t="s">
        <v>1330</v>
      </c>
      <c r="B1156" t="s">
        <v>2307</v>
      </c>
      <c r="C1156">
        <v>0</v>
      </c>
      <c r="D1156">
        <v>0</v>
      </c>
      <c r="E1156">
        <v>0</v>
      </c>
      <c r="F1156">
        <v>0</v>
      </c>
    </row>
    <row r="1157" spans="1:6">
      <c r="A1157" t="s">
        <v>1331</v>
      </c>
      <c r="B1157" t="s">
        <v>2307</v>
      </c>
      <c r="C1157">
        <v>0</v>
      </c>
      <c r="D1157">
        <v>0</v>
      </c>
      <c r="E1157">
        <v>375.8</v>
      </c>
      <c r="F1157">
        <v>375.8</v>
      </c>
    </row>
    <row r="1158" spans="1:6">
      <c r="A1158" t="s">
        <v>1332</v>
      </c>
      <c r="B1158" t="s">
        <v>2307</v>
      </c>
      <c r="C1158">
        <v>0</v>
      </c>
      <c r="D1158">
        <v>0</v>
      </c>
      <c r="E1158">
        <v>0</v>
      </c>
      <c r="F1158">
        <v>0</v>
      </c>
    </row>
    <row r="1159" spans="1:6">
      <c r="A1159" t="s">
        <v>1333</v>
      </c>
      <c r="B1159" t="s">
        <v>2307</v>
      </c>
      <c r="C1159">
        <v>0</v>
      </c>
      <c r="D1159">
        <v>0</v>
      </c>
      <c r="E1159">
        <v>0</v>
      </c>
      <c r="F1159">
        <v>0</v>
      </c>
    </row>
    <row r="1160" spans="1:6">
      <c r="A1160" t="s">
        <v>1334</v>
      </c>
      <c r="B1160" t="s">
        <v>2307</v>
      </c>
      <c r="C1160">
        <v>830.12</v>
      </c>
      <c r="D1160">
        <v>0</v>
      </c>
      <c r="E1160">
        <v>0</v>
      </c>
      <c r="F1160">
        <v>830.12</v>
      </c>
    </row>
    <row r="1161" spans="1:6">
      <c r="A1161" t="s">
        <v>1335</v>
      </c>
      <c r="B1161" t="s">
        <v>2307</v>
      </c>
      <c r="C1161">
        <v>500.01</v>
      </c>
      <c r="D1161">
        <v>0</v>
      </c>
      <c r="E1161">
        <v>0</v>
      </c>
      <c r="F1161">
        <v>500.01</v>
      </c>
    </row>
    <row r="1162" spans="1:6">
      <c r="A1162" t="s">
        <v>1336</v>
      </c>
      <c r="B1162" t="s">
        <v>2307</v>
      </c>
      <c r="C1162">
        <v>0</v>
      </c>
      <c r="D1162">
        <v>0</v>
      </c>
      <c r="E1162">
        <v>0</v>
      </c>
      <c r="F1162">
        <v>0</v>
      </c>
    </row>
    <row r="1163" spans="1:6">
      <c r="A1163" t="s">
        <v>1337</v>
      </c>
      <c r="B1163" t="s">
        <v>2307</v>
      </c>
      <c r="C1163">
        <v>0</v>
      </c>
      <c r="D1163">
        <v>0</v>
      </c>
      <c r="E1163">
        <v>0</v>
      </c>
      <c r="F1163">
        <v>0</v>
      </c>
    </row>
    <row r="1164" spans="1:6">
      <c r="A1164" t="s">
        <v>1338</v>
      </c>
      <c r="B1164" t="s">
        <v>2307</v>
      </c>
      <c r="C1164">
        <v>0</v>
      </c>
      <c r="D1164">
        <v>0</v>
      </c>
      <c r="E1164">
        <v>0</v>
      </c>
      <c r="F1164">
        <v>0</v>
      </c>
    </row>
    <row r="1165" spans="1:6">
      <c r="A1165" t="s">
        <v>1339</v>
      </c>
      <c r="B1165" t="s">
        <v>2307</v>
      </c>
      <c r="C1165">
        <v>0</v>
      </c>
      <c r="D1165">
        <v>0</v>
      </c>
      <c r="E1165">
        <v>0</v>
      </c>
      <c r="F1165">
        <v>0</v>
      </c>
    </row>
    <row r="1166" spans="1:6">
      <c r="A1166" t="s">
        <v>1340</v>
      </c>
      <c r="B1166" t="s">
        <v>2307</v>
      </c>
      <c r="C1166">
        <v>0</v>
      </c>
      <c r="D1166">
        <v>0</v>
      </c>
      <c r="E1166">
        <v>0</v>
      </c>
      <c r="F1166">
        <v>0</v>
      </c>
    </row>
    <row r="1167" spans="1:6">
      <c r="A1167" t="s">
        <v>1341</v>
      </c>
      <c r="B1167" t="s">
        <v>2307</v>
      </c>
      <c r="C1167">
        <v>0</v>
      </c>
      <c r="D1167">
        <v>0</v>
      </c>
      <c r="E1167">
        <v>0</v>
      </c>
      <c r="F1167">
        <v>0</v>
      </c>
    </row>
    <row r="1168" spans="1:6">
      <c r="A1168" t="s">
        <v>1342</v>
      </c>
      <c r="B1168" t="s">
        <v>2307</v>
      </c>
      <c r="C1168">
        <v>0</v>
      </c>
      <c r="D1168">
        <v>0</v>
      </c>
      <c r="E1168">
        <v>0</v>
      </c>
      <c r="F1168">
        <v>0</v>
      </c>
    </row>
    <row r="1169" spans="1:6">
      <c r="A1169" t="s">
        <v>1343</v>
      </c>
      <c r="B1169" t="s">
        <v>2307</v>
      </c>
      <c r="C1169">
        <v>0</v>
      </c>
      <c r="D1169">
        <v>0</v>
      </c>
      <c r="E1169">
        <v>0</v>
      </c>
      <c r="F1169">
        <v>0</v>
      </c>
    </row>
    <row r="1170" spans="1:6">
      <c r="A1170" t="s">
        <v>1344</v>
      </c>
      <c r="B1170" t="s">
        <v>2307</v>
      </c>
      <c r="C1170">
        <v>0</v>
      </c>
      <c r="D1170">
        <v>0</v>
      </c>
      <c r="E1170">
        <v>0</v>
      </c>
      <c r="F1170">
        <v>0</v>
      </c>
    </row>
    <row r="1171" spans="1:6">
      <c r="A1171" t="s">
        <v>1345</v>
      </c>
      <c r="B1171" t="s">
        <v>2307</v>
      </c>
      <c r="C1171" s="1">
        <v>9047.9599999999991</v>
      </c>
      <c r="D1171">
        <v>0</v>
      </c>
      <c r="E1171" s="1">
        <v>7124.08</v>
      </c>
      <c r="F1171" s="1">
        <v>16172.04</v>
      </c>
    </row>
    <row r="1172" spans="1:6">
      <c r="A1172" t="s">
        <v>1346</v>
      </c>
      <c r="B1172" t="s">
        <v>2307</v>
      </c>
      <c r="C1172">
        <v>0</v>
      </c>
      <c r="D1172">
        <v>0</v>
      </c>
      <c r="E1172">
        <v>0</v>
      </c>
      <c r="F1172">
        <v>0</v>
      </c>
    </row>
    <row r="1173" spans="1:6">
      <c r="A1173" t="s">
        <v>1347</v>
      </c>
      <c r="B1173" t="s">
        <v>2307</v>
      </c>
      <c r="C1173">
        <v>0</v>
      </c>
      <c r="D1173">
        <v>0</v>
      </c>
      <c r="E1173">
        <v>0</v>
      </c>
      <c r="F1173">
        <v>0</v>
      </c>
    </row>
    <row r="1174" spans="1:6">
      <c r="A1174" t="s">
        <v>1348</v>
      </c>
      <c r="B1174" t="s">
        <v>2307</v>
      </c>
      <c r="C1174">
        <v>0</v>
      </c>
      <c r="D1174">
        <v>0</v>
      </c>
      <c r="E1174">
        <v>0</v>
      </c>
      <c r="F1174">
        <v>0</v>
      </c>
    </row>
    <row r="1175" spans="1:6">
      <c r="A1175" t="s">
        <v>1349</v>
      </c>
      <c r="B1175" t="s">
        <v>2307</v>
      </c>
      <c r="C1175">
        <v>0</v>
      </c>
      <c r="D1175">
        <v>0</v>
      </c>
      <c r="E1175">
        <v>0</v>
      </c>
      <c r="F1175">
        <v>0</v>
      </c>
    </row>
    <row r="1176" spans="1:6">
      <c r="A1176" t="s">
        <v>1350</v>
      </c>
      <c r="B1176" t="s">
        <v>2307</v>
      </c>
      <c r="C1176">
        <v>0</v>
      </c>
      <c r="D1176">
        <v>0</v>
      </c>
      <c r="E1176">
        <v>0</v>
      </c>
      <c r="F1176">
        <v>0</v>
      </c>
    </row>
    <row r="1177" spans="1:6">
      <c r="A1177" t="s">
        <v>1351</v>
      </c>
      <c r="B1177" t="s">
        <v>2307</v>
      </c>
      <c r="C1177">
        <v>300</v>
      </c>
      <c r="D1177">
        <v>0</v>
      </c>
      <c r="E1177">
        <v>300</v>
      </c>
      <c r="F1177">
        <v>600</v>
      </c>
    </row>
    <row r="1178" spans="1:6">
      <c r="A1178" t="s">
        <v>1352</v>
      </c>
      <c r="B1178" t="s">
        <v>2307</v>
      </c>
      <c r="C1178">
        <v>0</v>
      </c>
      <c r="D1178">
        <v>0</v>
      </c>
      <c r="E1178">
        <v>0</v>
      </c>
      <c r="F1178">
        <v>0</v>
      </c>
    </row>
    <row r="1179" spans="1:6">
      <c r="A1179" t="s">
        <v>1353</v>
      </c>
      <c r="B1179" t="s">
        <v>2307</v>
      </c>
      <c r="C1179">
        <v>0</v>
      </c>
      <c r="D1179">
        <v>0</v>
      </c>
      <c r="E1179">
        <v>0</v>
      </c>
      <c r="F1179">
        <v>0</v>
      </c>
    </row>
    <row r="1180" spans="1:6">
      <c r="A1180" t="s">
        <v>1354</v>
      </c>
      <c r="B1180" t="s">
        <v>2307</v>
      </c>
      <c r="C1180">
        <v>0</v>
      </c>
      <c r="D1180">
        <v>0</v>
      </c>
      <c r="E1180">
        <v>0</v>
      </c>
      <c r="F1180">
        <v>0</v>
      </c>
    </row>
    <row r="1181" spans="1:6">
      <c r="A1181" t="s">
        <v>1355</v>
      </c>
      <c r="B1181" t="s">
        <v>2307</v>
      </c>
      <c r="C1181">
        <v>0</v>
      </c>
      <c r="D1181">
        <v>0</v>
      </c>
      <c r="E1181">
        <v>0</v>
      </c>
      <c r="F1181">
        <v>0</v>
      </c>
    </row>
    <row r="1182" spans="1:6">
      <c r="A1182" t="s">
        <v>1356</v>
      </c>
      <c r="B1182" t="s">
        <v>2307</v>
      </c>
      <c r="C1182">
        <v>0</v>
      </c>
      <c r="D1182">
        <v>0</v>
      </c>
      <c r="E1182">
        <v>0</v>
      </c>
      <c r="F1182">
        <v>0</v>
      </c>
    </row>
    <row r="1183" spans="1:6">
      <c r="A1183" t="s">
        <v>1357</v>
      </c>
      <c r="B1183" t="s">
        <v>2307</v>
      </c>
      <c r="C1183">
        <v>0</v>
      </c>
      <c r="D1183">
        <v>0</v>
      </c>
      <c r="E1183">
        <v>0</v>
      </c>
      <c r="F1183">
        <v>0</v>
      </c>
    </row>
    <row r="1184" spans="1:6">
      <c r="A1184" t="s">
        <v>1358</v>
      </c>
      <c r="B1184" t="s">
        <v>2307</v>
      </c>
      <c r="C1184">
        <v>0</v>
      </c>
      <c r="D1184">
        <v>0</v>
      </c>
      <c r="E1184">
        <v>0</v>
      </c>
      <c r="F1184">
        <v>0</v>
      </c>
    </row>
    <row r="1185" spans="1:6">
      <c r="A1185" t="s">
        <v>1359</v>
      </c>
      <c r="B1185" t="s">
        <v>2307</v>
      </c>
      <c r="C1185">
        <v>0</v>
      </c>
      <c r="D1185">
        <v>0</v>
      </c>
      <c r="E1185">
        <v>0</v>
      </c>
      <c r="F1185">
        <v>0</v>
      </c>
    </row>
    <row r="1186" spans="1:6">
      <c r="A1186" t="s">
        <v>1360</v>
      </c>
      <c r="B1186" t="s">
        <v>2307</v>
      </c>
      <c r="C1186">
        <v>0</v>
      </c>
      <c r="D1186">
        <v>0</v>
      </c>
      <c r="E1186">
        <v>0</v>
      </c>
      <c r="F1186">
        <v>0</v>
      </c>
    </row>
    <row r="1187" spans="1:6">
      <c r="A1187" t="s">
        <v>1361</v>
      </c>
      <c r="B1187" t="s">
        <v>2307</v>
      </c>
      <c r="C1187">
        <v>300</v>
      </c>
      <c r="D1187">
        <v>0</v>
      </c>
      <c r="E1187">
        <v>0</v>
      </c>
      <c r="F1187">
        <v>300</v>
      </c>
    </row>
    <row r="1188" spans="1:6">
      <c r="A1188" t="s">
        <v>1362</v>
      </c>
      <c r="B1188" t="s">
        <v>2307</v>
      </c>
      <c r="C1188">
        <v>303.05</v>
      </c>
      <c r="D1188">
        <v>0</v>
      </c>
      <c r="E1188">
        <v>0</v>
      </c>
      <c r="F1188">
        <v>303.05</v>
      </c>
    </row>
    <row r="1189" spans="1:6">
      <c r="A1189" t="s">
        <v>1363</v>
      </c>
      <c r="B1189" t="s">
        <v>2307</v>
      </c>
      <c r="C1189">
        <v>0</v>
      </c>
      <c r="D1189">
        <v>0</v>
      </c>
      <c r="E1189">
        <v>0</v>
      </c>
      <c r="F1189">
        <v>0</v>
      </c>
    </row>
    <row r="1190" spans="1:6">
      <c r="A1190" t="s">
        <v>1364</v>
      </c>
      <c r="B1190" t="s">
        <v>2307</v>
      </c>
      <c r="C1190">
        <v>0</v>
      </c>
      <c r="D1190">
        <v>0</v>
      </c>
      <c r="E1190">
        <v>0</v>
      </c>
      <c r="F1190">
        <v>0</v>
      </c>
    </row>
    <row r="1191" spans="1:6">
      <c r="A1191" t="s">
        <v>1365</v>
      </c>
      <c r="B1191" t="s">
        <v>2307</v>
      </c>
      <c r="C1191">
        <v>0</v>
      </c>
      <c r="D1191">
        <v>0</v>
      </c>
      <c r="E1191">
        <v>0</v>
      </c>
      <c r="F1191">
        <v>0</v>
      </c>
    </row>
    <row r="1192" spans="1:6">
      <c r="A1192" t="s">
        <v>1366</v>
      </c>
      <c r="B1192" t="s">
        <v>2307</v>
      </c>
      <c r="C1192">
        <v>0</v>
      </c>
      <c r="D1192">
        <v>0</v>
      </c>
      <c r="E1192">
        <v>0</v>
      </c>
      <c r="F1192">
        <v>0</v>
      </c>
    </row>
    <row r="1193" spans="1:6">
      <c r="A1193" t="s">
        <v>1367</v>
      </c>
      <c r="B1193" t="s">
        <v>2307</v>
      </c>
      <c r="C1193">
        <v>146</v>
      </c>
      <c r="D1193">
        <v>0</v>
      </c>
      <c r="E1193">
        <v>28.2</v>
      </c>
      <c r="F1193">
        <v>174.2</v>
      </c>
    </row>
    <row r="1194" spans="1:6">
      <c r="A1194" t="s">
        <v>1368</v>
      </c>
      <c r="B1194" t="s">
        <v>2307</v>
      </c>
      <c r="C1194">
        <v>0</v>
      </c>
      <c r="D1194">
        <v>0</v>
      </c>
      <c r="E1194">
        <v>0</v>
      </c>
      <c r="F1194">
        <v>0</v>
      </c>
    </row>
    <row r="1195" spans="1:6">
      <c r="A1195" t="s">
        <v>1369</v>
      </c>
      <c r="B1195" t="s">
        <v>2307</v>
      </c>
      <c r="C1195">
        <v>0</v>
      </c>
      <c r="D1195">
        <v>0</v>
      </c>
      <c r="E1195">
        <v>0</v>
      </c>
      <c r="F1195">
        <v>0</v>
      </c>
    </row>
    <row r="1196" spans="1:6">
      <c r="A1196" t="s">
        <v>1370</v>
      </c>
      <c r="B1196" t="s">
        <v>2307</v>
      </c>
      <c r="C1196" s="1">
        <v>1222.77</v>
      </c>
      <c r="D1196">
        <v>0</v>
      </c>
      <c r="E1196">
        <v>756.74</v>
      </c>
      <c r="F1196" s="1">
        <v>1979.51</v>
      </c>
    </row>
    <row r="1197" spans="1:6">
      <c r="A1197" t="s">
        <v>1371</v>
      </c>
      <c r="B1197" t="s">
        <v>2307</v>
      </c>
      <c r="C1197">
        <v>0</v>
      </c>
      <c r="D1197">
        <v>0</v>
      </c>
      <c r="E1197">
        <v>0</v>
      </c>
      <c r="F1197">
        <v>0</v>
      </c>
    </row>
    <row r="1198" spans="1:6">
      <c r="A1198" t="s">
        <v>1372</v>
      </c>
      <c r="B1198" t="s">
        <v>2307</v>
      </c>
      <c r="C1198">
        <v>600.01</v>
      </c>
      <c r="D1198">
        <v>0</v>
      </c>
      <c r="E1198">
        <v>0</v>
      </c>
      <c r="F1198">
        <v>600.01</v>
      </c>
    </row>
    <row r="1199" spans="1:6">
      <c r="A1199" t="s">
        <v>1373</v>
      </c>
      <c r="B1199" t="s">
        <v>2307</v>
      </c>
      <c r="C1199">
        <v>0</v>
      </c>
      <c r="D1199">
        <v>0</v>
      </c>
      <c r="E1199" s="1">
        <v>8138</v>
      </c>
      <c r="F1199" s="1">
        <v>8138</v>
      </c>
    </row>
    <row r="1200" spans="1:6">
      <c r="A1200" t="s">
        <v>1374</v>
      </c>
      <c r="B1200" t="s">
        <v>2307</v>
      </c>
      <c r="C1200">
        <v>0</v>
      </c>
      <c r="D1200">
        <v>0</v>
      </c>
      <c r="E1200">
        <v>0</v>
      </c>
      <c r="F1200">
        <v>0</v>
      </c>
    </row>
    <row r="1201" spans="1:6">
      <c r="A1201" t="s">
        <v>1375</v>
      </c>
      <c r="B1201" t="s">
        <v>2307</v>
      </c>
      <c r="C1201">
        <v>0</v>
      </c>
      <c r="D1201">
        <v>0</v>
      </c>
      <c r="E1201">
        <v>0</v>
      </c>
      <c r="F1201">
        <v>0</v>
      </c>
    </row>
    <row r="1202" spans="1:6">
      <c r="A1202" t="s">
        <v>1376</v>
      </c>
      <c r="B1202" t="s">
        <v>2307</v>
      </c>
      <c r="C1202">
        <v>0</v>
      </c>
      <c r="D1202">
        <v>0</v>
      </c>
      <c r="E1202">
        <v>0</v>
      </c>
      <c r="F1202">
        <v>0</v>
      </c>
    </row>
    <row r="1203" spans="1:6">
      <c r="A1203" t="s">
        <v>1377</v>
      </c>
      <c r="B1203" t="s">
        <v>2307</v>
      </c>
      <c r="C1203">
        <v>0</v>
      </c>
      <c r="D1203">
        <v>0</v>
      </c>
      <c r="E1203">
        <v>0</v>
      </c>
      <c r="F1203">
        <v>0</v>
      </c>
    </row>
    <row r="1204" spans="1:6">
      <c r="A1204" t="s">
        <v>1378</v>
      </c>
      <c r="B1204" t="s">
        <v>2307</v>
      </c>
      <c r="C1204">
        <v>0</v>
      </c>
      <c r="D1204">
        <v>0</v>
      </c>
      <c r="E1204">
        <v>0</v>
      </c>
      <c r="F1204">
        <v>0</v>
      </c>
    </row>
    <row r="1205" spans="1:6">
      <c r="A1205" t="s">
        <v>1379</v>
      </c>
      <c r="B1205" t="s">
        <v>2307</v>
      </c>
      <c r="C1205">
        <v>0</v>
      </c>
      <c r="D1205">
        <v>0</v>
      </c>
      <c r="E1205">
        <v>0</v>
      </c>
      <c r="F1205">
        <v>0</v>
      </c>
    </row>
    <row r="1206" spans="1:6">
      <c r="A1206" t="s">
        <v>1380</v>
      </c>
      <c r="B1206" t="s">
        <v>2307</v>
      </c>
      <c r="C1206">
        <v>0</v>
      </c>
      <c r="D1206">
        <v>0</v>
      </c>
      <c r="E1206">
        <v>0</v>
      </c>
      <c r="F1206">
        <v>0</v>
      </c>
    </row>
    <row r="1207" spans="1:6">
      <c r="A1207" t="s">
        <v>1381</v>
      </c>
      <c r="B1207" t="s">
        <v>2307</v>
      </c>
      <c r="C1207">
        <v>0</v>
      </c>
      <c r="D1207">
        <v>0</v>
      </c>
      <c r="E1207">
        <v>0</v>
      </c>
      <c r="F1207">
        <v>0</v>
      </c>
    </row>
    <row r="1208" spans="1:6">
      <c r="A1208" t="s">
        <v>1382</v>
      </c>
      <c r="B1208" t="s">
        <v>2307</v>
      </c>
      <c r="C1208">
        <v>0</v>
      </c>
      <c r="D1208">
        <v>0</v>
      </c>
      <c r="E1208">
        <v>0</v>
      </c>
      <c r="F1208">
        <v>0</v>
      </c>
    </row>
    <row r="1209" spans="1:6">
      <c r="A1209" t="s">
        <v>1383</v>
      </c>
      <c r="B1209" t="s">
        <v>2307</v>
      </c>
      <c r="C1209">
        <v>0</v>
      </c>
      <c r="D1209">
        <v>0</v>
      </c>
      <c r="E1209">
        <v>0</v>
      </c>
      <c r="F1209">
        <v>0</v>
      </c>
    </row>
    <row r="1210" spans="1:6">
      <c r="A1210" t="s">
        <v>1384</v>
      </c>
      <c r="B1210" t="s">
        <v>2307</v>
      </c>
      <c r="C1210">
        <v>0</v>
      </c>
      <c r="D1210">
        <v>0</v>
      </c>
      <c r="E1210">
        <v>0</v>
      </c>
      <c r="F1210">
        <v>0</v>
      </c>
    </row>
    <row r="1211" spans="1:6">
      <c r="A1211" t="s">
        <v>1385</v>
      </c>
      <c r="B1211" t="s">
        <v>2307</v>
      </c>
      <c r="C1211">
        <v>0</v>
      </c>
      <c r="D1211">
        <v>0</v>
      </c>
      <c r="E1211">
        <v>0</v>
      </c>
      <c r="F1211">
        <v>0</v>
      </c>
    </row>
    <row r="1212" spans="1:6">
      <c r="A1212" t="s">
        <v>1386</v>
      </c>
      <c r="B1212" t="s">
        <v>2307</v>
      </c>
      <c r="C1212">
        <v>0</v>
      </c>
      <c r="D1212">
        <v>0</v>
      </c>
      <c r="E1212">
        <v>0</v>
      </c>
      <c r="F1212">
        <v>0</v>
      </c>
    </row>
    <row r="1213" spans="1:6">
      <c r="A1213" t="s">
        <v>1387</v>
      </c>
      <c r="B1213" t="s">
        <v>2307</v>
      </c>
      <c r="C1213">
        <v>0</v>
      </c>
      <c r="D1213">
        <v>0</v>
      </c>
      <c r="E1213" s="1">
        <v>82006.33</v>
      </c>
      <c r="F1213" s="1">
        <v>82006.33</v>
      </c>
    </row>
    <row r="1214" spans="1:6">
      <c r="A1214" t="s">
        <v>1388</v>
      </c>
      <c r="B1214" t="s">
        <v>2307</v>
      </c>
      <c r="C1214">
        <v>0</v>
      </c>
      <c r="D1214">
        <v>0</v>
      </c>
      <c r="E1214">
        <v>0</v>
      </c>
      <c r="F1214">
        <v>0</v>
      </c>
    </row>
    <row r="1215" spans="1:6">
      <c r="A1215" t="s">
        <v>1389</v>
      </c>
      <c r="B1215" t="s">
        <v>2307</v>
      </c>
      <c r="C1215">
        <v>0</v>
      </c>
      <c r="D1215">
        <v>0</v>
      </c>
      <c r="E1215">
        <v>0</v>
      </c>
      <c r="F1215">
        <v>0</v>
      </c>
    </row>
    <row r="1216" spans="1:6">
      <c r="A1216" t="s">
        <v>1390</v>
      </c>
      <c r="B1216" t="s">
        <v>2307</v>
      </c>
      <c r="C1216">
        <v>0</v>
      </c>
      <c r="D1216">
        <v>0</v>
      </c>
      <c r="E1216">
        <v>0</v>
      </c>
      <c r="F1216">
        <v>0</v>
      </c>
    </row>
    <row r="1217" spans="1:6">
      <c r="A1217" t="s">
        <v>1391</v>
      </c>
      <c r="B1217" t="s">
        <v>2307</v>
      </c>
      <c r="C1217">
        <v>0</v>
      </c>
      <c r="D1217">
        <v>0</v>
      </c>
      <c r="E1217">
        <v>0</v>
      </c>
      <c r="F1217">
        <v>0</v>
      </c>
    </row>
    <row r="1218" spans="1:6">
      <c r="A1218" t="s">
        <v>1392</v>
      </c>
      <c r="B1218" t="s">
        <v>2307</v>
      </c>
      <c r="C1218">
        <v>0</v>
      </c>
      <c r="D1218">
        <v>0</v>
      </c>
      <c r="E1218">
        <v>0</v>
      </c>
      <c r="F1218">
        <v>0</v>
      </c>
    </row>
    <row r="1219" spans="1:6">
      <c r="A1219" t="s">
        <v>1393</v>
      </c>
      <c r="B1219" t="s">
        <v>2307</v>
      </c>
      <c r="C1219">
        <v>0</v>
      </c>
      <c r="D1219">
        <v>0</v>
      </c>
      <c r="E1219">
        <v>0</v>
      </c>
      <c r="F1219">
        <v>0</v>
      </c>
    </row>
    <row r="1220" spans="1:6">
      <c r="A1220" t="s">
        <v>1394</v>
      </c>
      <c r="B1220" t="s">
        <v>2307</v>
      </c>
      <c r="C1220">
        <v>0</v>
      </c>
      <c r="D1220">
        <v>0</v>
      </c>
      <c r="E1220">
        <v>0</v>
      </c>
      <c r="F1220">
        <v>0</v>
      </c>
    </row>
    <row r="1221" spans="1:6">
      <c r="A1221" t="s">
        <v>1395</v>
      </c>
      <c r="B1221" t="s">
        <v>2307</v>
      </c>
      <c r="C1221">
        <v>0</v>
      </c>
      <c r="D1221">
        <v>0</v>
      </c>
      <c r="E1221">
        <v>0</v>
      </c>
      <c r="F1221">
        <v>0</v>
      </c>
    </row>
    <row r="1222" spans="1:6">
      <c r="A1222" t="s">
        <v>1396</v>
      </c>
      <c r="B1222" t="s">
        <v>2307</v>
      </c>
      <c r="C1222">
        <v>0</v>
      </c>
      <c r="D1222">
        <v>0</v>
      </c>
      <c r="E1222">
        <v>0</v>
      </c>
      <c r="F1222">
        <v>0</v>
      </c>
    </row>
    <row r="1223" spans="1:6">
      <c r="A1223" t="s">
        <v>1397</v>
      </c>
      <c r="B1223" t="s">
        <v>2307</v>
      </c>
      <c r="C1223">
        <v>0</v>
      </c>
      <c r="D1223">
        <v>0</v>
      </c>
      <c r="E1223">
        <v>0</v>
      </c>
      <c r="F1223">
        <v>0</v>
      </c>
    </row>
    <row r="1224" spans="1:6">
      <c r="A1224" t="s">
        <v>1398</v>
      </c>
      <c r="B1224" t="s">
        <v>2307</v>
      </c>
      <c r="C1224">
        <v>0</v>
      </c>
      <c r="D1224">
        <v>0</v>
      </c>
      <c r="E1224">
        <v>0</v>
      </c>
      <c r="F1224">
        <v>0</v>
      </c>
    </row>
    <row r="1225" spans="1:6">
      <c r="A1225" t="s">
        <v>1399</v>
      </c>
      <c r="B1225" t="s">
        <v>2307</v>
      </c>
      <c r="C1225">
        <v>0</v>
      </c>
      <c r="D1225">
        <v>0</v>
      </c>
      <c r="E1225">
        <v>0</v>
      </c>
      <c r="F1225">
        <v>0</v>
      </c>
    </row>
    <row r="1226" spans="1:6">
      <c r="A1226" t="s">
        <v>1400</v>
      </c>
      <c r="B1226" t="s">
        <v>2307</v>
      </c>
      <c r="C1226">
        <v>0</v>
      </c>
      <c r="D1226">
        <v>0</v>
      </c>
      <c r="E1226">
        <v>0</v>
      </c>
      <c r="F1226">
        <v>0</v>
      </c>
    </row>
    <row r="1227" spans="1:6">
      <c r="A1227" t="s">
        <v>1401</v>
      </c>
      <c r="B1227" t="s">
        <v>2307</v>
      </c>
      <c r="C1227">
        <v>0</v>
      </c>
      <c r="D1227">
        <v>0</v>
      </c>
      <c r="E1227">
        <v>0</v>
      </c>
      <c r="F1227">
        <v>0</v>
      </c>
    </row>
    <row r="1228" spans="1:6">
      <c r="A1228" t="s">
        <v>1402</v>
      </c>
      <c r="B1228" t="s">
        <v>2307</v>
      </c>
      <c r="C1228">
        <v>0</v>
      </c>
      <c r="D1228">
        <v>0</v>
      </c>
      <c r="E1228">
        <v>0</v>
      </c>
      <c r="F1228">
        <v>0</v>
      </c>
    </row>
    <row r="1229" spans="1:6">
      <c r="A1229" t="s">
        <v>1403</v>
      </c>
      <c r="B1229" t="s">
        <v>2307</v>
      </c>
      <c r="C1229">
        <v>0</v>
      </c>
      <c r="D1229">
        <v>0</v>
      </c>
      <c r="E1229">
        <v>0</v>
      </c>
      <c r="F1229">
        <v>0</v>
      </c>
    </row>
    <row r="1230" spans="1:6">
      <c r="A1230" t="s">
        <v>1404</v>
      </c>
      <c r="B1230" t="s">
        <v>2307</v>
      </c>
      <c r="C1230">
        <v>0</v>
      </c>
      <c r="D1230">
        <v>0</v>
      </c>
      <c r="E1230">
        <v>0</v>
      </c>
      <c r="F1230">
        <v>0</v>
      </c>
    </row>
    <row r="1231" spans="1:6">
      <c r="A1231" t="s">
        <v>1405</v>
      </c>
      <c r="B1231" t="s">
        <v>2307</v>
      </c>
      <c r="C1231">
        <v>0</v>
      </c>
      <c r="D1231">
        <v>0</v>
      </c>
      <c r="E1231">
        <v>0</v>
      </c>
      <c r="F1231">
        <v>0</v>
      </c>
    </row>
    <row r="1232" spans="1:6">
      <c r="A1232" t="s">
        <v>1406</v>
      </c>
      <c r="B1232" t="s">
        <v>2307</v>
      </c>
      <c r="C1232">
        <v>0</v>
      </c>
      <c r="D1232">
        <v>0</v>
      </c>
      <c r="E1232">
        <v>0</v>
      </c>
      <c r="F1232">
        <v>0</v>
      </c>
    </row>
    <row r="1233" spans="1:6">
      <c r="A1233" t="s">
        <v>1407</v>
      </c>
      <c r="B1233" t="s">
        <v>2307</v>
      </c>
      <c r="C1233">
        <v>0</v>
      </c>
      <c r="D1233">
        <v>0</v>
      </c>
      <c r="E1233">
        <v>0</v>
      </c>
      <c r="F1233">
        <v>0</v>
      </c>
    </row>
    <row r="1234" spans="1:6">
      <c r="A1234" t="s">
        <v>1408</v>
      </c>
      <c r="B1234" t="s">
        <v>2307</v>
      </c>
      <c r="C1234">
        <v>0</v>
      </c>
      <c r="D1234">
        <v>0</v>
      </c>
      <c r="E1234">
        <v>0</v>
      </c>
      <c r="F1234">
        <v>0</v>
      </c>
    </row>
    <row r="1235" spans="1:6">
      <c r="A1235" t="s">
        <v>1409</v>
      </c>
      <c r="B1235" t="s">
        <v>2307</v>
      </c>
      <c r="C1235">
        <v>0</v>
      </c>
      <c r="D1235">
        <v>0</v>
      </c>
      <c r="E1235">
        <v>0</v>
      </c>
      <c r="F1235">
        <v>0</v>
      </c>
    </row>
    <row r="1236" spans="1:6">
      <c r="A1236" t="s">
        <v>1410</v>
      </c>
      <c r="B1236" t="s">
        <v>2307</v>
      </c>
      <c r="C1236">
        <v>934.8</v>
      </c>
      <c r="D1236">
        <v>33.79</v>
      </c>
      <c r="E1236">
        <v>0</v>
      </c>
      <c r="F1236">
        <v>901.02</v>
      </c>
    </row>
    <row r="1237" spans="1:6">
      <c r="A1237" t="s">
        <v>1411</v>
      </c>
      <c r="B1237" t="s">
        <v>2307</v>
      </c>
      <c r="C1237">
        <v>38.950000000000003</v>
      </c>
      <c r="D1237">
        <v>0</v>
      </c>
      <c r="E1237">
        <v>0</v>
      </c>
      <c r="F1237">
        <v>38.950000000000003</v>
      </c>
    </row>
    <row r="1238" spans="1:6">
      <c r="A1238" t="s">
        <v>1412</v>
      </c>
      <c r="B1238" t="s">
        <v>2307</v>
      </c>
      <c r="C1238">
        <v>895.86</v>
      </c>
      <c r="D1238">
        <v>33.79</v>
      </c>
      <c r="E1238">
        <v>0</v>
      </c>
      <c r="F1238">
        <v>862.07</v>
      </c>
    </row>
    <row r="1239" spans="1:6">
      <c r="A1239" t="s">
        <v>1413</v>
      </c>
      <c r="B1239" t="s">
        <v>2307</v>
      </c>
      <c r="C1239">
        <v>0</v>
      </c>
      <c r="D1239">
        <v>0</v>
      </c>
      <c r="E1239">
        <v>0</v>
      </c>
      <c r="F1239">
        <v>0</v>
      </c>
    </row>
    <row r="1240" spans="1:6">
      <c r="A1240" t="s">
        <v>1414</v>
      </c>
      <c r="B1240" t="s">
        <v>2307</v>
      </c>
      <c r="C1240">
        <v>0</v>
      </c>
      <c r="D1240">
        <v>0</v>
      </c>
      <c r="E1240">
        <v>0</v>
      </c>
      <c r="F1240">
        <v>0</v>
      </c>
    </row>
    <row r="1241" spans="1:6">
      <c r="A1241" t="s">
        <v>1415</v>
      </c>
      <c r="B1241" t="s">
        <v>2307</v>
      </c>
      <c r="C1241">
        <v>0</v>
      </c>
      <c r="D1241">
        <v>0</v>
      </c>
      <c r="E1241">
        <v>0</v>
      </c>
      <c r="F1241">
        <v>0</v>
      </c>
    </row>
    <row r="1242" spans="1:6">
      <c r="A1242" t="s">
        <v>1416</v>
      </c>
      <c r="B1242" t="s">
        <v>2307</v>
      </c>
      <c r="C1242">
        <v>0</v>
      </c>
      <c r="D1242">
        <v>0</v>
      </c>
      <c r="E1242">
        <v>0</v>
      </c>
      <c r="F1242">
        <v>0</v>
      </c>
    </row>
    <row r="1243" spans="1:6">
      <c r="A1243" t="s">
        <v>1417</v>
      </c>
      <c r="B1243" t="s">
        <v>2307</v>
      </c>
      <c r="C1243">
        <v>0</v>
      </c>
      <c r="D1243">
        <v>0</v>
      </c>
      <c r="E1243">
        <v>0</v>
      </c>
      <c r="F1243">
        <v>0</v>
      </c>
    </row>
    <row r="1244" spans="1:6">
      <c r="A1244" t="s">
        <v>1418</v>
      </c>
      <c r="B1244" t="s">
        <v>2307</v>
      </c>
      <c r="C1244">
        <v>0</v>
      </c>
      <c r="D1244">
        <v>0</v>
      </c>
      <c r="E1244">
        <v>0</v>
      </c>
      <c r="F1244">
        <v>0</v>
      </c>
    </row>
    <row r="1245" spans="1:6">
      <c r="A1245" t="s">
        <v>1419</v>
      </c>
      <c r="B1245" t="s">
        <v>2307</v>
      </c>
      <c r="C1245">
        <v>0</v>
      </c>
      <c r="D1245" s="1">
        <v>6593.92</v>
      </c>
      <c r="E1245" s="1">
        <v>31079.439999999999</v>
      </c>
      <c r="F1245" s="1">
        <v>24485.52</v>
      </c>
    </row>
    <row r="1246" spans="1:6">
      <c r="A1246" t="s">
        <v>1420</v>
      </c>
      <c r="B1246" t="s">
        <v>2307</v>
      </c>
      <c r="C1246">
        <v>0</v>
      </c>
      <c r="D1246">
        <v>292.63</v>
      </c>
      <c r="E1246" s="1">
        <v>1351.12</v>
      </c>
      <c r="F1246" s="1">
        <v>1058.49</v>
      </c>
    </row>
    <row r="1247" spans="1:6">
      <c r="A1247" t="s">
        <v>1421</v>
      </c>
      <c r="B1247" t="s">
        <v>2307</v>
      </c>
      <c r="C1247">
        <v>0</v>
      </c>
      <c r="D1247" s="1">
        <v>6301.29</v>
      </c>
      <c r="E1247" s="1">
        <v>29728.32</v>
      </c>
      <c r="F1247" s="1">
        <v>23427.03</v>
      </c>
    </row>
    <row r="1248" spans="1:6">
      <c r="A1248" t="s">
        <v>1422</v>
      </c>
      <c r="B1248" t="s">
        <v>2307</v>
      </c>
      <c r="C1248">
        <v>0</v>
      </c>
      <c r="D1248">
        <v>0</v>
      </c>
      <c r="E1248">
        <v>0</v>
      </c>
      <c r="F1248">
        <v>0</v>
      </c>
    </row>
    <row r="1249" spans="1:6">
      <c r="A1249" t="s">
        <v>1423</v>
      </c>
      <c r="B1249" t="s">
        <v>2307</v>
      </c>
      <c r="C1249">
        <v>0</v>
      </c>
      <c r="D1249">
        <v>0</v>
      </c>
      <c r="E1249">
        <v>0</v>
      </c>
      <c r="F1249">
        <v>0</v>
      </c>
    </row>
    <row r="1250" spans="1:6">
      <c r="A1250" t="s">
        <v>1424</v>
      </c>
      <c r="B1250" t="s">
        <v>2307</v>
      </c>
      <c r="C1250">
        <v>0</v>
      </c>
      <c r="D1250">
        <v>0</v>
      </c>
      <c r="E1250">
        <v>0</v>
      </c>
      <c r="F1250">
        <v>0</v>
      </c>
    </row>
    <row r="1251" spans="1:6">
      <c r="A1251" t="s">
        <v>1425</v>
      </c>
      <c r="B1251" t="s">
        <v>2307</v>
      </c>
      <c r="C1251" s="1">
        <v>12892.91</v>
      </c>
      <c r="D1251">
        <v>466.13</v>
      </c>
      <c r="E1251">
        <v>0</v>
      </c>
      <c r="F1251" s="1">
        <v>12426.77</v>
      </c>
    </row>
    <row r="1252" spans="1:6">
      <c r="A1252" t="s">
        <v>1426</v>
      </c>
      <c r="B1252" t="s">
        <v>2307</v>
      </c>
      <c r="C1252">
        <v>537.20000000000005</v>
      </c>
      <c r="D1252">
        <v>0</v>
      </c>
      <c r="E1252">
        <v>0</v>
      </c>
      <c r="F1252">
        <v>537.20000000000005</v>
      </c>
    </row>
    <row r="1253" spans="1:6">
      <c r="A1253" t="s">
        <v>1427</v>
      </c>
      <c r="B1253" t="s">
        <v>2307</v>
      </c>
      <c r="C1253" s="1">
        <v>12355.71</v>
      </c>
      <c r="D1253">
        <v>466.13</v>
      </c>
      <c r="E1253">
        <v>0</v>
      </c>
      <c r="F1253" s="1">
        <v>11889.57</v>
      </c>
    </row>
    <row r="1254" spans="1:6">
      <c r="A1254" t="s">
        <v>1428</v>
      </c>
      <c r="B1254" t="s">
        <v>2307</v>
      </c>
      <c r="C1254">
        <v>0</v>
      </c>
      <c r="D1254">
        <v>0</v>
      </c>
      <c r="E1254">
        <v>0</v>
      </c>
      <c r="F1254">
        <v>0</v>
      </c>
    </row>
    <row r="1255" spans="1:6">
      <c r="A1255" t="s">
        <v>1429</v>
      </c>
      <c r="B1255" t="s">
        <v>2307</v>
      </c>
      <c r="C1255">
        <v>0</v>
      </c>
      <c r="D1255">
        <v>0</v>
      </c>
      <c r="E1255">
        <v>0</v>
      </c>
      <c r="F1255">
        <v>0</v>
      </c>
    </row>
    <row r="1256" spans="1:6">
      <c r="A1256" t="s">
        <v>1430</v>
      </c>
      <c r="B1256" t="s">
        <v>2307</v>
      </c>
      <c r="C1256">
        <v>0</v>
      </c>
      <c r="D1256">
        <v>0</v>
      </c>
      <c r="E1256">
        <v>0</v>
      </c>
      <c r="F1256">
        <v>0</v>
      </c>
    </row>
    <row r="1257" spans="1:6">
      <c r="A1257" t="s">
        <v>1431</v>
      </c>
      <c r="B1257" t="s">
        <v>2307</v>
      </c>
      <c r="C1257" s="1">
        <v>3067443.72</v>
      </c>
      <c r="D1257" s="1">
        <v>98925.43</v>
      </c>
      <c r="E1257" s="1">
        <v>226804.7</v>
      </c>
      <c r="F1257" s="1">
        <v>3195322.99</v>
      </c>
    </row>
    <row r="1258" spans="1:6">
      <c r="A1258" t="s">
        <v>1432</v>
      </c>
      <c r="B1258" t="s">
        <v>2307</v>
      </c>
      <c r="C1258" s="1">
        <v>127809.09</v>
      </c>
      <c r="D1258">
        <v>0</v>
      </c>
      <c r="E1258" s="1">
        <v>10322.24</v>
      </c>
      <c r="F1258" s="1">
        <v>138131.32999999999</v>
      </c>
    </row>
    <row r="1259" spans="1:6">
      <c r="A1259" t="s">
        <v>1433</v>
      </c>
      <c r="B1259" t="s">
        <v>2307</v>
      </c>
      <c r="C1259" s="1">
        <v>2939634.63</v>
      </c>
      <c r="D1259" s="1">
        <v>98925.43</v>
      </c>
      <c r="E1259" s="1">
        <v>216482.46</v>
      </c>
      <c r="F1259" s="1">
        <v>3057191.66</v>
      </c>
    </row>
    <row r="1260" spans="1:6">
      <c r="A1260" t="s">
        <v>1434</v>
      </c>
      <c r="B1260" t="s">
        <v>2307</v>
      </c>
      <c r="C1260">
        <v>0</v>
      </c>
      <c r="D1260">
        <v>0</v>
      </c>
      <c r="E1260">
        <v>0</v>
      </c>
      <c r="F1260">
        <v>0</v>
      </c>
    </row>
    <row r="1261" spans="1:6">
      <c r="A1261" t="s">
        <v>1435</v>
      </c>
      <c r="B1261" t="s">
        <v>2307</v>
      </c>
      <c r="C1261">
        <v>0</v>
      </c>
      <c r="D1261">
        <v>0</v>
      </c>
      <c r="E1261">
        <v>0</v>
      </c>
      <c r="F1261">
        <v>0</v>
      </c>
    </row>
    <row r="1262" spans="1:6">
      <c r="A1262" t="s">
        <v>1436</v>
      </c>
      <c r="B1262" t="s">
        <v>2307</v>
      </c>
      <c r="C1262">
        <v>0</v>
      </c>
      <c r="D1262">
        <v>0</v>
      </c>
      <c r="E1262">
        <v>0</v>
      </c>
      <c r="F1262">
        <v>0</v>
      </c>
    </row>
    <row r="1263" spans="1:6">
      <c r="A1263" t="s">
        <v>1437</v>
      </c>
      <c r="B1263" t="s">
        <v>2307</v>
      </c>
      <c r="C1263">
        <v>0</v>
      </c>
      <c r="D1263">
        <v>0</v>
      </c>
      <c r="E1263">
        <v>0</v>
      </c>
      <c r="F1263">
        <v>0</v>
      </c>
    </row>
    <row r="1264" spans="1:6">
      <c r="A1264" t="s">
        <v>1438</v>
      </c>
      <c r="B1264" t="s">
        <v>2307</v>
      </c>
      <c r="C1264">
        <v>0</v>
      </c>
      <c r="D1264">
        <v>0</v>
      </c>
      <c r="E1264">
        <v>0</v>
      </c>
      <c r="F1264">
        <v>0</v>
      </c>
    </row>
    <row r="1265" spans="1:6">
      <c r="A1265" t="s">
        <v>1439</v>
      </c>
      <c r="B1265" t="s">
        <v>2307</v>
      </c>
      <c r="C1265">
        <v>0</v>
      </c>
      <c r="D1265">
        <v>0</v>
      </c>
      <c r="E1265">
        <v>0</v>
      </c>
      <c r="F1265">
        <v>0</v>
      </c>
    </row>
    <row r="1266" spans="1:6">
      <c r="A1266" t="s">
        <v>1440</v>
      </c>
      <c r="B1266" t="s">
        <v>2307</v>
      </c>
      <c r="C1266">
        <v>0</v>
      </c>
      <c r="D1266">
        <v>0</v>
      </c>
      <c r="E1266">
        <v>0</v>
      </c>
      <c r="F1266">
        <v>0</v>
      </c>
    </row>
    <row r="1267" spans="1:6">
      <c r="A1267" t="s">
        <v>1441</v>
      </c>
      <c r="B1267" t="s">
        <v>2307</v>
      </c>
      <c r="C1267">
        <v>0</v>
      </c>
      <c r="D1267">
        <v>0</v>
      </c>
      <c r="E1267">
        <v>0</v>
      </c>
      <c r="F1267">
        <v>0</v>
      </c>
    </row>
    <row r="1268" spans="1:6">
      <c r="A1268" t="s">
        <v>1442</v>
      </c>
      <c r="B1268" t="s">
        <v>2307</v>
      </c>
      <c r="C1268">
        <v>0</v>
      </c>
      <c r="D1268">
        <v>0</v>
      </c>
      <c r="E1268">
        <v>0</v>
      </c>
      <c r="F1268">
        <v>0</v>
      </c>
    </row>
    <row r="1269" spans="1:6">
      <c r="A1269" t="s">
        <v>1443</v>
      </c>
      <c r="B1269" t="s">
        <v>2307</v>
      </c>
      <c r="C1269" s="1">
        <v>6987.9</v>
      </c>
      <c r="D1269">
        <v>252.64</v>
      </c>
      <c r="E1269">
        <v>0</v>
      </c>
      <c r="F1269" s="1">
        <v>6735.26</v>
      </c>
    </row>
    <row r="1270" spans="1:6">
      <c r="A1270" t="s">
        <v>1444</v>
      </c>
      <c r="B1270" t="s">
        <v>2307</v>
      </c>
      <c r="C1270">
        <v>291.16000000000003</v>
      </c>
      <c r="D1270">
        <v>0</v>
      </c>
      <c r="E1270">
        <v>0</v>
      </c>
      <c r="F1270">
        <v>291.16000000000003</v>
      </c>
    </row>
    <row r="1271" spans="1:6">
      <c r="A1271" t="s">
        <v>1445</v>
      </c>
      <c r="B1271" t="s">
        <v>2307</v>
      </c>
      <c r="C1271" s="1">
        <v>6696.74</v>
      </c>
      <c r="D1271">
        <v>252.64</v>
      </c>
      <c r="E1271">
        <v>0</v>
      </c>
      <c r="F1271" s="1">
        <v>6444.1</v>
      </c>
    </row>
    <row r="1272" spans="1:6">
      <c r="A1272" t="s">
        <v>1446</v>
      </c>
      <c r="B1272" t="s">
        <v>2307</v>
      </c>
      <c r="C1272" s="1">
        <v>121609.5</v>
      </c>
      <c r="D1272" s="1">
        <v>241596.37</v>
      </c>
      <c r="E1272" s="1">
        <v>232264.39</v>
      </c>
      <c r="F1272" s="1">
        <v>112277.52</v>
      </c>
    </row>
    <row r="1273" spans="1:6">
      <c r="A1273" t="s">
        <v>1447</v>
      </c>
      <c r="B1273" t="s">
        <v>2307</v>
      </c>
      <c r="C1273" s="1">
        <v>5083.28</v>
      </c>
      <c r="D1273" s="1">
        <v>10345.98</v>
      </c>
      <c r="E1273" s="1">
        <v>10116.370000000001</v>
      </c>
      <c r="F1273" s="1">
        <v>4853.67</v>
      </c>
    </row>
    <row r="1274" spans="1:6">
      <c r="A1274" t="s">
        <v>1448</v>
      </c>
      <c r="B1274" t="s">
        <v>2307</v>
      </c>
      <c r="C1274" s="1">
        <v>116526.22</v>
      </c>
      <c r="D1274" s="1">
        <v>231250.39</v>
      </c>
      <c r="E1274" s="1">
        <v>222148.02</v>
      </c>
      <c r="F1274" s="1">
        <v>107423.85</v>
      </c>
    </row>
    <row r="1275" spans="1:6">
      <c r="A1275" t="s">
        <v>1449</v>
      </c>
      <c r="B1275" t="s">
        <v>2307</v>
      </c>
      <c r="C1275" s="1">
        <v>115126.56</v>
      </c>
      <c r="D1275" s="1">
        <v>127566.71</v>
      </c>
      <c r="E1275" s="1">
        <v>123404.44</v>
      </c>
      <c r="F1275" s="1">
        <v>110964.29</v>
      </c>
    </row>
    <row r="1276" spans="1:6">
      <c r="A1276" t="s">
        <v>1450</v>
      </c>
      <c r="B1276" t="s">
        <v>2307</v>
      </c>
      <c r="C1276" s="1">
        <v>4796.8999999999996</v>
      </c>
      <c r="D1276" s="1">
        <v>5621.7</v>
      </c>
      <c r="E1276" s="1">
        <v>5621.7</v>
      </c>
      <c r="F1276" s="1">
        <v>4796.8999999999996</v>
      </c>
    </row>
    <row r="1277" spans="1:6">
      <c r="A1277" t="s">
        <v>1451</v>
      </c>
      <c r="B1277" t="s">
        <v>2307</v>
      </c>
      <c r="C1277" s="1">
        <v>110329.66</v>
      </c>
      <c r="D1277" s="1">
        <v>121945.01</v>
      </c>
      <c r="E1277" s="1">
        <v>117782.74</v>
      </c>
      <c r="F1277" s="1">
        <v>106167.39</v>
      </c>
    </row>
    <row r="1278" spans="1:6">
      <c r="A1278" t="s">
        <v>1452</v>
      </c>
      <c r="B1278" t="s">
        <v>2307</v>
      </c>
      <c r="C1278">
        <v>0</v>
      </c>
      <c r="D1278" s="1">
        <v>42701.919999999998</v>
      </c>
      <c r="E1278" s="1">
        <v>42701.919999999998</v>
      </c>
      <c r="F1278">
        <v>0</v>
      </c>
    </row>
    <row r="1279" spans="1:6">
      <c r="A1279" t="s">
        <v>1453</v>
      </c>
      <c r="B1279" t="s">
        <v>2307</v>
      </c>
      <c r="C1279">
        <v>0</v>
      </c>
      <c r="D1279" s="1">
        <v>1915.3</v>
      </c>
      <c r="E1279" s="1">
        <v>1915.3</v>
      </c>
      <c r="F1279">
        <v>0</v>
      </c>
    </row>
    <row r="1280" spans="1:6">
      <c r="A1280" t="s">
        <v>1454</v>
      </c>
      <c r="B1280" t="s">
        <v>2307</v>
      </c>
      <c r="C1280">
        <v>0</v>
      </c>
      <c r="D1280" s="1">
        <v>40786.620000000003</v>
      </c>
      <c r="E1280" s="1">
        <v>40786.620000000003</v>
      </c>
      <c r="F1280">
        <v>0</v>
      </c>
    </row>
    <row r="1281" spans="1:6">
      <c r="A1281" t="s">
        <v>1455</v>
      </c>
      <c r="B1281" t="s">
        <v>2307</v>
      </c>
      <c r="C1281" s="1">
        <v>12691.37</v>
      </c>
      <c r="D1281" s="1">
        <v>207717.23</v>
      </c>
      <c r="E1281" s="1">
        <v>231332.54</v>
      </c>
      <c r="F1281" s="1">
        <v>36306.69</v>
      </c>
    </row>
    <row r="1282" spans="1:6">
      <c r="A1282" t="s">
        <v>1456</v>
      </c>
      <c r="B1282" t="s">
        <v>2307</v>
      </c>
      <c r="C1282">
        <v>532.17999999999995</v>
      </c>
      <c r="D1282" s="1">
        <v>9294.35</v>
      </c>
      <c r="E1282" s="1">
        <v>10331.68</v>
      </c>
      <c r="F1282" s="1">
        <v>1569.51</v>
      </c>
    </row>
    <row r="1283" spans="1:6">
      <c r="A1283" t="s">
        <v>1457</v>
      </c>
      <c r="B1283" t="s">
        <v>2307</v>
      </c>
      <c r="C1283" s="1">
        <v>12159.19</v>
      </c>
      <c r="D1283" s="1">
        <v>198422.88</v>
      </c>
      <c r="E1283" s="1">
        <v>221000.86</v>
      </c>
      <c r="F1283" s="1">
        <v>34737.18</v>
      </c>
    </row>
    <row r="1284" spans="1:6">
      <c r="A1284" t="s">
        <v>1458</v>
      </c>
      <c r="B1284" t="s">
        <v>2307</v>
      </c>
      <c r="C1284">
        <v>0</v>
      </c>
      <c r="D1284">
        <v>0</v>
      </c>
      <c r="E1284">
        <v>0</v>
      </c>
      <c r="F1284">
        <v>0</v>
      </c>
    </row>
    <row r="1285" spans="1:6">
      <c r="A1285" t="s">
        <v>1459</v>
      </c>
      <c r="B1285" t="s">
        <v>2307</v>
      </c>
      <c r="C1285">
        <v>0</v>
      </c>
      <c r="D1285">
        <v>0</v>
      </c>
      <c r="E1285">
        <v>0</v>
      </c>
      <c r="F1285">
        <v>0</v>
      </c>
    </row>
    <row r="1286" spans="1:6">
      <c r="A1286" t="s">
        <v>1460</v>
      </c>
      <c r="B1286" t="s">
        <v>2307</v>
      </c>
      <c r="C1286">
        <v>0</v>
      </c>
      <c r="D1286">
        <v>0</v>
      </c>
      <c r="E1286">
        <v>0</v>
      </c>
      <c r="F1286">
        <v>0</v>
      </c>
    </row>
    <row r="1287" spans="1:6">
      <c r="A1287" t="s">
        <v>1461</v>
      </c>
      <c r="B1287" t="s">
        <v>2307</v>
      </c>
      <c r="C1287">
        <v>0</v>
      </c>
      <c r="D1287">
        <v>0</v>
      </c>
      <c r="E1287">
        <v>0</v>
      </c>
      <c r="F1287">
        <v>0</v>
      </c>
    </row>
    <row r="1288" spans="1:6">
      <c r="A1288" t="s">
        <v>1462</v>
      </c>
      <c r="B1288" t="s">
        <v>2307</v>
      </c>
      <c r="C1288">
        <v>0</v>
      </c>
      <c r="D1288">
        <v>0</v>
      </c>
      <c r="E1288">
        <v>0</v>
      </c>
      <c r="F1288">
        <v>0</v>
      </c>
    </row>
    <row r="1289" spans="1:6">
      <c r="A1289" t="s">
        <v>1463</v>
      </c>
      <c r="B1289" t="s">
        <v>2307</v>
      </c>
      <c r="C1289">
        <v>0</v>
      </c>
      <c r="D1289">
        <v>0</v>
      </c>
      <c r="E1289">
        <v>0</v>
      </c>
      <c r="F1289">
        <v>0</v>
      </c>
    </row>
    <row r="1290" spans="1:6">
      <c r="A1290" t="s">
        <v>1464</v>
      </c>
      <c r="B1290" t="s">
        <v>2307</v>
      </c>
      <c r="C1290">
        <v>0</v>
      </c>
      <c r="D1290">
        <v>0</v>
      </c>
      <c r="E1290">
        <v>0</v>
      </c>
      <c r="F1290">
        <v>0</v>
      </c>
    </row>
    <row r="1291" spans="1:6">
      <c r="A1291" t="s">
        <v>1465</v>
      </c>
      <c r="B1291" t="s">
        <v>2307</v>
      </c>
      <c r="C1291">
        <v>0</v>
      </c>
      <c r="D1291">
        <v>0</v>
      </c>
      <c r="E1291">
        <v>0</v>
      </c>
      <c r="F1291">
        <v>0</v>
      </c>
    </row>
    <row r="1292" spans="1:6">
      <c r="A1292" t="s">
        <v>1466</v>
      </c>
      <c r="B1292" t="s">
        <v>2307</v>
      </c>
      <c r="C1292">
        <v>0</v>
      </c>
      <c r="D1292">
        <v>0</v>
      </c>
      <c r="E1292">
        <v>0</v>
      </c>
      <c r="F1292">
        <v>0</v>
      </c>
    </row>
    <row r="1293" spans="1:6">
      <c r="A1293" t="s">
        <v>1467</v>
      </c>
      <c r="B1293" t="s">
        <v>2307</v>
      </c>
      <c r="C1293">
        <v>0</v>
      </c>
      <c r="D1293">
        <v>0</v>
      </c>
      <c r="E1293">
        <v>0</v>
      </c>
      <c r="F1293">
        <v>0</v>
      </c>
    </row>
    <row r="1294" spans="1:6">
      <c r="A1294" t="s">
        <v>1468</v>
      </c>
      <c r="B1294" t="s">
        <v>2307</v>
      </c>
      <c r="C1294">
        <v>0</v>
      </c>
      <c r="D1294">
        <v>0</v>
      </c>
      <c r="E1294">
        <v>0</v>
      </c>
      <c r="F1294">
        <v>0</v>
      </c>
    </row>
    <row r="1295" spans="1:6">
      <c r="A1295" t="s">
        <v>1469</v>
      </c>
      <c r="B1295" t="s">
        <v>2307</v>
      </c>
      <c r="C1295">
        <v>0</v>
      </c>
      <c r="D1295">
        <v>0</v>
      </c>
      <c r="E1295">
        <v>0</v>
      </c>
      <c r="F1295">
        <v>0</v>
      </c>
    </row>
    <row r="1296" spans="1:6">
      <c r="A1296" t="s">
        <v>1470</v>
      </c>
      <c r="B1296" t="s">
        <v>2307</v>
      </c>
      <c r="C1296">
        <v>0</v>
      </c>
      <c r="D1296">
        <v>0</v>
      </c>
      <c r="E1296">
        <v>0</v>
      </c>
      <c r="F1296">
        <v>0</v>
      </c>
    </row>
    <row r="1297" spans="1:6">
      <c r="A1297" t="s">
        <v>1471</v>
      </c>
      <c r="B1297" t="s">
        <v>2307</v>
      </c>
      <c r="C1297">
        <v>0</v>
      </c>
      <c r="D1297">
        <v>0</v>
      </c>
      <c r="E1297">
        <v>0</v>
      </c>
      <c r="F1297">
        <v>0</v>
      </c>
    </row>
    <row r="1298" spans="1:6">
      <c r="A1298" t="s">
        <v>1472</v>
      </c>
      <c r="B1298" t="s">
        <v>2307</v>
      </c>
      <c r="C1298">
        <v>0</v>
      </c>
      <c r="D1298">
        <v>0</v>
      </c>
      <c r="E1298">
        <v>0</v>
      </c>
      <c r="F1298">
        <v>0</v>
      </c>
    </row>
    <row r="1299" spans="1:6">
      <c r="A1299" t="s">
        <v>1473</v>
      </c>
      <c r="B1299" t="s">
        <v>2307</v>
      </c>
      <c r="C1299" s="1">
        <v>9293.36</v>
      </c>
      <c r="D1299">
        <v>335.99</v>
      </c>
      <c r="E1299">
        <v>0</v>
      </c>
      <c r="F1299" s="1">
        <v>8957.36</v>
      </c>
    </row>
    <row r="1300" spans="1:6">
      <c r="A1300" t="s">
        <v>1474</v>
      </c>
      <c r="B1300" t="s">
        <v>2307</v>
      </c>
      <c r="C1300">
        <v>387.22</v>
      </c>
      <c r="D1300">
        <v>0</v>
      </c>
      <c r="E1300">
        <v>0</v>
      </c>
      <c r="F1300">
        <v>387.22</v>
      </c>
    </row>
    <row r="1301" spans="1:6">
      <c r="A1301" t="s">
        <v>1475</v>
      </c>
      <c r="B1301" t="s">
        <v>2307</v>
      </c>
      <c r="C1301" s="1">
        <v>8906.14</v>
      </c>
      <c r="D1301">
        <v>335.99</v>
      </c>
      <c r="E1301">
        <v>0</v>
      </c>
      <c r="F1301" s="1">
        <v>8570.14</v>
      </c>
    </row>
    <row r="1302" spans="1:6">
      <c r="A1302" t="s">
        <v>1476</v>
      </c>
      <c r="B1302" t="s">
        <v>2307</v>
      </c>
      <c r="C1302">
        <v>0</v>
      </c>
      <c r="D1302">
        <v>0</v>
      </c>
      <c r="E1302">
        <v>0</v>
      </c>
      <c r="F1302">
        <v>0</v>
      </c>
    </row>
    <row r="1303" spans="1:6">
      <c r="A1303" t="s">
        <v>1477</v>
      </c>
      <c r="B1303" t="s">
        <v>2307</v>
      </c>
      <c r="C1303">
        <v>0</v>
      </c>
      <c r="D1303">
        <v>0</v>
      </c>
      <c r="E1303">
        <v>0</v>
      </c>
      <c r="F1303">
        <v>0</v>
      </c>
    </row>
    <row r="1304" spans="1:6">
      <c r="A1304" t="s">
        <v>1478</v>
      </c>
      <c r="B1304" t="s">
        <v>2307</v>
      </c>
      <c r="C1304">
        <v>0</v>
      </c>
      <c r="D1304">
        <v>0</v>
      </c>
      <c r="E1304">
        <v>0</v>
      </c>
      <c r="F1304">
        <v>0</v>
      </c>
    </row>
    <row r="1305" spans="1:6">
      <c r="A1305" t="s">
        <v>1479</v>
      </c>
      <c r="B1305" t="s">
        <v>2307</v>
      </c>
      <c r="C1305">
        <v>0</v>
      </c>
      <c r="D1305">
        <v>0</v>
      </c>
      <c r="E1305">
        <v>0</v>
      </c>
      <c r="F1305">
        <v>0</v>
      </c>
    </row>
    <row r="1306" spans="1:6">
      <c r="A1306" t="s">
        <v>1480</v>
      </c>
      <c r="B1306" t="s">
        <v>2307</v>
      </c>
      <c r="C1306">
        <v>0</v>
      </c>
      <c r="D1306">
        <v>0</v>
      </c>
      <c r="E1306">
        <v>0</v>
      </c>
      <c r="F1306">
        <v>0</v>
      </c>
    </row>
    <row r="1307" spans="1:6">
      <c r="A1307" t="s">
        <v>1481</v>
      </c>
      <c r="B1307" t="s">
        <v>2307</v>
      </c>
      <c r="C1307">
        <v>0</v>
      </c>
      <c r="D1307">
        <v>0</v>
      </c>
      <c r="E1307">
        <v>0</v>
      </c>
      <c r="F1307">
        <v>0</v>
      </c>
    </row>
    <row r="1308" spans="1:6">
      <c r="A1308" t="s">
        <v>1482</v>
      </c>
      <c r="B1308" t="s">
        <v>1483</v>
      </c>
      <c r="C1308">
        <v>0</v>
      </c>
      <c r="D1308">
        <v>0</v>
      </c>
      <c r="E1308">
        <v>0</v>
      </c>
      <c r="F1308">
        <v>0</v>
      </c>
    </row>
    <row r="1309" spans="1:6">
      <c r="A1309" t="s">
        <v>1484</v>
      </c>
      <c r="B1309" t="s">
        <v>2308</v>
      </c>
      <c r="C1309">
        <v>0</v>
      </c>
      <c r="D1309">
        <v>0</v>
      </c>
      <c r="E1309">
        <v>0</v>
      </c>
      <c r="F1309">
        <v>0</v>
      </c>
    </row>
    <row r="1310" spans="1:6">
      <c r="A1310" t="s">
        <v>1485</v>
      </c>
      <c r="B1310" t="s">
        <v>2308</v>
      </c>
      <c r="C1310">
        <v>0</v>
      </c>
      <c r="D1310">
        <v>0</v>
      </c>
      <c r="E1310">
        <v>0</v>
      </c>
      <c r="F1310">
        <v>0</v>
      </c>
    </row>
    <row r="1311" spans="1:6">
      <c r="A1311" t="s">
        <v>1486</v>
      </c>
      <c r="B1311" t="s">
        <v>2308</v>
      </c>
      <c r="C1311">
        <v>0</v>
      </c>
      <c r="D1311">
        <v>0</v>
      </c>
      <c r="E1311">
        <v>0</v>
      </c>
      <c r="F1311">
        <v>0</v>
      </c>
    </row>
    <row r="1312" spans="1:6">
      <c r="A1312" t="s">
        <v>1487</v>
      </c>
      <c r="B1312" t="s">
        <v>2308</v>
      </c>
      <c r="C1312">
        <v>0</v>
      </c>
      <c r="D1312">
        <v>0</v>
      </c>
      <c r="E1312">
        <v>0</v>
      </c>
      <c r="F1312">
        <v>0</v>
      </c>
    </row>
    <row r="1313" spans="1:6">
      <c r="A1313" t="s">
        <v>1488</v>
      </c>
      <c r="B1313" t="s">
        <v>2308</v>
      </c>
      <c r="C1313">
        <v>0</v>
      </c>
      <c r="D1313">
        <v>0</v>
      </c>
      <c r="E1313">
        <v>0</v>
      </c>
      <c r="F1313">
        <v>0</v>
      </c>
    </row>
    <row r="1314" spans="1:6">
      <c r="A1314" t="s">
        <v>1489</v>
      </c>
      <c r="B1314" t="s">
        <v>2308</v>
      </c>
      <c r="C1314">
        <v>0</v>
      </c>
      <c r="D1314">
        <v>0</v>
      </c>
      <c r="E1314">
        <v>0</v>
      </c>
      <c r="F1314">
        <v>0</v>
      </c>
    </row>
    <row r="1315" spans="1:6">
      <c r="A1315" t="s">
        <v>1490</v>
      </c>
      <c r="B1315" t="s">
        <v>2308</v>
      </c>
      <c r="C1315">
        <v>0</v>
      </c>
      <c r="D1315">
        <v>0</v>
      </c>
      <c r="E1315">
        <v>0</v>
      </c>
      <c r="F1315">
        <v>0</v>
      </c>
    </row>
    <row r="1316" spans="1:6">
      <c r="A1316" t="s">
        <v>1491</v>
      </c>
      <c r="B1316" t="s">
        <v>2308</v>
      </c>
      <c r="C1316">
        <v>0</v>
      </c>
      <c r="D1316">
        <v>0</v>
      </c>
      <c r="E1316">
        <v>0</v>
      </c>
      <c r="F1316">
        <v>0</v>
      </c>
    </row>
    <row r="1317" spans="1:6">
      <c r="A1317" t="s">
        <v>1492</v>
      </c>
      <c r="B1317" t="s">
        <v>2308</v>
      </c>
      <c r="C1317">
        <v>0</v>
      </c>
      <c r="D1317">
        <v>0</v>
      </c>
      <c r="E1317">
        <v>0</v>
      </c>
      <c r="F1317">
        <v>0</v>
      </c>
    </row>
    <row r="1318" spans="1:6">
      <c r="A1318" t="s">
        <v>1493</v>
      </c>
      <c r="B1318" t="s">
        <v>2308</v>
      </c>
      <c r="C1318">
        <v>0</v>
      </c>
      <c r="D1318">
        <v>0</v>
      </c>
      <c r="E1318">
        <v>0</v>
      </c>
      <c r="F1318">
        <v>0</v>
      </c>
    </row>
    <row r="1319" spans="1:6">
      <c r="A1319" t="s">
        <v>1494</v>
      </c>
      <c r="B1319" t="s">
        <v>2308</v>
      </c>
      <c r="C1319">
        <v>0</v>
      </c>
      <c r="D1319">
        <v>0</v>
      </c>
      <c r="E1319">
        <v>0</v>
      </c>
      <c r="F1319">
        <v>0</v>
      </c>
    </row>
    <row r="1320" spans="1:6">
      <c r="A1320" t="s">
        <v>1495</v>
      </c>
      <c r="B1320" t="s">
        <v>2308</v>
      </c>
      <c r="C1320">
        <v>0</v>
      </c>
      <c r="D1320">
        <v>0</v>
      </c>
      <c r="E1320">
        <v>0</v>
      </c>
      <c r="F1320">
        <v>0</v>
      </c>
    </row>
    <row r="1321" spans="1:6">
      <c r="A1321" t="s">
        <v>1496</v>
      </c>
      <c r="B1321" t="s">
        <v>2308</v>
      </c>
      <c r="C1321">
        <v>0</v>
      </c>
      <c r="D1321">
        <v>0</v>
      </c>
      <c r="E1321">
        <v>0</v>
      </c>
      <c r="F1321">
        <v>0</v>
      </c>
    </row>
    <row r="1322" spans="1:6">
      <c r="A1322" t="s">
        <v>1497</v>
      </c>
      <c r="B1322" t="s">
        <v>2308</v>
      </c>
      <c r="C1322">
        <v>0</v>
      </c>
      <c r="D1322">
        <v>0</v>
      </c>
      <c r="E1322">
        <v>0</v>
      </c>
      <c r="F1322">
        <v>0</v>
      </c>
    </row>
    <row r="1323" spans="1:6">
      <c r="A1323" t="s">
        <v>1498</v>
      </c>
      <c r="B1323" t="s">
        <v>1499</v>
      </c>
      <c r="C1323" s="1">
        <v>2789099.42</v>
      </c>
      <c r="D1323" s="1">
        <v>357798.21</v>
      </c>
      <c r="E1323" s="1">
        <v>356184.46</v>
      </c>
      <c r="F1323" s="1">
        <v>2787485.67</v>
      </c>
    </row>
    <row r="1324" spans="1:6">
      <c r="A1324" t="s">
        <v>1500</v>
      </c>
      <c r="B1324" t="s">
        <v>1501</v>
      </c>
      <c r="C1324" s="1">
        <v>2788685.42</v>
      </c>
      <c r="D1324" s="1">
        <v>357409.7</v>
      </c>
      <c r="E1324" s="1">
        <v>355810.91</v>
      </c>
      <c r="F1324" s="1">
        <v>2787086.63</v>
      </c>
    </row>
    <row r="1325" spans="1:6">
      <c r="A1325" t="s">
        <v>1502</v>
      </c>
      <c r="B1325" t="s">
        <v>2309</v>
      </c>
      <c r="C1325" s="1">
        <v>22163.65</v>
      </c>
      <c r="D1325">
        <v>698</v>
      </c>
      <c r="E1325" s="1">
        <v>3107.19</v>
      </c>
      <c r="F1325" s="1">
        <v>24572.84</v>
      </c>
    </row>
    <row r="1326" spans="1:6">
      <c r="A1326" t="s">
        <v>1503</v>
      </c>
      <c r="B1326" t="s">
        <v>2309</v>
      </c>
      <c r="C1326" s="1">
        <v>17951.96</v>
      </c>
      <c r="D1326">
        <v>0</v>
      </c>
      <c r="E1326">
        <v>92.8</v>
      </c>
      <c r="F1326" s="1">
        <v>18044.759999999998</v>
      </c>
    </row>
    <row r="1327" spans="1:6">
      <c r="A1327" t="s">
        <v>1504</v>
      </c>
      <c r="B1327" t="s">
        <v>2309</v>
      </c>
      <c r="C1327">
        <v>0</v>
      </c>
      <c r="D1327">
        <v>0</v>
      </c>
      <c r="E1327">
        <v>0</v>
      </c>
      <c r="F1327">
        <v>0</v>
      </c>
    </row>
    <row r="1328" spans="1:6">
      <c r="A1328" t="s">
        <v>1505</v>
      </c>
      <c r="B1328" t="s">
        <v>2309</v>
      </c>
      <c r="C1328">
        <v>117.11</v>
      </c>
      <c r="D1328">
        <v>0</v>
      </c>
      <c r="E1328">
        <v>0</v>
      </c>
      <c r="F1328">
        <v>117.11</v>
      </c>
    </row>
    <row r="1329" spans="1:6">
      <c r="A1329" t="s">
        <v>1506</v>
      </c>
      <c r="B1329" t="s">
        <v>2309</v>
      </c>
      <c r="C1329" s="1">
        <v>44733.59</v>
      </c>
      <c r="D1329" s="1">
        <v>12929.88</v>
      </c>
      <c r="E1329">
        <v>0</v>
      </c>
      <c r="F1329" s="1">
        <v>31803.71</v>
      </c>
    </row>
    <row r="1330" spans="1:6">
      <c r="A1330" t="s">
        <v>1507</v>
      </c>
      <c r="B1330" t="s">
        <v>2309</v>
      </c>
      <c r="C1330">
        <v>0</v>
      </c>
      <c r="D1330">
        <v>0</v>
      </c>
      <c r="E1330">
        <v>0</v>
      </c>
      <c r="F1330">
        <v>0</v>
      </c>
    </row>
    <row r="1331" spans="1:6">
      <c r="A1331" t="s">
        <v>1508</v>
      </c>
      <c r="B1331" t="s">
        <v>2309</v>
      </c>
      <c r="C1331">
        <v>0</v>
      </c>
      <c r="D1331">
        <v>0</v>
      </c>
      <c r="E1331">
        <v>0</v>
      </c>
      <c r="F1331">
        <v>0</v>
      </c>
    </row>
    <row r="1332" spans="1:6">
      <c r="A1332" t="s">
        <v>1509</v>
      </c>
      <c r="B1332" t="s">
        <v>2309</v>
      </c>
      <c r="C1332">
        <v>0</v>
      </c>
      <c r="D1332">
        <v>0</v>
      </c>
      <c r="E1332">
        <v>0</v>
      </c>
      <c r="F1332">
        <v>0</v>
      </c>
    </row>
    <row r="1333" spans="1:6">
      <c r="A1333" t="s">
        <v>1510</v>
      </c>
      <c r="B1333" t="s">
        <v>2309</v>
      </c>
      <c r="C1333" s="1">
        <v>9298.49</v>
      </c>
      <c r="D1333">
        <v>0</v>
      </c>
      <c r="E1333">
        <v>0</v>
      </c>
      <c r="F1333" s="1">
        <v>9298.49</v>
      </c>
    </row>
    <row r="1334" spans="1:6">
      <c r="A1334" t="s">
        <v>1511</v>
      </c>
      <c r="B1334" t="s">
        <v>2309</v>
      </c>
      <c r="C1334" s="1">
        <v>490068.32</v>
      </c>
      <c r="D1334" s="1">
        <v>28251.040000000001</v>
      </c>
      <c r="E1334" s="1">
        <v>43691.92</v>
      </c>
      <c r="F1334" s="1">
        <v>505509.2</v>
      </c>
    </row>
    <row r="1335" spans="1:6">
      <c r="A1335" t="s">
        <v>1512</v>
      </c>
      <c r="B1335" t="s">
        <v>2309</v>
      </c>
      <c r="C1335">
        <v>0</v>
      </c>
      <c r="D1335">
        <v>0</v>
      </c>
      <c r="E1335">
        <v>0</v>
      </c>
      <c r="F1335">
        <v>0</v>
      </c>
    </row>
    <row r="1336" spans="1:6">
      <c r="A1336" t="s">
        <v>1513</v>
      </c>
      <c r="B1336" t="s">
        <v>2309</v>
      </c>
      <c r="C1336" s="1">
        <v>1731</v>
      </c>
      <c r="D1336" s="1">
        <v>1076.04</v>
      </c>
      <c r="E1336" s="1">
        <v>1825.89</v>
      </c>
      <c r="F1336" s="1">
        <v>2480.85</v>
      </c>
    </row>
    <row r="1337" spans="1:6">
      <c r="A1337" t="s">
        <v>1514</v>
      </c>
      <c r="B1337" t="s">
        <v>2309</v>
      </c>
      <c r="C1337">
        <v>504.84</v>
      </c>
      <c r="D1337" s="1">
        <v>1069.3800000000001</v>
      </c>
      <c r="E1337" s="1">
        <v>1096.97</v>
      </c>
      <c r="F1337">
        <v>532.42999999999995</v>
      </c>
    </row>
    <row r="1338" spans="1:6">
      <c r="A1338" t="s">
        <v>1515</v>
      </c>
      <c r="B1338" t="s">
        <v>2309</v>
      </c>
      <c r="C1338">
        <v>0</v>
      </c>
      <c r="D1338">
        <v>0</v>
      </c>
      <c r="E1338">
        <v>0</v>
      </c>
      <c r="F1338">
        <v>0</v>
      </c>
    </row>
    <row r="1339" spans="1:6">
      <c r="A1339" t="s">
        <v>1516</v>
      </c>
      <c r="B1339" t="s">
        <v>2309</v>
      </c>
      <c r="C1339" s="1">
        <v>103649.85</v>
      </c>
      <c r="D1339">
        <v>0</v>
      </c>
      <c r="E1339" s="1">
        <v>4843.9799999999996</v>
      </c>
      <c r="F1339" s="1">
        <v>108493.83</v>
      </c>
    </row>
    <row r="1340" spans="1:6">
      <c r="A1340" t="s">
        <v>1517</v>
      </c>
      <c r="B1340" t="s">
        <v>2309</v>
      </c>
      <c r="C1340">
        <v>0</v>
      </c>
      <c r="D1340">
        <v>0</v>
      </c>
      <c r="E1340">
        <v>0</v>
      </c>
      <c r="F1340">
        <v>0</v>
      </c>
    </row>
    <row r="1341" spans="1:6">
      <c r="A1341" t="s">
        <v>1518</v>
      </c>
      <c r="B1341" t="s">
        <v>2309</v>
      </c>
      <c r="C1341" s="1">
        <v>11397.45</v>
      </c>
      <c r="D1341" s="1">
        <v>11397.45</v>
      </c>
      <c r="E1341" s="1">
        <v>9849.11</v>
      </c>
      <c r="F1341" s="1">
        <v>9849.11</v>
      </c>
    </row>
    <row r="1342" spans="1:6">
      <c r="A1342" t="s">
        <v>1519</v>
      </c>
      <c r="B1342" t="s">
        <v>2309</v>
      </c>
      <c r="C1342">
        <v>462</v>
      </c>
      <c r="D1342">
        <v>0</v>
      </c>
      <c r="E1342">
        <v>0</v>
      </c>
      <c r="F1342">
        <v>462</v>
      </c>
    </row>
    <row r="1343" spans="1:6">
      <c r="A1343" t="s">
        <v>1520</v>
      </c>
      <c r="B1343" t="s">
        <v>2309</v>
      </c>
      <c r="C1343">
        <v>0</v>
      </c>
      <c r="D1343">
        <v>0</v>
      </c>
      <c r="E1343">
        <v>0</v>
      </c>
      <c r="F1343">
        <v>0</v>
      </c>
    </row>
    <row r="1344" spans="1:6">
      <c r="A1344" t="s">
        <v>1521</v>
      </c>
      <c r="B1344" t="s">
        <v>2309</v>
      </c>
      <c r="C1344" s="1">
        <v>22902.62</v>
      </c>
      <c r="D1344" s="1">
        <v>2606.09</v>
      </c>
      <c r="E1344" s="1">
        <v>1765</v>
      </c>
      <c r="F1344" s="1">
        <v>22061.53</v>
      </c>
    </row>
    <row r="1345" spans="1:6">
      <c r="A1345" t="s">
        <v>1522</v>
      </c>
      <c r="B1345" t="s">
        <v>2309</v>
      </c>
      <c r="C1345" s="1">
        <v>5000</v>
      </c>
      <c r="D1345">
        <v>0</v>
      </c>
      <c r="E1345">
        <v>0</v>
      </c>
      <c r="F1345" s="1">
        <v>5000</v>
      </c>
    </row>
    <row r="1346" spans="1:6">
      <c r="A1346" t="s">
        <v>1523</v>
      </c>
      <c r="B1346" t="s">
        <v>2309</v>
      </c>
      <c r="C1346">
        <v>0</v>
      </c>
      <c r="D1346">
        <v>0</v>
      </c>
      <c r="E1346">
        <v>0</v>
      </c>
      <c r="F1346">
        <v>0</v>
      </c>
    </row>
    <row r="1347" spans="1:6">
      <c r="A1347" t="s">
        <v>1524</v>
      </c>
      <c r="B1347" t="s">
        <v>2309</v>
      </c>
      <c r="C1347" s="1">
        <v>9883.2000000000007</v>
      </c>
      <c r="D1347" s="1">
        <v>9883.2000000000007</v>
      </c>
      <c r="E1347">
        <v>0</v>
      </c>
      <c r="F1347">
        <v>0</v>
      </c>
    </row>
    <row r="1348" spans="1:6">
      <c r="A1348" t="s">
        <v>1525</v>
      </c>
      <c r="B1348" t="s">
        <v>2309</v>
      </c>
      <c r="C1348" s="1">
        <v>13993.68</v>
      </c>
      <c r="D1348" s="1">
        <v>3498.42</v>
      </c>
      <c r="E1348" s="1">
        <v>3537.85</v>
      </c>
      <c r="F1348" s="1">
        <v>14033.11</v>
      </c>
    </row>
    <row r="1349" spans="1:6">
      <c r="A1349" t="s">
        <v>1526</v>
      </c>
      <c r="B1349" t="s">
        <v>2309</v>
      </c>
      <c r="C1349">
        <v>0</v>
      </c>
      <c r="D1349">
        <v>0</v>
      </c>
      <c r="E1349">
        <v>0</v>
      </c>
      <c r="F1349">
        <v>0</v>
      </c>
    </row>
    <row r="1350" spans="1:6">
      <c r="A1350" t="s">
        <v>1527</v>
      </c>
      <c r="B1350" t="s">
        <v>2309</v>
      </c>
      <c r="C1350">
        <v>0</v>
      </c>
      <c r="D1350">
        <v>0</v>
      </c>
      <c r="E1350">
        <v>0</v>
      </c>
      <c r="F1350">
        <v>0</v>
      </c>
    </row>
    <row r="1351" spans="1:6">
      <c r="A1351" t="s">
        <v>1528</v>
      </c>
      <c r="B1351" t="s">
        <v>2309</v>
      </c>
      <c r="C1351">
        <v>0</v>
      </c>
      <c r="D1351">
        <v>0</v>
      </c>
      <c r="E1351">
        <v>0</v>
      </c>
      <c r="F1351">
        <v>0</v>
      </c>
    </row>
    <row r="1352" spans="1:6">
      <c r="A1352" t="s">
        <v>1529</v>
      </c>
      <c r="B1352" t="s">
        <v>2309</v>
      </c>
      <c r="C1352" s="1">
        <v>2034827.66</v>
      </c>
      <c r="D1352" s="1">
        <v>286000.2</v>
      </c>
      <c r="E1352" s="1">
        <v>286000.2</v>
      </c>
      <c r="F1352" s="1">
        <v>2034827.66</v>
      </c>
    </row>
    <row r="1353" spans="1:6">
      <c r="A1353" t="s">
        <v>1530</v>
      </c>
      <c r="B1353" t="s">
        <v>1531</v>
      </c>
      <c r="C1353">
        <v>414</v>
      </c>
      <c r="D1353">
        <v>388.51</v>
      </c>
      <c r="E1353">
        <v>373.55</v>
      </c>
      <c r="F1353">
        <v>399.04</v>
      </c>
    </row>
    <row r="1354" spans="1:6">
      <c r="A1354" t="s">
        <v>1532</v>
      </c>
      <c r="B1354" t="s">
        <v>2310</v>
      </c>
      <c r="C1354">
        <v>0</v>
      </c>
      <c r="D1354">
        <v>0</v>
      </c>
      <c r="E1354">
        <v>0</v>
      </c>
      <c r="F1354">
        <v>0</v>
      </c>
    </row>
    <row r="1355" spans="1:6">
      <c r="A1355" t="s">
        <v>1533</v>
      </c>
      <c r="B1355" t="s">
        <v>2310</v>
      </c>
      <c r="C1355">
        <v>0</v>
      </c>
      <c r="D1355">
        <v>0</v>
      </c>
      <c r="E1355">
        <v>0</v>
      </c>
      <c r="F1355">
        <v>0</v>
      </c>
    </row>
    <row r="1356" spans="1:6">
      <c r="A1356" t="s">
        <v>1534</v>
      </c>
      <c r="B1356" t="s">
        <v>2310</v>
      </c>
      <c r="C1356">
        <v>0</v>
      </c>
      <c r="D1356">
        <v>0</v>
      </c>
      <c r="E1356">
        <v>0</v>
      </c>
      <c r="F1356">
        <v>0</v>
      </c>
    </row>
    <row r="1357" spans="1:6">
      <c r="A1357" t="s">
        <v>1535</v>
      </c>
      <c r="B1357" t="s">
        <v>2310</v>
      </c>
      <c r="C1357">
        <v>0</v>
      </c>
      <c r="D1357">
        <v>0</v>
      </c>
      <c r="E1357">
        <v>0</v>
      </c>
      <c r="F1357">
        <v>0</v>
      </c>
    </row>
    <row r="1358" spans="1:6">
      <c r="A1358" t="s">
        <v>1536</v>
      </c>
      <c r="B1358" t="s">
        <v>2310</v>
      </c>
      <c r="C1358">
        <v>17.25</v>
      </c>
      <c r="D1358">
        <v>17.25</v>
      </c>
      <c r="E1358">
        <v>17.25</v>
      </c>
      <c r="F1358">
        <v>17.25</v>
      </c>
    </row>
    <row r="1359" spans="1:6">
      <c r="A1359" t="s">
        <v>1537</v>
      </c>
      <c r="B1359" t="s">
        <v>2310</v>
      </c>
      <c r="C1359">
        <v>396.75</v>
      </c>
      <c r="D1359">
        <v>371.26</v>
      </c>
      <c r="E1359">
        <v>356.3</v>
      </c>
      <c r="F1359">
        <v>381.78</v>
      </c>
    </row>
    <row r="1360" spans="1:6">
      <c r="A1360" t="s">
        <v>1538</v>
      </c>
      <c r="B1360" t="s">
        <v>2310</v>
      </c>
      <c r="C1360">
        <v>0</v>
      </c>
      <c r="D1360">
        <v>0</v>
      </c>
      <c r="E1360">
        <v>0</v>
      </c>
      <c r="F1360">
        <v>0</v>
      </c>
    </row>
    <row r="1361" spans="1:6">
      <c r="A1361" t="s">
        <v>1539</v>
      </c>
      <c r="B1361" t="s">
        <v>2310</v>
      </c>
      <c r="C1361">
        <v>0</v>
      </c>
      <c r="D1361">
        <v>0</v>
      </c>
      <c r="E1361">
        <v>0</v>
      </c>
      <c r="F1361">
        <v>0</v>
      </c>
    </row>
    <row r="1362" spans="1:6">
      <c r="A1362" t="s">
        <v>1540</v>
      </c>
      <c r="B1362" t="s">
        <v>2310</v>
      </c>
      <c r="C1362">
        <v>0</v>
      </c>
      <c r="D1362">
        <v>0</v>
      </c>
      <c r="E1362">
        <v>0</v>
      </c>
      <c r="F1362">
        <v>0</v>
      </c>
    </row>
    <row r="1363" spans="1:6">
      <c r="A1363" t="s">
        <v>1541</v>
      </c>
      <c r="B1363" t="s">
        <v>2310</v>
      </c>
      <c r="C1363">
        <v>0</v>
      </c>
      <c r="D1363">
        <v>0</v>
      </c>
      <c r="E1363">
        <v>0</v>
      </c>
      <c r="F1363">
        <v>0</v>
      </c>
    </row>
    <row r="1364" spans="1:6">
      <c r="A1364" t="s">
        <v>1542</v>
      </c>
      <c r="B1364" t="s">
        <v>1543</v>
      </c>
      <c r="C1364">
        <v>0</v>
      </c>
      <c r="D1364">
        <v>0</v>
      </c>
      <c r="E1364">
        <v>0</v>
      </c>
      <c r="F1364">
        <v>0</v>
      </c>
    </row>
    <row r="1365" spans="1:6">
      <c r="A1365" t="s">
        <v>1544</v>
      </c>
      <c r="B1365" t="s">
        <v>2311</v>
      </c>
      <c r="C1365">
        <v>0</v>
      </c>
      <c r="D1365">
        <v>0</v>
      </c>
      <c r="E1365">
        <v>0</v>
      </c>
      <c r="F1365">
        <v>0</v>
      </c>
    </row>
    <row r="1366" spans="1:6">
      <c r="A1366" t="s">
        <v>1545</v>
      </c>
      <c r="B1366" t="s">
        <v>2311</v>
      </c>
      <c r="C1366">
        <v>0</v>
      </c>
      <c r="D1366">
        <v>0</v>
      </c>
      <c r="E1366">
        <v>0</v>
      </c>
      <c r="F1366">
        <v>0</v>
      </c>
    </row>
    <row r="1367" spans="1:6">
      <c r="A1367" t="s">
        <v>1546</v>
      </c>
      <c r="B1367" t="s">
        <v>1547</v>
      </c>
      <c r="C1367" s="1">
        <v>274938.48</v>
      </c>
      <c r="D1367" s="1">
        <v>312657.84000000003</v>
      </c>
      <c r="E1367" s="1">
        <v>300400.51</v>
      </c>
      <c r="F1367" s="1">
        <v>262681.15000000002</v>
      </c>
    </row>
    <row r="1368" spans="1:6">
      <c r="A1368" t="s">
        <v>1548</v>
      </c>
      <c r="B1368" t="s">
        <v>1549</v>
      </c>
      <c r="C1368">
        <v>0</v>
      </c>
      <c r="D1368">
        <v>0</v>
      </c>
      <c r="E1368">
        <v>0</v>
      </c>
      <c r="F1368">
        <v>0</v>
      </c>
    </row>
    <row r="1369" spans="1:6">
      <c r="A1369" t="s">
        <v>1550</v>
      </c>
      <c r="B1369" t="s">
        <v>1551</v>
      </c>
      <c r="C1369">
        <v>0</v>
      </c>
      <c r="D1369">
        <v>0</v>
      </c>
      <c r="E1369">
        <v>0</v>
      </c>
      <c r="F1369">
        <v>0</v>
      </c>
    </row>
    <row r="1370" spans="1:6">
      <c r="A1370" t="s">
        <v>1552</v>
      </c>
      <c r="B1370" t="s">
        <v>1553</v>
      </c>
      <c r="C1370" s="1">
        <v>1153.67</v>
      </c>
      <c r="D1370" s="1">
        <v>2307.89</v>
      </c>
      <c r="E1370" s="1">
        <v>2307.7800000000002</v>
      </c>
      <c r="F1370" s="1">
        <v>1153.56</v>
      </c>
    </row>
    <row r="1371" spans="1:6">
      <c r="A1371" t="s">
        <v>1554</v>
      </c>
      <c r="B1371" t="s">
        <v>1555</v>
      </c>
      <c r="C1371" s="1">
        <v>1153.67</v>
      </c>
      <c r="D1371" s="1">
        <v>1154</v>
      </c>
      <c r="E1371" s="1">
        <v>1153.8900000000001</v>
      </c>
      <c r="F1371" s="1">
        <v>1153.56</v>
      </c>
    </row>
    <row r="1372" spans="1:6">
      <c r="A1372" t="s">
        <v>1556</v>
      </c>
      <c r="B1372" t="s">
        <v>1557</v>
      </c>
      <c r="C1372">
        <v>0</v>
      </c>
      <c r="D1372" s="1">
        <v>1153.8900000000001</v>
      </c>
      <c r="E1372" s="1">
        <v>1153.8900000000001</v>
      </c>
      <c r="F1372">
        <v>0</v>
      </c>
    </row>
    <row r="1373" spans="1:6">
      <c r="A1373" t="s">
        <v>1558</v>
      </c>
      <c r="B1373" t="s">
        <v>1559</v>
      </c>
      <c r="C1373" s="1">
        <v>30000.080000000002</v>
      </c>
      <c r="D1373" s="1">
        <v>60000</v>
      </c>
      <c r="E1373" s="1">
        <v>60000</v>
      </c>
      <c r="F1373" s="1">
        <v>30000.080000000002</v>
      </c>
    </row>
    <row r="1374" spans="1:6">
      <c r="A1374" t="s">
        <v>1560</v>
      </c>
      <c r="B1374" t="s">
        <v>1561</v>
      </c>
      <c r="C1374" s="1">
        <v>30000.080000000002</v>
      </c>
      <c r="D1374" s="1">
        <v>30000</v>
      </c>
      <c r="E1374" s="1">
        <v>30000</v>
      </c>
      <c r="F1374" s="1">
        <v>30000.080000000002</v>
      </c>
    </row>
    <row r="1375" spans="1:6">
      <c r="A1375" t="s">
        <v>1562</v>
      </c>
      <c r="B1375" t="s">
        <v>1563</v>
      </c>
      <c r="C1375">
        <v>0</v>
      </c>
      <c r="D1375" s="1">
        <v>30000</v>
      </c>
      <c r="E1375" s="1">
        <v>30000</v>
      </c>
      <c r="F1375">
        <v>0</v>
      </c>
    </row>
    <row r="1376" spans="1:6">
      <c r="A1376" t="s">
        <v>1564</v>
      </c>
      <c r="B1376" t="s">
        <v>1565</v>
      </c>
      <c r="C1376">
        <v>0</v>
      </c>
      <c r="D1376">
        <v>0</v>
      </c>
      <c r="E1376">
        <v>0</v>
      </c>
      <c r="F1376">
        <v>0</v>
      </c>
    </row>
    <row r="1377" spans="1:6">
      <c r="A1377" t="s">
        <v>1566</v>
      </c>
      <c r="B1377" t="s">
        <v>1567</v>
      </c>
      <c r="C1377" s="1">
        <v>142134.78</v>
      </c>
      <c r="D1377" s="1">
        <v>114569</v>
      </c>
      <c r="E1377">
        <v>0</v>
      </c>
      <c r="F1377" s="1">
        <v>27565.78</v>
      </c>
    </row>
    <row r="1378" spans="1:6">
      <c r="A1378" t="s">
        <v>1568</v>
      </c>
      <c r="B1378" t="s">
        <v>1569</v>
      </c>
      <c r="C1378" s="1">
        <v>34071</v>
      </c>
      <c r="D1378" s="1">
        <v>68202</v>
      </c>
      <c r="E1378" s="1">
        <v>68262</v>
      </c>
      <c r="F1378" s="1">
        <v>34131</v>
      </c>
    </row>
    <row r="1379" spans="1:6">
      <c r="A1379" t="s">
        <v>1570</v>
      </c>
      <c r="B1379" t="s">
        <v>1571</v>
      </c>
      <c r="C1379" s="1">
        <v>34071</v>
      </c>
      <c r="D1379" s="1">
        <v>34071</v>
      </c>
      <c r="E1379" s="1">
        <v>34131</v>
      </c>
      <c r="F1379" s="1">
        <v>34131</v>
      </c>
    </row>
    <row r="1380" spans="1:6">
      <c r="A1380" t="s">
        <v>1572</v>
      </c>
      <c r="B1380" t="s">
        <v>1573</v>
      </c>
      <c r="C1380">
        <v>0</v>
      </c>
      <c r="D1380" s="1">
        <v>34131</v>
      </c>
      <c r="E1380" s="1">
        <v>34131</v>
      </c>
      <c r="F1380">
        <v>0</v>
      </c>
    </row>
    <row r="1381" spans="1:6">
      <c r="A1381" t="s">
        <v>1574</v>
      </c>
      <c r="B1381" t="s">
        <v>1575</v>
      </c>
      <c r="C1381" s="1">
        <v>67578.95</v>
      </c>
      <c r="D1381" s="1">
        <v>67578.95</v>
      </c>
      <c r="E1381" s="1">
        <v>169830.73</v>
      </c>
      <c r="F1381" s="1">
        <v>169830.73</v>
      </c>
    </row>
    <row r="1382" spans="1:6">
      <c r="A1382" t="s">
        <v>1576</v>
      </c>
      <c r="B1382" t="s">
        <v>1577</v>
      </c>
      <c r="C1382" s="1">
        <v>67373.95</v>
      </c>
      <c r="D1382" s="1">
        <v>67373.95</v>
      </c>
      <c r="E1382" s="1">
        <v>62751.63</v>
      </c>
      <c r="F1382" s="1">
        <v>62751.63</v>
      </c>
    </row>
    <row r="1383" spans="1:6">
      <c r="A1383" t="s">
        <v>1578</v>
      </c>
      <c r="B1383" t="s">
        <v>1579</v>
      </c>
      <c r="C1383">
        <v>0</v>
      </c>
      <c r="D1383">
        <v>0</v>
      </c>
      <c r="E1383" s="1">
        <v>54215.39</v>
      </c>
      <c r="F1383" s="1">
        <v>54215.39</v>
      </c>
    </row>
    <row r="1384" spans="1:6">
      <c r="A1384" t="s">
        <v>1580</v>
      </c>
      <c r="B1384" t="s">
        <v>1581</v>
      </c>
      <c r="C1384">
        <v>0</v>
      </c>
      <c r="D1384">
        <v>0</v>
      </c>
      <c r="E1384" s="1">
        <v>52716.71</v>
      </c>
      <c r="F1384" s="1">
        <v>52716.71</v>
      </c>
    </row>
    <row r="1385" spans="1:6">
      <c r="A1385" t="s">
        <v>1582</v>
      </c>
      <c r="B1385" t="s">
        <v>1583</v>
      </c>
      <c r="C1385">
        <v>205</v>
      </c>
      <c r="D1385">
        <v>205</v>
      </c>
      <c r="E1385">
        <v>147</v>
      </c>
      <c r="F1385">
        <v>147</v>
      </c>
    </row>
    <row r="1386" spans="1:6">
      <c r="A1386" t="s">
        <v>1584</v>
      </c>
      <c r="B1386" t="s">
        <v>1585</v>
      </c>
      <c r="C1386">
        <v>0</v>
      </c>
      <c r="D1386">
        <v>0</v>
      </c>
      <c r="E1386">
        <v>0</v>
      </c>
      <c r="F1386">
        <v>0</v>
      </c>
    </row>
    <row r="1387" spans="1:6">
      <c r="A1387" t="s">
        <v>1586</v>
      </c>
      <c r="B1387" t="s">
        <v>1587</v>
      </c>
      <c r="C1387">
        <v>0</v>
      </c>
      <c r="D1387">
        <v>0</v>
      </c>
      <c r="E1387">
        <v>0</v>
      </c>
      <c r="F1387">
        <v>0</v>
      </c>
    </row>
    <row r="1388" spans="1:6">
      <c r="A1388" t="s">
        <v>1588</v>
      </c>
      <c r="B1388" t="s">
        <v>1589</v>
      </c>
      <c r="C1388">
        <v>0</v>
      </c>
      <c r="D1388">
        <v>0</v>
      </c>
      <c r="E1388">
        <v>0</v>
      </c>
      <c r="F1388">
        <v>0</v>
      </c>
    </row>
    <row r="1389" spans="1:6">
      <c r="A1389" t="s">
        <v>1590</v>
      </c>
      <c r="B1389" t="s">
        <v>1591</v>
      </c>
      <c r="C1389">
        <v>0</v>
      </c>
      <c r="D1389">
        <v>0</v>
      </c>
      <c r="E1389">
        <v>0</v>
      </c>
      <c r="F1389">
        <v>0</v>
      </c>
    </row>
    <row r="1390" spans="1:6">
      <c r="A1390" t="s">
        <v>1592</v>
      </c>
      <c r="B1390" t="s">
        <v>1593</v>
      </c>
      <c r="C1390">
        <v>0</v>
      </c>
      <c r="D1390">
        <v>0</v>
      </c>
      <c r="E1390">
        <v>0</v>
      </c>
      <c r="F1390">
        <v>0</v>
      </c>
    </row>
    <row r="1391" spans="1:6">
      <c r="A1391" t="s">
        <v>1594</v>
      </c>
      <c r="B1391" t="s">
        <v>1595</v>
      </c>
      <c r="C1391" s="1">
        <v>1676193.44</v>
      </c>
      <c r="D1391" s="1">
        <v>1780118.85</v>
      </c>
      <c r="E1391" s="1">
        <v>1514639.25</v>
      </c>
      <c r="F1391" s="1">
        <v>1410713.84</v>
      </c>
    </row>
    <row r="1392" spans="1:6">
      <c r="A1392" t="s">
        <v>1596</v>
      </c>
      <c r="B1392" t="s">
        <v>1597</v>
      </c>
      <c r="C1392">
        <v>0</v>
      </c>
      <c r="D1392" s="1">
        <v>695971.78</v>
      </c>
      <c r="E1392" s="1">
        <v>695971.78</v>
      </c>
      <c r="F1392">
        <v>0</v>
      </c>
    </row>
    <row r="1393" spans="1:6">
      <c r="A1393" t="s">
        <v>1598</v>
      </c>
      <c r="B1393" t="s">
        <v>1599</v>
      </c>
      <c r="C1393" s="1">
        <v>1676193.44</v>
      </c>
      <c r="D1393" s="1">
        <v>1084147.07</v>
      </c>
      <c r="E1393" s="1">
        <v>818667.47</v>
      </c>
      <c r="F1393" s="1">
        <v>1410713.84</v>
      </c>
    </row>
    <row r="1394" spans="1:6">
      <c r="A1394" t="s">
        <v>1600</v>
      </c>
      <c r="B1394" t="s">
        <v>1601</v>
      </c>
      <c r="C1394" s="1">
        <v>1459.7</v>
      </c>
      <c r="D1394" s="1">
        <v>246906.8</v>
      </c>
      <c r="E1394" s="1">
        <v>245447.8</v>
      </c>
      <c r="F1394">
        <v>0.7</v>
      </c>
    </row>
    <row r="1395" spans="1:6">
      <c r="A1395" t="s">
        <v>1602</v>
      </c>
      <c r="B1395" t="s">
        <v>1603</v>
      </c>
      <c r="C1395" s="1">
        <v>1459.7</v>
      </c>
      <c r="D1395" s="1">
        <v>246906.8</v>
      </c>
      <c r="E1395" s="1">
        <v>245447.8</v>
      </c>
      <c r="F1395">
        <v>0.7</v>
      </c>
    </row>
    <row r="1396" spans="1:6">
      <c r="A1396" t="s">
        <v>1604</v>
      </c>
      <c r="B1396" t="s">
        <v>1605</v>
      </c>
      <c r="C1396">
        <v>0</v>
      </c>
      <c r="D1396">
        <v>0</v>
      </c>
      <c r="E1396">
        <v>0</v>
      </c>
      <c r="F1396">
        <v>0</v>
      </c>
    </row>
    <row r="1397" spans="1:6">
      <c r="A1397" t="s">
        <v>1606</v>
      </c>
      <c r="B1397" t="s">
        <v>1607</v>
      </c>
      <c r="C1397" s="1">
        <v>51500.83</v>
      </c>
      <c r="D1397" s="1">
        <v>51253.2</v>
      </c>
      <c r="E1397">
        <v>0</v>
      </c>
      <c r="F1397">
        <v>247.63</v>
      </c>
    </row>
    <row r="1398" spans="1:6">
      <c r="A1398" t="s">
        <v>1608</v>
      </c>
      <c r="B1398" t="s">
        <v>1609</v>
      </c>
      <c r="C1398" s="1">
        <v>51500.83</v>
      </c>
      <c r="D1398" s="1">
        <v>51253.2</v>
      </c>
      <c r="E1398">
        <v>0</v>
      </c>
      <c r="F1398">
        <v>247.63</v>
      </c>
    </row>
    <row r="1399" spans="1:6">
      <c r="A1399" t="s">
        <v>1610</v>
      </c>
      <c r="B1399" t="s">
        <v>1611</v>
      </c>
      <c r="C1399" s="1">
        <v>1044831.94</v>
      </c>
      <c r="D1399" s="1">
        <v>1044831.93</v>
      </c>
      <c r="E1399">
        <v>0</v>
      </c>
      <c r="F1399">
        <v>0.01</v>
      </c>
    </row>
    <row r="1400" spans="1:6">
      <c r="A1400" t="s">
        <v>1612</v>
      </c>
      <c r="B1400" t="s">
        <v>1613</v>
      </c>
      <c r="C1400" s="1">
        <v>1044831.94</v>
      </c>
      <c r="D1400" s="1">
        <v>1044831.93</v>
      </c>
      <c r="E1400">
        <v>0</v>
      </c>
      <c r="F1400">
        <v>0.01</v>
      </c>
    </row>
    <row r="1401" spans="1:6">
      <c r="A1401" t="s">
        <v>1614</v>
      </c>
      <c r="B1401" t="s">
        <v>2312</v>
      </c>
      <c r="C1401">
        <v>0</v>
      </c>
      <c r="D1401">
        <v>0</v>
      </c>
      <c r="E1401">
        <v>0</v>
      </c>
      <c r="F1401">
        <v>0</v>
      </c>
    </row>
    <row r="1402" spans="1:6">
      <c r="A1402" t="s">
        <v>1615</v>
      </c>
      <c r="B1402" t="s">
        <v>2312</v>
      </c>
      <c r="C1402" s="1">
        <v>11277.75</v>
      </c>
      <c r="D1402" s="1">
        <v>11277.75</v>
      </c>
      <c r="E1402">
        <v>0</v>
      </c>
      <c r="F1402">
        <v>0</v>
      </c>
    </row>
    <row r="1403" spans="1:6">
      <c r="A1403" t="s">
        <v>1616</v>
      </c>
      <c r="B1403" t="s">
        <v>2312</v>
      </c>
      <c r="C1403" s="1">
        <v>3448.28</v>
      </c>
      <c r="D1403" s="1">
        <v>3448.28</v>
      </c>
      <c r="E1403">
        <v>0</v>
      </c>
      <c r="F1403">
        <v>0</v>
      </c>
    </row>
    <row r="1404" spans="1:6">
      <c r="A1404" t="s">
        <v>1617</v>
      </c>
      <c r="B1404" t="s">
        <v>2312</v>
      </c>
      <c r="C1404" s="1">
        <v>11151.79</v>
      </c>
      <c r="D1404" s="1">
        <v>11151.79</v>
      </c>
      <c r="E1404">
        <v>0</v>
      </c>
      <c r="F1404">
        <v>0</v>
      </c>
    </row>
    <row r="1405" spans="1:6">
      <c r="A1405" t="s">
        <v>1618</v>
      </c>
      <c r="B1405" t="s">
        <v>2312</v>
      </c>
      <c r="C1405">
        <v>0</v>
      </c>
      <c r="D1405">
        <v>0</v>
      </c>
      <c r="E1405">
        <v>0</v>
      </c>
      <c r="F1405">
        <v>0</v>
      </c>
    </row>
    <row r="1406" spans="1:6">
      <c r="A1406" t="s">
        <v>1619</v>
      </c>
      <c r="B1406" t="s">
        <v>2312</v>
      </c>
      <c r="C1406" s="1">
        <v>848520</v>
      </c>
      <c r="D1406" s="1">
        <v>848520</v>
      </c>
      <c r="E1406">
        <v>0</v>
      </c>
      <c r="F1406">
        <v>0</v>
      </c>
    </row>
    <row r="1407" spans="1:6">
      <c r="A1407" t="s">
        <v>1620</v>
      </c>
      <c r="B1407" t="s">
        <v>2312</v>
      </c>
      <c r="C1407">
        <v>0</v>
      </c>
      <c r="D1407">
        <v>0</v>
      </c>
      <c r="E1407">
        <v>0</v>
      </c>
      <c r="F1407">
        <v>0</v>
      </c>
    </row>
    <row r="1408" spans="1:6">
      <c r="A1408" t="s">
        <v>1621</v>
      </c>
      <c r="B1408" t="s">
        <v>2312</v>
      </c>
      <c r="C1408" s="1">
        <v>11500</v>
      </c>
      <c r="D1408" s="1">
        <v>11500</v>
      </c>
      <c r="E1408">
        <v>0</v>
      </c>
      <c r="F1408">
        <v>0</v>
      </c>
    </row>
    <row r="1409" spans="1:6">
      <c r="A1409" t="s">
        <v>1622</v>
      </c>
      <c r="B1409" t="s">
        <v>2312</v>
      </c>
      <c r="C1409" s="1">
        <v>158934.12</v>
      </c>
      <c r="D1409" s="1">
        <v>158934.10999999999</v>
      </c>
      <c r="E1409">
        <v>0</v>
      </c>
      <c r="F1409">
        <v>0</v>
      </c>
    </row>
    <row r="1410" spans="1:6">
      <c r="A1410" t="s">
        <v>1623</v>
      </c>
      <c r="B1410" t="s">
        <v>1624</v>
      </c>
      <c r="C1410">
        <v>0</v>
      </c>
      <c r="D1410">
        <v>0</v>
      </c>
      <c r="E1410">
        <v>0</v>
      </c>
      <c r="F1410">
        <v>0</v>
      </c>
    </row>
    <row r="1411" spans="1:6">
      <c r="A1411" t="s">
        <v>1625</v>
      </c>
      <c r="B1411" t="s">
        <v>2313</v>
      </c>
      <c r="C1411">
        <v>0</v>
      </c>
      <c r="D1411">
        <v>0</v>
      </c>
      <c r="E1411">
        <v>0</v>
      </c>
      <c r="F1411">
        <v>0</v>
      </c>
    </row>
    <row r="1412" spans="1:6">
      <c r="A1412" t="s">
        <v>1626</v>
      </c>
      <c r="B1412" t="s">
        <v>2313</v>
      </c>
      <c r="C1412">
        <v>0</v>
      </c>
      <c r="D1412">
        <v>0</v>
      </c>
      <c r="E1412">
        <v>0</v>
      </c>
      <c r="F1412">
        <v>0</v>
      </c>
    </row>
    <row r="1413" spans="1:6">
      <c r="A1413" t="s">
        <v>1627</v>
      </c>
      <c r="B1413" t="s">
        <v>2313</v>
      </c>
      <c r="C1413">
        <v>0</v>
      </c>
      <c r="D1413">
        <v>0</v>
      </c>
      <c r="E1413">
        <v>0</v>
      </c>
      <c r="F1413">
        <v>0</v>
      </c>
    </row>
    <row r="1414" spans="1:6">
      <c r="A1414" t="s">
        <v>1628</v>
      </c>
      <c r="B1414" t="s">
        <v>2313</v>
      </c>
      <c r="C1414">
        <v>0</v>
      </c>
      <c r="D1414">
        <v>0</v>
      </c>
      <c r="E1414">
        <v>0</v>
      </c>
      <c r="F1414">
        <v>0</v>
      </c>
    </row>
    <row r="1415" spans="1:6">
      <c r="A1415" t="s">
        <v>1629</v>
      </c>
      <c r="B1415" t="s">
        <v>1630</v>
      </c>
      <c r="C1415">
        <v>0</v>
      </c>
      <c r="D1415">
        <v>0</v>
      </c>
      <c r="E1415">
        <v>0</v>
      </c>
      <c r="F1415">
        <v>0</v>
      </c>
    </row>
    <row r="1416" spans="1:6">
      <c r="A1416" t="s">
        <v>1631</v>
      </c>
      <c r="B1416" t="s">
        <v>2314</v>
      </c>
      <c r="C1416">
        <v>0</v>
      </c>
      <c r="D1416">
        <v>0</v>
      </c>
      <c r="E1416">
        <v>0</v>
      </c>
      <c r="F1416">
        <v>0</v>
      </c>
    </row>
    <row r="1417" spans="1:6">
      <c r="A1417" t="s">
        <v>1632</v>
      </c>
      <c r="B1417" t="s">
        <v>1633</v>
      </c>
      <c r="C1417">
        <v>0</v>
      </c>
      <c r="D1417">
        <v>0</v>
      </c>
      <c r="E1417">
        <v>0</v>
      </c>
      <c r="F1417">
        <v>0</v>
      </c>
    </row>
    <row r="1418" spans="1:6">
      <c r="A1418" t="s">
        <v>1634</v>
      </c>
      <c r="B1418" t="s">
        <v>1635</v>
      </c>
      <c r="C1418">
        <v>0</v>
      </c>
      <c r="D1418">
        <v>0</v>
      </c>
      <c r="E1418">
        <v>0</v>
      </c>
      <c r="F1418">
        <v>0</v>
      </c>
    </row>
    <row r="1419" spans="1:6">
      <c r="A1419" t="s">
        <v>1636</v>
      </c>
      <c r="B1419" t="s">
        <v>2314</v>
      </c>
      <c r="C1419">
        <v>0</v>
      </c>
      <c r="D1419">
        <v>0</v>
      </c>
      <c r="E1419">
        <v>0</v>
      </c>
      <c r="F1419">
        <v>0</v>
      </c>
    </row>
    <row r="1420" spans="1:6">
      <c r="A1420" t="s">
        <v>1638</v>
      </c>
      <c r="B1420" t="s">
        <v>1639</v>
      </c>
      <c r="C1420">
        <v>0</v>
      </c>
      <c r="D1420">
        <v>0</v>
      </c>
      <c r="E1420">
        <v>0</v>
      </c>
      <c r="F1420">
        <v>0</v>
      </c>
    </row>
    <row r="1421" spans="1:6">
      <c r="A1421" t="s">
        <v>1640</v>
      </c>
      <c r="B1421" t="s">
        <v>2314</v>
      </c>
      <c r="C1421">
        <v>0</v>
      </c>
      <c r="D1421">
        <v>0</v>
      </c>
      <c r="E1421">
        <v>0</v>
      </c>
      <c r="F1421">
        <v>0</v>
      </c>
    </row>
    <row r="1422" spans="1:6">
      <c r="A1422" t="s">
        <v>1641</v>
      </c>
      <c r="B1422" t="s">
        <v>1642</v>
      </c>
      <c r="C1422">
        <v>0</v>
      </c>
      <c r="D1422">
        <v>0</v>
      </c>
      <c r="E1422">
        <v>0</v>
      </c>
      <c r="F1422">
        <v>0</v>
      </c>
    </row>
    <row r="1423" spans="1:6">
      <c r="A1423" t="s">
        <v>1643</v>
      </c>
      <c r="B1423" t="s">
        <v>1644</v>
      </c>
      <c r="C1423">
        <v>0</v>
      </c>
      <c r="D1423">
        <v>0</v>
      </c>
      <c r="E1423">
        <v>0</v>
      </c>
      <c r="F1423">
        <v>0</v>
      </c>
    </row>
    <row r="1424" spans="1:6">
      <c r="A1424" t="s">
        <v>1645</v>
      </c>
      <c r="B1424" t="s">
        <v>2314</v>
      </c>
      <c r="C1424">
        <v>0</v>
      </c>
      <c r="D1424">
        <v>0</v>
      </c>
      <c r="E1424">
        <v>0</v>
      </c>
      <c r="F1424">
        <v>0</v>
      </c>
    </row>
    <row r="1425" spans="1:6">
      <c r="A1425" t="s">
        <v>1646</v>
      </c>
      <c r="B1425" t="s">
        <v>1647</v>
      </c>
      <c r="C1425">
        <v>0</v>
      </c>
      <c r="D1425">
        <v>0</v>
      </c>
      <c r="E1425">
        <v>0</v>
      </c>
      <c r="F1425">
        <v>0</v>
      </c>
    </row>
    <row r="1426" spans="1:6">
      <c r="A1426" t="s">
        <v>1648</v>
      </c>
      <c r="B1426" t="s">
        <v>2314</v>
      </c>
      <c r="C1426">
        <v>0</v>
      </c>
      <c r="D1426">
        <v>0</v>
      </c>
      <c r="E1426">
        <v>0</v>
      </c>
      <c r="F1426">
        <v>0</v>
      </c>
    </row>
    <row r="1427" spans="1:6">
      <c r="A1427" t="s">
        <v>1649</v>
      </c>
      <c r="B1427" t="s">
        <v>1650</v>
      </c>
      <c r="C1427">
        <v>0</v>
      </c>
      <c r="D1427">
        <v>0</v>
      </c>
      <c r="E1427">
        <v>0</v>
      </c>
      <c r="F1427">
        <v>0</v>
      </c>
    </row>
    <row r="1428" spans="1:6">
      <c r="A1428" t="s">
        <v>1651</v>
      </c>
      <c r="B1428" t="s">
        <v>1652</v>
      </c>
      <c r="C1428">
        <v>0</v>
      </c>
      <c r="D1428">
        <v>0</v>
      </c>
      <c r="E1428">
        <v>0</v>
      </c>
      <c r="F1428">
        <v>0</v>
      </c>
    </row>
    <row r="1429" spans="1:6">
      <c r="A1429" t="s">
        <v>1653</v>
      </c>
      <c r="B1429" t="s">
        <v>1637</v>
      </c>
      <c r="C1429">
        <v>0</v>
      </c>
      <c r="D1429">
        <v>0</v>
      </c>
      <c r="E1429">
        <v>0</v>
      </c>
      <c r="F1429">
        <v>0</v>
      </c>
    </row>
    <row r="1430" spans="1:6">
      <c r="A1430" t="s">
        <v>1654</v>
      </c>
      <c r="B1430" t="s">
        <v>1655</v>
      </c>
      <c r="C1430">
        <v>0</v>
      </c>
      <c r="D1430">
        <v>0</v>
      </c>
      <c r="E1430">
        <v>0</v>
      </c>
      <c r="F1430">
        <v>0</v>
      </c>
    </row>
    <row r="1431" spans="1:6">
      <c r="A1431" t="s">
        <v>1656</v>
      </c>
      <c r="B1431" t="s">
        <v>1637</v>
      </c>
      <c r="C1431">
        <v>0</v>
      </c>
      <c r="D1431">
        <v>0</v>
      </c>
      <c r="E1431">
        <v>0</v>
      </c>
      <c r="F1431">
        <v>0</v>
      </c>
    </row>
    <row r="1432" spans="1:6">
      <c r="A1432" t="s">
        <v>1657</v>
      </c>
      <c r="B1432" t="s">
        <v>1658</v>
      </c>
      <c r="C1432">
        <v>0</v>
      </c>
      <c r="D1432">
        <v>0</v>
      </c>
      <c r="E1432">
        <v>0</v>
      </c>
      <c r="F1432">
        <v>0</v>
      </c>
    </row>
    <row r="1433" spans="1:6">
      <c r="A1433" t="s">
        <v>1659</v>
      </c>
      <c r="B1433" t="s">
        <v>1660</v>
      </c>
      <c r="C1433">
        <v>0</v>
      </c>
      <c r="D1433">
        <v>0</v>
      </c>
      <c r="E1433">
        <v>0</v>
      </c>
      <c r="F1433">
        <v>0</v>
      </c>
    </row>
    <row r="1434" spans="1:6">
      <c r="A1434" t="s">
        <v>1661</v>
      </c>
      <c r="B1434" t="s">
        <v>1662</v>
      </c>
      <c r="C1434">
        <v>0</v>
      </c>
      <c r="D1434">
        <v>0</v>
      </c>
      <c r="E1434">
        <v>0</v>
      </c>
      <c r="F1434">
        <v>0</v>
      </c>
    </row>
    <row r="1435" spans="1:6">
      <c r="A1435" t="s">
        <v>1663</v>
      </c>
      <c r="B1435" t="s">
        <v>1664</v>
      </c>
      <c r="C1435" s="1">
        <v>31210.41</v>
      </c>
      <c r="D1435" s="1">
        <v>23100.26</v>
      </c>
      <c r="E1435" s="1">
        <v>42612.37</v>
      </c>
      <c r="F1435" s="1">
        <v>50722.52</v>
      </c>
    </row>
    <row r="1436" spans="1:6">
      <c r="A1436" t="s">
        <v>1665</v>
      </c>
      <c r="B1436" t="s">
        <v>1666</v>
      </c>
      <c r="C1436" s="1">
        <v>22449.79</v>
      </c>
      <c r="D1436" s="1">
        <v>20526.66</v>
      </c>
      <c r="E1436" s="1">
        <v>12122.77</v>
      </c>
      <c r="F1436" s="1">
        <v>14045.9</v>
      </c>
    </row>
    <row r="1437" spans="1:6">
      <c r="A1437" t="s">
        <v>1667</v>
      </c>
      <c r="B1437" t="s">
        <v>1668</v>
      </c>
      <c r="C1437">
        <v>0</v>
      </c>
      <c r="D1437">
        <v>0</v>
      </c>
      <c r="E1437" s="1">
        <v>11831.68</v>
      </c>
      <c r="F1437" s="1">
        <v>11831.68</v>
      </c>
    </row>
    <row r="1438" spans="1:6">
      <c r="A1438" t="s">
        <v>1669</v>
      </c>
      <c r="B1438" t="s">
        <v>1670</v>
      </c>
      <c r="C1438" s="1">
        <v>8760.6200000000008</v>
      </c>
      <c r="D1438">
        <v>0</v>
      </c>
      <c r="E1438" s="1">
        <v>16084.32</v>
      </c>
      <c r="F1438" s="1">
        <v>24844.94</v>
      </c>
    </row>
    <row r="1439" spans="1:6">
      <c r="A1439" t="s">
        <v>1671</v>
      </c>
      <c r="B1439" t="s">
        <v>1672</v>
      </c>
      <c r="C1439">
        <v>0</v>
      </c>
      <c r="D1439">
        <v>0</v>
      </c>
      <c r="E1439">
        <v>0</v>
      </c>
      <c r="F1439">
        <v>0</v>
      </c>
    </row>
    <row r="1440" spans="1:6">
      <c r="A1440" t="s">
        <v>1673</v>
      </c>
      <c r="B1440" t="s">
        <v>1674</v>
      </c>
      <c r="C1440">
        <v>0</v>
      </c>
      <c r="D1440" s="1">
        <v>2573.6</v>
      </c>
      <c r="E1440" s="1">
        <v>2573.6</v>
      </c>
      <c r="F1440">
        <v>0</v>
      </c>
    </row>
    <row r="1441" spans="1:6">
      <c r="A1441" t="s">
        <v>1675</v>
      </c>
      <c r="B1441" t="s">
        <v>1676</v>
      </c>
      <c r="C1441">
        <v>0</v>
      </c>
      <c r="D1441">
        <v>0</v>
      </c>
      <c r="E1441">
        <v>0</v>
      </c>
      <c r="F1441">
        <v>0</v>
      </c>
    </row>
    <row r="1442" spans="1:6">
      <c r="A1442" t="s">
        <v>1677</v>
      </c>
      <c r="B1442" t="s">
        <v>1678</v>
      </c>
      <c r="C1442">
        <v>0</v>
      </c>
      <c r="D1442">
        <v>0</v>
      </c>
      <c r="E1442">
        <v>0</v>
      </c>
      <c r="F1442">
        <v>0</v>
      </c>
    </row>
    <row r="1443" spans="1:6">
      <c r="A1443" t="s">
        <v>1679</v>
      </c>
      <c r="B1443" t="s">
        <v>1633</v>
      </c>
      <c r="C1443">
        <v>0</v>
      </c>
      <c r="D1443">
        <v>0</v>
      </c>
      <c r="E1443">
        <v>0</v>
      </c>
      <c r="F1443">
        <v>0</v>
      </c>
    </row>
    <row r="1444" spans="1:6">
      <c r="A1444" t="s">
        <v>1680</v>
      </c>
      <c r="B1444" t="s">
        <v>1635</v>
      </c>
      <c r="C1444">
        <v>0</v>
      </c>
      <c r="D1444">
        <v>0</v>
      </c>
      <c r="E1444">
        <v>0</v>
      </c>
      <c r="F1444">
        <v>0</v>
      </c>
    </row>
    <row r="1445" spans="1:6">
      <c r="A1445" t="s">
        <v>1681</v>
      </c>
      <c r="B1445" t="s">
        <v>1637</v>
      </c>
      <c r="C1445">
        <v>0</v>
      </c>
      <c r="D1445">
        <v>0</v>
      </c>
      <c r="E1445">
        <v>0</v>
      </c>
      <c r="F1445">
        <v>0</v>
      </c>
    </row>
    <row r="1446" spans="1:6">
      <c r="A1446" t="s">
        <v>1682</v>
      </c>
      <c r="B1446" t="s">
        <v>1639</v>
      </c>
      <c r="C1446">
        <v>0</v>
      </c>
      <c r="D1446">
        <v>0</v>
      </c>
      <c r="E1446">
        <v>0</v>
      </c>
      <c r="F1446">
        <v>0</v>
      </c>
    </row>
    <row r="1447" spans="1:6">
      <c r="A1447" t="s">
        <v>1683</v>
      </c>
      <c r="B1447" t="s">
        <v>1637</v>
      </c>
      <c r="C1447">
        <v>0</v>
      </c>
      <c r="D1447">
        <v>0</v>
      </c>
      <c r="E1447">
        <v>0</v>
      </c>
      <c r="F1447">
        <v>0</v>
      </c>
    </row>
    <row r="1448" spans="1:6">
      <c r="A1448" t="s">
        <v>1684</v>
      </c>
      <c r="B1448" t="s">
        <v>1642</v>
      </c>
      <c r="C1448">
        <v>0</v>
      </c>
      <c r="D1448">
        <v>0</v>
      </c>
      <c r="E1448">
        <v>0</v>
      </c>
      <c r="F1448">
        <v>0</v>
      </c>
    </row>
    <row r="1449" spans="1:6">
      <c r="A1449" t="s">
        <v>1685</v>
      </c>
      <c r="B1449" t="s">
        <v>1644</v>
      </c>
      <c r="C1449">
        <v>0</v>
      </c>
      <c r="D1449">
        <v>0</v>
      </c>
      <c r="E1449">
        <v>0</v>
      </c>
      <c r="F1449">
        <v>0</v>
      </c>
    </row>
    <row r="1450" spans="1:6">
      <c r="A1450" t="s">
        <v>1686</v>
      </c>
      <c r="B1450" t="s">
        <v>1637</v>
      </c>
      <c r="C1450">
        <v>0</v>
      </c>
      <c r="D1450">
        <v>0</v>
      </c>
      <c r="E1450">
        <v>0</v>
      </c>
      <c r="F1450">
        <v>0</v>
      </c>
    </row>
    <row r="1451" spans="1:6">
      <c r="A1451" t="s">
        <v>1687</v>
      </c>
      <c r="B1451" t="s">
        <v>1647</v>
      </c>
      <c r="C1451">
        <v>0</v>
      </c>
      <c r="D1451">
        <v>0</v>
      </c>
      <c r="E1451">
        <v>0</v>
      </c>
      <c r="F1451">
        <v>0</v>
      </c>
    </row>
    <row r="1452" spans="1:6">
      <c r="A1452" t="s">
        <v>1688</v>
      </c>
      <c r="B1452" t="s">
        <v>1637</v>
      </c>
      <c r="C1452">
        <v>0</v>
      </c>
      <c r="D1452">
        <v>0</v>
      </c>
      <c r="E1452">
        <v>0</v>
      </c>
      <c r="F1452">
        <v>0</v>
      </c>
    </row>
    <row r="1453" spans="1:6">
      <c r="A1453" t="s">
        <v>1689</v>
      </c>
      <c r="B1453" t="s">
        <v>1650</v>
      </c>
      <c r="C1453">
        <v>0</v>
      </c>
      <c r="D1453">
        <v>0</v>
      </c>
      <c r="E1453">
        <v>0</v>
      </c>
      <c r="F1453">
        <v>0</v>
      </c>
    </row>
    <row r="1454" spans="1:6">
      <c r="A1454" t="s">
        <v>1690</v>
      </c>
      <c r="B1454" t="s">
        <v>1652</v>
      </c>
      <c r="C1454">
        <v>0</v>
      </c>
      <c r="D1454">
        <v>0</v>
      </c>
      <c r="E1454">
        <v>0</v>
      </c>
      <c r="F1454">
        <v>0</v>
      </c>
    </row>
    <row r="1455" spans="1:6">
      <c r="A1455" t="s">
        <v>1691</v>
      </c>
      <c r="B1455" t="s">
        <v>1637</v>
      </c>
      <c r="C1455">
        <v>0</v>
      </c>
      <c r="D1455">
        <v>0</v>
      </c>
      <c r="E1455">
        <v>0</v>
      </c>
      <c r="F1455">
        <v>0</v>
      </c>
    </row>
    <row r="1456" spans="1:6">
      <c r="A1456" t="s">
        <v>1692</v>
      </c>
      <c r="B1456" t="s">
        <v>1655</v>
      </c>
      <c r="C1456">
        <v>0</v>
      </c>
      <c r="D1456">
        <v>0</v>
      </c>
      <c r="E1456">
        <v>0</v>
      </c>
      <c r="F1456">
        <v>0</v>
      </c>
    </row>
    <row r="1457" spans="1:6">
      <c r="A1457" t="s">
        <v>1693</v>
      </c>
      <c r="B1457" t="s">
        <v>1637</v>
      </c>
      <c r="C1457">
        <v>0</v>
      </c>
      <c r="D1457">
        <v>0</v>
      </c>
      <c r="E1457">
        <v>0</v>
      </c>
      <c r="F1457">
        <v>0</v>
      </c>
    </row>
    <row r="1458" spans="1:6">
      <c r="A1458" t="s">
        <v>1694</v>
      </c>
      <c r="B1458" t="s">
        <v>1695</v>
      </c>
      <c r="C1458">
        <v>0</v>
      </c>
      <c r="D1458">
        <v>0</v>
      </c>
      <c r="E1458">
        <v>0</v>
      </c>
      <c r="F1458">
        <v>0</v>
      </c>
    </row>
    <row r="1459" spans="1:6">
      <c r="A1459" t="s">
        <v>1696</v>
      </c>
      <c r="B1459" t="s">
        <v>1697</v>
      </c>
      <c r="C1459">
        <v>0</v>
      </c>
      <c r="D1459">
        <v>0</v>
      </c>
      <c r="E1459">
        <v>0</v>
      </c>
      <c r="F1459">
        <v>0</v>
      </c>
    </row>
    <row r="1460" spans="1:6">
      <c r="A1460" t="s">
        <v>1698</v>
      </c>
      <c r="B1460" t="s">
        <v>524</v>
      </c>
      <c r="C1460">
        <v>0</v>
      </c>
      <c r="D1460">
        <v>0</v>
      </c>
      <c r="E1460">
        <v>0</v>
      </c>
      <c r="F1460">
        <v>0</v>
      </c>
    </row>
    <row r="1461" spans="1:6">
      <c r="A1461" t="s">
        <v>1699</v>
      </c>
      <c r="B1461" t="s">
        <v>1700</v>
      </c>
      <c r="C1461">
        <v>0</v>
      </c>
      <c r="D1461">
        <v>0</v>
      </c>
      <c r="E1461">
        <v>0</v>
      </c>
      <c r="F1461">
        <v>0</v>
      </c>
    </row>
    <row r="1462" spans="1:6">
      <c r="A1462" t="s">
        <v>1701</v>
      </c>
      <c r="B1462" t="s">
        <v>524</v>
      </c>
      <c r="C1462">
        <v>0</v>
      </c>
      <c r="D1462">
        <v>0</v>
      </c>
      <c r="E1462">
        <v>0</v>
      </c>
      <c r="F1462">
        <v>0</v>
      </c>
    </row>
    <row r="1463" spans="1:6">
      <c r="A1463" t="s">
        <v>1702</v>
      </c>
      <c r="B1463" t="s">
        <v>1703</v>
      </c>
      <c r="C1463" s="1">
        <v>1441921.49</v>
      </c>
      <c r="D1463">
        <v>0</v>
      </c>
      <c r="E1463">
        <v>0</v>
      </c>
      <c r="F1463" s="1">
        <v>1441921.49</v>
      </c>
    </row>
    <row r="1464" spans="1:6">
      <c r="A1464" t="s">
        <v>1704</v>
      </c>
      <c r="B1464" t="s">
        <v>1705</v>
      </c>
      <c r="C1464" s="1">
        <v>1441921.49</v>
      </c>
      <c r="D1464">
        <v>0</v>
      </c>
      <c r="E1464">
        <v>0</v>
      </c>
      <c r="F1464" s="1">
        <v>1441921.49</v>
      </c>
    </row>
    <row r="1465" spans="1:6">
      <c r="A1465" t="s">
        <v>1706</v>
      </c>
      <c r="B1465" t="s">
        <v>1707</v>
      </c>
      <c r="C1465" s="1">
        <v>50000</v>
      </c>
      <c r="D1465">
        <v>0</v>
      </c>
      <c r="E1465">
        <v>0</v>
      </c>
      <c r="F1465" s="1">
        <v>50000</v>
      </c>
    </row>
    <row r="1466" spans="1:6">
      <c r="A1466" t="s">
        <v>1708</v>
      </c>
      <c r="B1466" t="s">
        <v>1709</v>
      </c>
      <c r="C1466" s="1">
        <v>50000</v>
      </c>
      <c r="D1466">
        <v>0</v>
      </c>
      <c r="E1466">
        <v>0</v>
      </c>
      <c r="F1466" s="1">
        <v>50000</v>
      </c>
    </row>
    <row r="1467" spans="1:6">
      <c r="A1467" t="s">
        <v>1710</v>
      </c>
      <c r="B1467" t="s">
        <v>1711</v>
      </c>
      <c r="C1467" s="1">
        <v>50000</v>
      </c>
      <c r="D1467">
        <v>0</v>
      </c>
      <c r="E1467">
        <v>0</v>
      </c>
      <c r="F1467" s="1">
        <v>50000</v>
      </c>
    </row>
    <row r="1468" spans="1:6">
      <c r="A1468" t="s">
        <v>1712</v>
      </c>
      <c r="B1468" t="s">
        <v>1713</v>
      </c>
      <c r="C1468">
        <v>0</v>
      </c>
      <c r="D1468">
        <v>0</v>
      </c>
      <c r="E1468">
        <v>0</v>
      </c>
      <c r="F1468">
        <v>0</v>
      </c>
    </row>
    <row r="1469" spans="1:6">
      <c r="A1469" t="s">
        <v>1714</v>
      </c>
      <c r="B1469" t="s">
        <v>1711</v>
      </c>
      <c r="C1469">
        <v>0</v>
      </c>
      <c r="D1469">
        <v>0</v>
      </c>
      <c r="E1469">
        <v>0</v>
      </c>
      <c r="F1469">
        <v>0</v>
      </c>
    </row>
    <row r="1470" spans="1:6">
      <c r="A1470" t="s">
        <v>1715</v>
      </c>
      <c r="B1470" t="s">
        <v>1716</v>
      </c>
      <c r="C1470">
        <v>0</v>
      </c>
      <c r="D1470">
        <v>0</v>
      </c>
      <c r="E1470">
        <v>0</v>
      </c>
      <c r="F1470">
        <v>0</v>
      </c>
    </row>
    <row r="1471" spans="1:6">
      <c r="A1471" t="s">
        <v>1717</v>
      </c>
      <c r="B1471" t="s">
        <v>1718</v>
      </c>
      <c r="C1471">
        <v>0</v>
      </c>
      <c r="D1471">
        <v>0</v>
      </c>
      <c r="E1471">
        <v>0</v>
      </c>
      <c r="F1471">
        <v>0</v>
      </c>
    </row>
    <row r="1472" spans="1:6">
      <c r="A1472" t="s">
        <v>1719</v>
      </c>
      <c r="B1472" t="s">
        <v>1711</v>
      </c>
      <c r="C1472">
        <v>0</v>
      </c>
      <c r="D1472">
        <v>0</v>
      </c>
      <c r="E1472">
        <v>0</v>
      </c>
      <c r="F1472">
        <v>0</v>
      </c>
    </row>
    <row r="1473" spans="1:6">
      <c r="A1473" t="s">
        <v>1720</v>
      </c>
      <c r="B1473" t="s">
        <v>1721</v>
      </c>
      <c r="C1473">
        <v>0</v>
      </c>
      <c r="D1473">
        <v>0</v>
      </c>
      <c r="E1473">
        <v>0</v>
      </c>
      <c r="F1473">
        <v>0</v>
      </c>
    </row>
    <row r="1474" spans="1:6">
      <c r="A1474" t="s">
        <v>1722</v>
      </c>
      <c r="B1474" t="s">
        <v>1718</v>
      </c>
      <c r="C1474">
        <v>0</v>
      </c>
      <c r="D1474">
        <v>0</v>
      </c>
      <c r="E1474">
        <v>0</v>
      </c>
      <c r="F1474">
        <v>0</v>
      </c>
    </row>
    <row r="1475" spans="1:6">
      <c r="A1475" t="s">
        <v>1723</v>
      </c>
      <c r="B1475" t="s">
        <v>1711</v>
      </c>
      <c r="C1475">
        <v>0</v>
      </c>
      <c r="D1475">
        <v>0</v>
      </c>
      <c r="E1475">
        <v>0</v>
      </c>
      <c r="F1475">
        <v>0</v>
      </c>
    </row>
    <row r="1476" spans="1:6">
      <c r="A1476" t="s">
        <v>1724</v>
      </c>
      <c r="B1476" t="s">
        <v>1725</v>
      </c>
      <c r="C1476" s="1">
        <v>13338033.74</v>
      </c>
      <c r="D1476">
        <v>0</v>
      </c>
      <c r="E1476">
        <v>0</v>
      </c>
      <c r="F1476" s="1">
        <v>13338033.74</v>
      </c>
    </row>
    <row r="1477" spans="1:6">
      <c r="A1477" t="s">
        <v>1726</v>
      </c>
      <c r="B1477" t="s">
        <v>1727</v>
      </c>
      <c r="C1477" s="1">
        <v>13338033.74</v>
      </c>
      <c r="D1477">
        <v>0</v>
      </c>
      <c r="E1477">
        <v>0</v>
      </c>
      <c r="F1477" s="1">
        <v>13338033.74</v>
      </c>
    </row>
    <row r="1478" spans="1:6">
      <c r="A1478" t="s">
        <v>1728</v>
      </c>
      <c r="B1478" t="s">
        <v>1729</v>
      </c>
      <c r="C1478" s="1">
        <v>11946112.25</v>
      </c>
      <c r="D1478">
        <v>0</v>
      </c>
      <c r="E1478">
        <v>0</v>
      </c>
      <c r="F1478" s="1">
        <v>11946112.25</v>
      </c>
    </row>
    <row r="1479" spans="1:6">
      <c r="A1479" t="s">
        <v>1730</v>
      </c>
      <c r="B1479" t="s">
        <v>1731</v>
      </c>
      <c r="C1479" s="1">
        <v>7763416.5800000001</v>
      </c>
      <c r="D1479">
        <v>0</v>
      </c>
      <c r="E1479">
        <v>0</v>
      </c>
      <c r="F1479" s="1">
        <v>7763416.5800000001</v>
      </c>
    </row>
    <row r="1480" spans="1:6">
      <c r="A1480" t="s">
        <v>1732</v>
      </c>
      <c r="B1480" t="s">
        <v>1733</v>
      </c>
      <c r="C1480" s="1">
        <v>4182695.67</v>
      </c>
      <c r="D1480">
        <v>0</v>
      </c>
      <c r="E1480">
        <v>0</v>
      </c>
      <c r="F1480" s="1">
        <v>4182695.67</v>
      </c>
    </row>
    <row r="1481" spans="1:6">
      <c r="A1481" t="s">
        <v>1734</v>
      </c>
      <c r="B1481" t="s">
        <v>1735</v>
      </c>
      <c r="C1481">
        <v>0</v>
      </c>
      <c r="D1481">
        <v>0</v>
      </c>
      <c r="E1481">
        <v>0</v>
      </c>
      <c r="F1481">
        <v>0</v>
      </c>
    </row>
    <row r="1482" spans="1:6">
      <c r="A1482" t="s">
        <v>1736</v>
      </c>
      <c r="B1482" t="s">
        <v>1737</v>
      </c>
      <c r="C1482">
        <v>0</v>
      </c>
      <c r="D1482">
        <v>0</v>
      </c>
      <c r="E1482">
        <v>0</v>
      </c>
      <c r="F1482">
        <v>0</v>
      </c>
    </row>
    <row r="1483" spans="1:6">
      <c r="A1483" t="s">
        <v>1738</v>
      </c>
      <c r="B1483" t="s">
        <v>1731</v>
      </c>
      <c r="C1483">
        <v>0</v>
      </c>
      <c r="D1483">
        <v>0</v>
      </c>
      <c r="E1483">
        <v>0</v>
      </c>
      <c r="F1483">
        <v>0</v>
      </c>
    </row>
    <row r="1484" spans="1:6">
      <c r="A1484" t="s">
        <v>1739</v>
      </c>
      <c r="B1484" t="s">
        <v>1740</v>
      </c>
      <c r="C1484" s="1">
        <v>28333399.649999999</v>
      </c>
      <c r="D1484" s="1">
        <v>1287177.02</v>
      </c>
      <c r="E1484" s="1">
        <v>5116669.76</v>
      </c>
      <c r="F1484" s="1">
        <v>32162892.390000001</v>
      </c>
    </row>
    <row r="1485" spans="1:6">
      <c r="A1485" t="s">
        <v>1741</v>
      </c>
      <c r="B1485" t="s">
        <v>1742</v>
      </c>
      <c r="C1485" s="1">
        <v>28333399.649999999</v>
      </c>
      <c r="D1485" s="1">
        <v>1287177.02</v>
      </c>
      <c r="E1485" s="1">
        <v>5116669.76</v>
      </c>
      <c r="F1485" s="1">
        <v>32162892.390000001</v>
      </c>
    </row>
    <row r="1486" spans="1:6">
      <c r="A1486" t="s">
        <v>1743</v>
      </c>
      <c r="B1486" t="s">
        <v>1744</v>
      </c>
      <c r="C1486" s="1">
        <v>28333399.649999999</v>
      </c>
      <c r="D1486" s="1">
        <v>1287177.02</v>
      </c>
      <c r="E1486" s="1">
        <v>5116669.76</v>
      </c>
      <c r="F1486" s="1">
        <v>32162892.390000001</v>
      </c>
    </row>
    <row r="1487" spans="1:6">
      <c r="A1487" t="s">
        <v>1745</v>
      </c>
      <c r="B1487" t="s">
        <v>1746</v>
      </c>
      <c r="C1487" s="1">
        <v>28333399.649999999</v>
      </c>
      <c r="D1487" s="1">
        <v>1287177.02</v>
      </c>
      <c r="E1487" s="1">
        <v>5116669.76</v>
      </c>
      <c r="F1487" s="1">
        <v>32162892.390000001</v>
      </c>
    </row>
    <row r="1488" spans="1:6">
      <c r="A1488" t="s">
        <v>1747</v>
      </c>
      <c r="B1488" t="s">
        <v>1748</v>
      </c>
      <c r="C1488" s="1">
        <v>28333399.649999999</v>
      </c>
      <c r="D1488" s="1">
        <v>1287177.02</v>
      </c>
      <c r="E1488" s="1">
        <v>5116669.76</v>
      </c>
      <c r="F1488" s="1">
        <v>32162892.390000001</v>
      </c>
    </row>
    <row r="1489" spans="1:6">
      <c r="A1489" t="s">
        <v>1749</v>
      </c>
      <c r="B1489" t="s">
        <v>1750</v>
      </c>
      <c r="C1489">
        <v>0</v>
      </c>
      <c r="D1489">
        <v>0</v>
      </c>
      <c r="E1489">
        <v>0</v>
      </c>
      <c r="F1489">
        <v>0</v>
      </c>
    </row>
    <row r="1490" spans="1:6">
      <c r="A1490" t="s">
        <v>1751</v>
      </c>
      <c r="B1490" t="s">
        <v>1752</v>
      </c>
      <c r="C1490">
        <v>0</v>
      </c>
      <c r="D1490">
        <v>0</v>
      </c>
      <c r="E1490">
        <v>0</v>
      </c>
      <c r="F1490">
        <v>0</v>
      </c>
    </row>
    <row r="1491" spans="1:6">
      <c r="A1491" t="s">
        <v>1753</v>
      </c>
      <c r="B1491" t="s">
        <v>1754</v>
      </c>
      <c r="C1491">
        <v>0</v>
      </c>
      <c r="D1491">
        <v>0</v>
      </c>
      <c r="E1491">
        <v>0</v>
      </c>
      <c r="F1491">
        <v>0</v>
      </c>
    </row>
    <row r="1492" spans="1:6">
      <c r="A1492" t="s">
        <v>1755</v>
      </c>
      <c r="B1492" t="s">
        <v>1756</v>
      </c>
      <c r="C1492">
        <v>0</v>
      </c>
      <c r="D1492">
        <v>0</v>
      </c>
      <c r="E1492">
        <v>0</v>
      </c>
      <c r="F1492">
        <v>0</v>
      </c>
    </row>
    <row r="1493" spans="1:6">
      <c r="A1493" t="s">
        <v>1757</v>
      </c>
      <c r="B1493" t="s">
        <v>1758</v>
      </c>
      <c r="C1493">
        <v>0</v>
      </c>
      <c r="D1493">
        <v>0</v>
      </c>
      <c r="E1493">
        <v>0</v>
      </c>
      <c r="F1493">
        <v>0</v>
      </c>
    </row>
    <row r="1494" spans="1:6">
      <c r="A1494" t="s">
        <v>1759</v>
      </c>
      <c r="B1494" t="s">
        <v>1748</v>
      </c>
      <c r="C1494">
        <v>0</v>
      </c>
      <c r="D1494">
        <v>0</v>
      </c>
      <c r="E1494">
        <v>0</v>
      </c>
      <c r="F1494">
        <v>0</v>
      </c>
    </row>
    <row r="1495" spans="1:6">
      <c r="A1495" t="s">
        <v>1760</v>
      </c>
      <c r="B1495" t="s">
        <v>1750</v>
      </c>
      <c r="C1495">
        <v>0</v>
      </c>
      <c r="D1495">
        <v>0</v>
      </c>
      <c r="E1495">
        <v>0</v>
      </c>
      <c r="F1495">
        <v>0</v>
      </c>
    </row>
    <row r="1496" spans="1:6">
      <c r="A1496" t="s">
        <v>1761</v>
      </c>
      <c r="B1496" t="s">
        <v>1752</v>
      </c>
      <c r="C1496">
        <v>0</v>
      </c>
      <c r="D1496">
        <v>0</v>
      </c>
      <c r="E1496">
        <v>0</v>
      </c>
      <c r="F1496">
        <v>0</v>
      </c>
    </row>
    <row r="1497" spans="1:6">
      <c r="A1497" t="s">
        <v>1762</v>
      </c>
      <c r="B1497" t="s">
        <v>1763</v>
      </c>
      <c r="C1497" s="1">
        <v>10712450.880000001</v>
      </c>
      <c r="D1497" s="1">
        <v>2058988.91</v>
      </c>
      <c r="E1497" s="1">
        <v>4358</v>
      </c>
      <c r="F1497" s="1">
        <v>12767081.789999999</v>
      </c>
    </row>
    <row r="1498" spans="1:6">
      <c r="A1498" t="s">
        <v>1764</v>
      </c>
      <c r="B1498" t="s">
        <v>1765</v>
      </c>
      <c r="C1498" s="1">
        <v>10712450.880000001</v>
      </c>
      <c r="D1498" s="1">
        <v>2058988.91</v>
      </c>
      <c r="E1498" s="1">
        <v>4358</v>
      </c>
      <c r="F1498" s="1">
        <v>12767081.789999999</v>
      </c>
    </row>
    <row r="1499" spans="1:6">
      <c r="A1499" t="s">
        <v>1766</v>
      </c>
      <c r="B1499" t="s">
        <v>1765</v>
      </c>
      <c r="C1499" s="1">
        <v>11061088.18</v>
      </c>
      <c r="D1499" s="1">
        <v>2009683.46</v>
      </c>
      <c r="E1499">
        <v>0</v>
      </c>
      <c r="F1499" s="1">
        <v>13070771.640000001</v>
      </c>
    </row>
    <row r="1500" spans="1:6">
      <c r="A1500" t="s">
        <v>1767</v>
      </c>
      <c r="B1500" t="s">
        <v>1768</v>
      </c>
      <c r="C1500" s="1">
        <v>10017874.550000001</v>
      </c>
      <c r="D1500" s="1">
        <v>1916569.9</v>
      </c>
      <c r="E1500">
        <v>0</v>
      </c>
      <c r="F1500" s="1">
        <v>11934444.449999999</v>
      </c>
    </row>
    <row r="1501" spans="1:6">
      <c r="A1501" t="s">
        <v>1769</v>
      </c>
      <c r="B1501" t="s">
        <v>1770</v>
      </c>
      <c r="C1501" s="1">
        <v>1043213.63</v>
      </c>
      <c r="D1501" s="1">
        <v>93113.56</v>
      </c>
      <c r="E1501">
        <v>0</v>
      </c>
      <c r="F1501" s="1">
        <v>1136327.19</v>
      </c>
    </row>
    <row r="1502" spans="1:6">
      <c r="A1502" t="s">
        <v>1771</v>
      </c>
      <c r="B1502" t="s">
        <v>1772</v>
      </c>
      <c r="C1502" s="1">
        <v>656661.71</v>
      </c>
      <c r="D1502">
        <v>0</v>
      </c>
      <c r="E1502">
        <v>0</v>
      </c>
      <c r="F1502" s="1">
        <v>656661.71</v>
      </c>
    </row>
    <row r="1503" spans="1:6">
      <c r="A1503" t="s">
        <v>1773</v>
      </c>
      <c r="B1503" t="s">
        <v>1774</v>
      </c>
      <c r="C1503">
        <v>0</v>
      </c>
      <c r="D1503">
        <v>0</v>
      </c>
      <c r="E1503">
        <v>0</v>
      </c>
      <c r="F1503">
        <v>0</v>
      </c>
    </row>
    <row r="1504" spans="1:6">
      <c r="A1504" t="s">
        <v>1775</v>
      </c>
      <c r="B1504" t="s">
        <v>1776</v>
      </c>
      <c r="C1504" s="1">
        <v>5593.84</v>
      </c>
      <c r="D1504">
        <v>0</v>
      </c>
      <c r="E1504">
        <v>0</v>
      </c>
      <c r="F1504" s="1">
        <v>5593.84</v>
      </c>
    </row>
    <row r="1505" spans="1:6">
      <c r="A1505" t="s">
        <v>1777</v>
      </c>
      <c r="B1505" t="s">
        <v>1778</v>
      </c>
      <c r="C1505">
        <v>0</v>
      </c>
      <c r="D1505">
        <v>0</v>
      </c>
      <c r="E1505">
        <v>0</v>
      </c>
      <c r="F1505">
        <v>0</v>
      </c>
    </row>
    <row r="1506" spans="1:6">
      <c r="A1506" t="s">
        <v>1779</v>
      </c>
      <c r="B1506" t="s">
        <v>1780</v>
      </c>
      <c r="C1506">
        <v>0</v>
      </c>
      <c r="D1506">
        <v>0</v>
      </c>
      <c r="E1506">
        <v>0</v>
      </c>
      <c r="F1506">
        <v>0</v>
      </c>
    </row>
    <row r="1507" spans="1:6">
      <c r="A1507" t="s">
        <v>1781</v>
      </c>
      <c r="B1507" t="s">
        <v>1782</v>
      </c>
      <c r="C1507">
        <v>0</v>
      </c>
      <c r="D1507">
        <v>0</v>
      </c>
      <c r="E1507">
        <v>0</v>
      </c>
      <c r="F1507">
        <v>0</v>
      </c>
    </row>
    <row r="1508" spans="1:6">
      <c r="A1508" t="s">
        <v>1783</v>
      </c>
      <c r="B1508" t="s">
        <v>1784</v>
      </c>
      <c r="C1508">
        <v>0</v>
      </c>
      <c r="D1508">
        <v>0</v>
      </c>
      <c r="E1508">
        <v>0</v>
      </c>
      <c r="F1508">
        <v>0</v>
      </c>
    </row>
    <row r="1509" spans="1:6">
      <c r="A1509" t="s">
        <v>1785</v>
      </c>
      <c r="B1509" t="s">
        <v>1786</v>
      </c>
      <c r="C1509">
        <v>0</v>
      </c>
      <c r="D1509">
        <v>0</v>
      </c>
      <c r="E1509">
        <v>0</v>
      </c>
      <c r="F1509">
        <v>0</v>
      </c>
    </row>
    <row r="1510" spans="1:6">
      <c r="A1510" t="s">
        <v>1787</v>
      </c>
      <c r="B1510" t="s">
        <v>1788</v>
      </c>
      <c r="C1510">
        <v>0</v>
      </c>
      <c r="D1510">
        <v>0</v>
      </c>
      <c r="E1510">
        <v>0</v>
      </c>
      <c r="F1510">
        <v>0</v>
      </c>
    </row>
    <row r="1511" spans="1:6">
      <c r="A1511" t="s">
        <v>1789</v>
      </c>
      <c r="B1511" t="s">
        <v>1790</v>
      </c>
      <c r="C1511">
        <v>0</v>
      </c>
      <c r="D1511">
        <v>0</v>
      </c>
      <c r="E1511">
        <v>0</v>
      </c>
      <c r="F1511">
        <v>0</v>
      </c>
    </row>
    <row r="1512" spans="1:6">
      <c r="A1512" t="s">
        <v>1791</v>
      </c>
      <c r="B1512" t="s">
        <v>1792</v>
      </c>
      <c r="C1512">
        <v>0</v>
      </c>
      <c r="D1512">
        <v>0</v>
      </c>
      <c r="E1512">
        <v>0</v>
      </c>
      <c r="F1512">
        <v>0</v>
      </c>
    </row>
    <row r="1513" spans="1:6">
      <c r="A1513" t="s">
        <v>1793</v>
      </c>
      <c r="B1513" t="s">
        <v>1794</v>
      </c>
      <c r="C1513">
        <v>0</v>
      </c>
      <c r="D1513">
        <v>0</v>
      </c>
      <c r="E1513">
        <v>0</v>
      </c>
      <c r="F1513">
        <v>0</v>
      </c>
    </row>
    <row r="1514" spans="1:6">
      <c r="A1514" t="s">
        <v>1795</v>
      </c>
      <c r="B1514" t="s">
        <v>1796</v>
      </c>
      <c r="C1514">
        <v>0</v>
      </c>
      <c r="D1514">
        <v>0</v>
      </c>
      <c r="E1514">
        <v>0</v>
      </c>
      <c r="F1514">
        <v>0</v>
      </c>
    </row>
    <row r="1515" spans="1:6">
      <c r="A1515" t="s">
        <v>1797</v>
      </c>
      <c r="B1515" t="s">
        <v>1798</v>
      </c>
      <c r="C1515">
        <v>0</v>
      </c>
      <c r="D1515">
        <v>0</v>
      </c>
      <c r="E1515">
        <v>0</v>
      </c>
      <c r="F1515">
        <v>0</v>
      </c>
    </row>
    <row r="1516" spans="1:6">
      <c r="A1516" t="s">
        <v>1799</v>
      </c>
      <c r="B1516" t="s">
        <v>1800</v>
      </c>
      <c r="C1516">
        <v>0</v>
      </c>
      <c r="D1516">
        <v>0</v>
      </c>
      <c r="E1516">
        <v>0</v>
      </c>
      <c r="F1516">
        <v>0</v>
      </c>
    </row>
    <row r="1517" spans="1:6">
      <c r="A1517" t="s">
        <v>1801</v>
      </c>
      <c r="B1517" t="s">
        <v>1802</v>
      </c>
      <c r="C1517">
        <v>0</v>
      </c>
      <c r="D1517">
        <v>0</v>
      </c>
      <c r="E1517">
        <v>0</v>
      </c>
      <c r="F1517">
        <v>0</v>
      </c>
    </row>
    <row r="1518" spans="1:6">
      <c r="A1518" t="s">
        <v>1803</v>
      </c>
      <c r="B1518" t="s">
        <v>1804</v>
      </c>
      <c r="C1518" s="1">
        <v>380958.08</v>
      </c>
      <c r="D1518" s="1">
        <v>93113.56</v>
      </c>
      <c r="E1518">
        <v>0</v>
      </c>
      <c r="F1518" s="1">
        <v>474071.64</v>
      </c>
    </row>
    <row r="1519" spans="1:6">
      <c r="A1519" t="s">
        <v>1805</v>
      </c>
      <c r="B1519" t="s">
        <v>1806</v>
      </c>
      <c r="C1519" s="1">
        <v>1766</v>
      </c>
      <c r="D1519" s="1">
        <v>49305.45</v>
      </c>
      <c r="E1519">
        <v>0</v>
      </c>
      <c r="F1519" s="1">
        <v>51071.45</v>
      </c>
    </row>
    <row r="1520" spans="1:6">
      <c r="A1520" t="s">
        <v>1807</v>
      </c>
      <c r="B1520" t="s">
        <v>1808</v>
      </c>
      <c r="C1520">
        <v>0</v>
      </c>
      <c r="D1520" s="1">
        <v>11081.45</v>
      </c>
      <c r="E1520">
        <v>0</v>
      </c>
      <c r="F1520" s="1">
        <v>11081.45</v>
      </c>
    </row>
    <row r="1521" spans="1:6">
      <c r="A1521" t="s">
        <v>1809</v>
      </c>
      <c r="B1521" t="s">
        <v>1810</v>
      </c>
      <c r="C1521" s="1">
        <v>1766</v>
      </c>
      <c r="D1521" s="1">
        <v>38224</v>
      </c>
      <c r="E1521">
        <v>0</v>
      </c>
      <c r="F1521" s="1">
        <v>39990</v>
      </c>
    </row>
    <row r="1522" spans="1:6">
      <c r="A1522" t="s">
        <v>1811</v>
      </c>
      <c r="B1522" t="s">
        <v>1812</v>
      </c>
      <c r="C1522">
        <v>0</v>
      </c>
      <c r="D1522">
        <v>0</v>
      </c>
      <c r="E1522">
        <v>0</v>
      </c>
      <c r="F1522">
        <v>0</v>
      </c>
    </row>
    <row r="1523" spans="1:6">
      <c r="A1523" t="s">
        <v>1813</v>
      </c>
      <c r="B1523" t="s">
        <v>1814</v>
      </c>
      <c r="C1523">
        <v>0</v>
      </c>
      <c r="D1523">
        <v>0</v>
      </c>
      <c r="E1523">
        <v>0</v>
      </c>
      <c r="F1523">
        <v>0</v>
      </c>
    </row>
    <row r="1524" spans="1:6">
      <c r="A1524" t="s">
        <v>1815</v>
      </c>
      <c r="B1524" t="s">
        <v>1816</v>
      </c>
      <c r="C1524">
        <v>0</v>
      </c>
      <c r="D1524">
        <v>0</v>
      </c>
      <c r="E1524">
        <v>0</v>
      </c>
      <c r="F1524">
        <v>0</v>
      </c>
    </row>
    <row r="1525" spans="1:6">
      <c r="A1525" t="s">
        <v>1817</v>
      </c>
      <c r="B1525" t="s">
        <v>1818</v>
      </c>
      <c r="C1525">
        <v>0</v>
      </c>
      <c r="D1525">
        <v>0</v>
      </c>
      <c r="E1525">
        <v>0</v>
      </c>
      <c r="F1525">
        <v>0</v>
      </c>
    </row>
    <row r="1526" spans="1:6">
      <c r="A1526" t="s">
        <v>1819</v>
      </c>
      <c r="B1526" t="s">
        <v>1820</v>
      </c>
      <c r="C1526">
        <v>0</v>
      </c>
      <c r="D1526">
        <v>0</v>
      </c>
      <c r="E1526">
        <v>0</v>
      </c>
      <c r="F1526">
        <v>0</v>
      </c>
    </row>
    <row r="1527" spans="1:6">
      <c r="A1527" t="s">
        <v>1821</v>
      </c>
      <c r="B1527" t="s">
        <v>1822</v>
      </c>
      <c r="C1527">
        <v>0</v>
      </c>
      <c r="D1527">
        <v>0</v>
      </c>
      <c r="E1527">
        <v>0</v>
      </c>
      <c r="F1527">
        <v>0</v>
      </c>
    </row>
    <row r="1528" spans="1:6">
      <c r="A1528" t="s">
        <v>1823</v>
      </c>
      <c r="B1528" t="s">
        <v>1824</v>
      </c>
      <c r="C1528">
        <v>0</v>
      </c>
      <c r="D1528">
        <v>0</v>
      </c>
      <c r="E1528">
        <v>0</v>
      </c>
      <c r="F1528">
        <v>0</v>
      </c>
    </row>
    <row r="1529" spans="1:6">
      <c r="A1529" t="s">
        <v>1825</v>
      </c>
      <c r="B1529" t="s">
        <v>1826</v>
      </c>
      <c r="C1529">
        <v>0</v>
      </c>
      <c r="D1529">
        <v>0</v>
      </c>
      <c r="E1529">
        <v>0</v>
      </c>
      <c r="F1529">
        <v>0</v>
      </c>
    </row>
    <row r="1530" spans="1:6">
      <c r="A1530" t="s">
        <v>1827</v>
      </c>
      <c r="B1530" t="s">
        <v>1828</v>
      </c>
      <c r="C1530">
        <v>0</v>
      </c>
      <c r="D1530">
        <v>0</v>
      </c>
      <c r="E1530">
        <v>0</v>
      </c>
      <c r="F1530">
        <v>0</v>
      </c>
    </row>
    <row r="1531" spans="1:6">
      <c r="A1531" t="s">
        <v>1829</v>
      </c>
      <c r="B1531" t="s">
        <v>1830</v>
      </c>
      <c r="C1531">
        <v>0</v>
      </c>
      <c r="D1531">
        <v>0</v>
      </c>
      <c r="E1531">
        <v>0</v>
      </c>
      <c r="F1531">
        <v>0</v>
      </c>
    </row>
    <row r="1532" spans="1:6">
      <c r="A1532" t="s">
        <v>1831</v>
      </c>
      <c r="B1532" t="s">
        <v>1832</v>
      </c>
      <c r="C1532" s="1">
        <v>350403.3</v>
      </c>
      <c r="D1532">
        <v>0</v>
      </c>
      <c r="E1532" s="1">
        <v>4358</v>
      </c>
      <c r="F1532" s="1">
        <v>354761.3</v>
      </c>
    </row>
    <row r="1533" spans="1:6">
      <c r="A1533" t="s">
        <v>1833</v>
      </c>
      <c r="B1533" t="s">
        <v>1834</v>
      </c>
      <c r="C1533" s="1">
        <v>350403.3</v>
      </c>
      <c r="D1533">
        <v>0</v>
      </c>
      <c r="E1533" s="1">
        <v>4358</v>
      </c>
      <c r="F1533" s="1">
        <v>354761.3</v>
      </c>
    </row>
    <row r="1534" spans="1:6">
      <c r="A1534" t="s">
        <v>1835</v>
      </c>
      <c r="B1534" t="s">
        <v>1836</v>
      </c>
      <c r="C1534" s="1">
        <v>350403.3</v>
      </c>
      <c r="D1534">
        <v>0</v>
      </c>
      <c r="E1534" s="1">
        <v>4358</v>
      </c>
      <c r="F1534" s="1">
        <v>354761.3</v>
      </c>
    </row>
    <row r="1535" spans="1:6">
      <c r="A1535" t="s">
        <v>1837</v>
      </c>
      <c r="B1535" t="s">
        <v>1838</v>
      </c>
      <c r="C1535">
        <v>0</v>
      </c>
      <c r="D1535">
        <v>0</v>
      </c>
      <c r="E1535">
        <v>0</v>
      </c>
      <c r="F1535">
        <v>0</v>
      </c>
    </row>
    <row r="1536" spans="1:6">
      <c r="A1536" t="s">
        <v>1839</v>
      </c>
      <c r="B1536" t="s">
        <v>1840</v>
      </c>
      <c r="C1536">
        <v>0</v>
      </c>
      <c r="D1536">
        <v>0</v>
      </c>
      <c r="E1536">
        <v>0</v>
      </c>
      <c r="F1536">
        <v>0</v>
      </c>
    </row>
    <row r="1537" spans="1:6">
      <c r="A1537" t="s">
        <v>1841</v>
      </c>
      <c r="B1537" t="s">
        <v>1842</v>
      </c>
      <c r="C1537" s="1">
        <v>5911329.04</v>
      </c>
      <c r="D1537" s="1">
        <v>1211172.22</v>
      </c>
      <c r="E1537" s="1">
        <v>3169.27</v>
      </c>
      <c r="F1537" s="1">
        <v>7119331.9900000002</v>
      </c>
    </row>
    <row r="1538" spans="1:6">
      <c r="A1538" t="s">
        <v>1843</v>
      </c>
      <c r="B1538" t="s">
        <v>1844</v>
      </c>
      <c r="C1538" s="1">
        <v>5911329.04</v>
      </c>
      <c r="D1538" s="1">
        <v>1211172.22</v>
      </c>
      <c r="E1538" s="1">
        <v>3169.27</v>
      </c>
      <c r="F1538" s="1">
        <v>7119331.9900000002</v>
      </c>
    </row>
    <row r="1539" spans="1:6">
      <c r="A1539" t="s">
        <v>1845</v>
      </c>
      <c r="B1539" t="s">
        <v>1846</v>
      </c>
      <c r="C1539" s="1">
        <v>2724252.66</v>
      </c>
      <c r="D1539" s="1">
        <v>352946.1</v>
      </c>
      <c r="E1539">
        <v>0</v>
      </c>
      <c r="F1539" s="1">
        <v>3077198.76</v>
      </c>
    </row>
    <row r="1540" spans="1:6">
      <c r="A1540" t="s">
        <v>1847</v>
      </c>
      <c r="B1540" t="s">
        <v>1772</v>
      </c>
      <c r="C1540" s="1">
        <v>1410028.3</v>
      </c>
      <c r="D1540">
        <v>0</v>
      </c>
      <c r="E1540">
        <v>0</v>
      </c>
      <c r="F1540" s="1">
        <v>1410028.3</v>
      </c>
    </row>
    <row r="1541" spans="1:6">
      <c r="A1541" t="s">
        <v>1848</v>
      </c>
      <c r="B1541" t="s">
        <v>1774</v>
      </c>
      <c r="C1541">
        <v>0</v>
      </c>
      <c r="D1541">
        <v>0</v>
      </c>
      <c r="E1541">
        <v>0</v>
      </c>
      <c r="F1541">
        <v>0</v>
      </c>
    </row>
    <row r="1542" spans="1:6">
      <c r="A1542" t="s">
        <v>1849</v>
      </c>
      <c r="B1542" t="s">
        <v>1776</v>
      </c>
      <c r="C1542" s="1">
        <v>1779.87</v>
      </c>
      <c r="D1542" s="1">
        <v>3495.47</v>
      </c>
      <c r="E1542">
        <v>0</v>
      </c>
      <c r="F1542" s="1">
        <v>5275.34</v>
      </c>
    </row>
    <row r="1543" spans="1:6">
      <c r="A1543" t="s">
        <v>1850</v>
      </c>
      <c r="B1543" t="s">
        <v>1778</v>
      </c>
      <c r="C1543">
        <v>0</v>
      </c>
      <c r="D1543">
        <v>0</v>
      </c>
      <c r="E1543">
        <v>0</v>
      </c>
      <c r="F1543">
        <v>0</v>
      </c>
    </row>
    <row r="1544" spans="1:6">
      <c r="A1544" t="s">
        <v>1851</v>
      </c>
      <c r="B1544" t="s">
        <v>1780</v>
      </c>
      <c r="C1544">
        <v>0</v>
      </c>
      <c r="D1544">
        <v>0</v>
      </c>
      <c r="E1544">
        <v>0</v>
      </c>
      <c r="F1544">
        <v>0</v>
      </c>
    </row>
    <row r="1545" spans="1:6">
      <c r="A1545" t="s">
        <v>1852</v>
      </c>
      <c r="B1545" t="s">
        <v>1782</v>
      </c>
      <c r="C1545">
        <v>0</v>
      </c>
      <c r="D1545">
        <v>0</v>
      </c>
      <c r="E1545">
        <v>0</v>
      </c>
      <c r="F1545">
        <v>0</v>
      </c>
    </row>
    <row r="1546" spans="1:6">
      <c r="A1546" t="s">
        <v>1853</v>
      </c>
      <c r="B1546" t="s">
        <v>1784</v>
      </c>
      <c r="C1546">
        <v>0</v>
      </c>
      <c r="D1546">
        <v>0</v>
      </c>
      <c r="E1546">
        <v>0</v>
      </c>
      <c r="F1546">
        <v>0</v>
      </c>
    </row>
    <row r="1547" spans="1:6">
      <c r="A1547" t="s">
        <v>1854</v>
      </c>
      <c r="B1547" t="s">
        <v>1786</v>
      </c>
      <c r="C1547">
        <v>0</v>
      </c>
      <c r="D1547">
        <v>0</v>
      </c>
      <c r="E1547">
        <v>0</v>
      </c>
      <c r="F1547">
        <v>0</v>
      </c>
    </row>
    <row r="1548" spans="1:6">
      <c r="A1548" t="s">
        <v>1855</v>
      </c>
      <c r="B1548" t="s">
        <v>1790</v>
      </c>
      <c r="C1548">
        <v>0</v>
      </c>
      <c r="D1548">
        <v>0</v>
      </c>
      <c r="E1548">
        <v>0</v>
      </c>
      <c r="F1548">
        <v>0</v>
      </c>
    </row>
    <row r="1549" spans="1:6">
      <c r="A1549" t="s">
        <v>1856</v>
      </c>
      <c r="B1549" t="s">
        <v>1792</v>
      </c>
      <c r="C1549">
        <v>0</v>
      </c>
      <c r="D1549">
        <v>0</v>
      </c>
      <c r="E1549">
        <v>0</v>
      </c>
      <c r="F1549">
        <v>0</v>
      </c>
    </row>
    <row r="1550" spans="1:6">
      <c r="A1550" t="s">
        <v>1857</v>
      </c>
      <c r="B1550" t="s">
        <v>1858</v>
      </c>
      <c r="C1550">
        <v>0</v>
      </c>
      <c r="D1550">
        <v>0</v>
      </c>
      <c r="E1550">
        <v>0</v>
      </c>
      <c r="F1550">
        <v>0</v>
      </c>
    </row>
    <row r="1551" spans="1:6">
      <c r="A1551" t="s">
        <v>1859</v>
      </c>
      <c r="B1551" t="s">
        <v>1796</v>
      </c>
      <c r="C1551">
        <v>0</v>
      </c>
      <c r="D1551">
        <v>0</v>
      </c>
      <c r="E1551">
        <v>0</v>
      </c>
      <c r="F1551">
        <v>0</v>
      </c>
    </row>
    <row r="1552" spans="1:6">
      <c r="A1552" t="s">
        <v>1860</v>
      </c>
      <c r="B1552" t="s">
        <v>1676</v>
      </c>
      <c r="C1552">
        <v>0</v>
      </c>
      <c r="D1552">
        <v>0</v>
      </c>
      <c r="E1552">
        <v>0</v>
      </c>
      <c r="F1552">
        <v>0</v>
      </c>
    </row>
    <row r="1553" spans="1:6">
      <c r="A1553" t="s">
        <v>1861</v>
      </c>
      <c r="B1553" t="s">
        <v>1800</v>
      </c>
      <c r="C1553">
        <v>0</v>
      </c>
      <c r="D1553">
        <v>0</v>
      </c>
      <c r="E1553">
        <v>0</v>
      </c>
      <c r="F1553">
        <v>0</v>
      </c>
    </row>
    <row r="1554" spans="1:6">
      <c r="A1554" t="s">
        <v>1862</v>
      </c>
      <c r="B1554" t="s">
        <v>1802</v>
      </c>
      <c r="C1554" s="1">
        <v>631725.19999999995</v>
      </c>
      <c r="D1554" s="1">
        <v>179619.9</v>
      </c>
      <c r="E1554">
        <v>0</v>
      </c>
      <c r="F1554" s="1">
        <v>811345.1</v>
      </c>
    </row>
    <row r="1555" spans="1:6">
      <c r="A1555" t="s">
        <v>1863</v>
      </c>
      <c r="B1555" t="s">
        <v>1864</v>
      </c>
      <c r="C1555" s="1">
        <v>359538</v>
      </c>
      <c r="D1555" s="1">
        <v>62751.63</v>
      </c>
      <c r="E1555">
        <v>0</v>
      </c>
      <c r="F1555" s="1">
        <v>422289.63</v>
      </c>
    </row>
    <row r="1556" spans="1:6">
      <c r="A1556" t="s">
        <v>1865</v>
      </c>
      <c r="B1556" t="s">
        <v>1866</v>
      </c>
      <c r="C1556" s="1">
        <v>131336.72</v>
      </c>
      <c r="D1556" s="1">
        <v>54215.39</v>
      </c>
      <c r="E1556">
        <v>0</v>
      </c>
      <c r="F1556" s="1">
        <v>185552.11</v>
      </c>
    </row>
    <row r="1557" spans="1:6">
      <c r="A1557" t="s">
        <v>1867</v>
      </c>
      <c r="B1557" t="s">
        <v>1868</v>
      </c>
      <c r="C1557" s="1">
        <v>127622.57</v>
      </c>
      <c r="D1557" s="1">
        <v>52716.71</v>
      </c>
      <c r="E1557">
        <v>0</v>
      </c>
      <c r="F1557" s="1">
        <v>180339.28</v>
      </c>
    </row>
    <row r="1558" spans="1:6">
      <c r="A1558" t="s">
        <v>1869</v>
      </c>
      <c r="B1558" t="s">
        <v>1870</v>
      </c>
      <c r="C1558" s="1">
        <v>62222</v>
      </c>
      <c r="D1558">
        <v>147</v>
      </c>
      <c r="E1558">
        <v>0</v>
      </c>
      <c r="F1558" s="1">
        <v>62369</v>
      </c>
    </row>
    <row r="1559" spans="1:6">
      <c r="A1559" t="s">
        <v>1871</v>
      </c>
      <c r="B1559" t="s">
        <v>1872</v>
      </c>
      <c r="C1559">
        <v>0</v>
      </c>
      <c r="D1559">
        <v>0</v>
      </c>
      <c r="E1559">
        <v>0</v>
      </c>
      <c r="F1559">
        <v>0</v>
      </c>
    </row>
    <row r="1560" spans="1:6">
      <c r="A1560" t="s">
        <v>1873</v>
      </c>
      <c r="B1560" t="s">
        <v>1874</v>
      </c>
      <c r="C1560">
        <v>0</v>
      </c>
      <c r="D1560">
        <v>0</v>
      </c>
      <c r="E1560">
        <v>0</v>
      </c>
      <c r="F1560">
        <v>0</v>
      </c>
    </row>
    <row r="1561" spans="1:6">
      <c r="A1561" t="s">
        <v>1875</v>
      </c>
      <c r="B1561" t="s">
        <v>1876</v>
      </c>
      <c r="C1561">
        <v>0</v>
      </c>
      <c r="D1561">
        <v>0</v>
      </c>
      <c r="E1561">
        <v>0</v>
      </c>
      <c r="F1561">
        <v>0</v>
      </c>
    </row>
    <row r="1562" spans="1:6">
      <c r="A1562" t="s">
        <v>1877</v>
      </c>
      <c r="B1562" t="s">
        <v>1878</v>
      </c>
      <c r="C1562" s="1">
        <v>4897.53</v>
      </c>
      <c r="D1562">
        <v>0</v>
      </c>
      <c r="E1562">
        <v>0</v>
      </c>
      <c r="F1562" s="1">
        <v>4897.53</v>
      </c>
    </row>
    <row r="1563" spans="1:6">
      <c r="A1563" t="s">
        <v>1879</v>
      </c>
      <c r="B1563" t="s">
        <v>1880</v>
      </c>
      <c r="C1563" s="1">
        <v>60108.14</v>
      </c>
      <c r="D1563" s="1">
        <v>11538.87</v>
      </c>
      <c r="E1563">
        <v>0</v>
      </c>
      <c r="F1563" s="1">
        <v>71647.009999999995</v>
      </c>
    </row>
    <row r="1564" spans="1:6">
      <c r="A1564" t="s">
        <v>1881</v>
      </c>
      <c r="B1564" t="s">
        <v>1882</v>
      </c>
      <c r="C1564" s="1">
        <v>244798.73</v>
      </c>
      <c r="D1564" s="1">
        <v>36087.72</v>
      </c>
      <c r="E1564">
        <v>0</v>
      </c>
      <c r="F1564" s="1">
        <v>280886.45</v>
      </c>
    </row>
    <row r="1565" spans="1:6">
      <c r="A1565" t="s">
        <v>1883</v>
      </c>
      <c r="B1565" t="s">
        <v>1884</v>
      </c>
      <c r="C1565" s="1">
        <v>41685.050000000003</v>
      </c>
      <c r="D1565" s="1">
        <v>13808.84</v>
      </c>
      <c r="E1565">
        <v>0</v>
      </c>
      <c r="F1565" s="1">
        <v>55493.89</v>
      </c>
    </row>
    <row r="1566" spans="1:6">
      <c r="A1566" t="s">
        <v>1885</v>
      </c>
      <c r="B1566" t="s">
        <v>1886</v>
      </c>
      <c r="C1566" s="1">
        <v>148556.63</v>
      </c>
      <c r="D1566" s="1">
        <v>18587.52</v>
      </c>
      <c r="E1566">
        <v>0</v>
      </c>
      <c r="F1566" s="1">
        <v>167144.15</v>
      </c>
    </row>
    <row r="1567" spans="1:6">
      <c r="A1567" t="s">
        <v>1887</v>
      </c>
      <c r="B1567" t="s">
        <v>1888</v>
      </c>
      <c r="C1567" s="1">
        <v>16705.03</v>
      </c>
      <c r="D1567" s="1">
        <v>1779.31</v>
      </c>
      <c r="E1567">
        <v>0</v>
      </c>
      <c r="F1567" s="1">
        <v>18484.34</v>
      </c>
    </row>
    <row r="1568" spans="1:6">
      <c r="A1568" t="s">
        <v>1889</v>
      </c>
      <c r="B1568" t="s">
        <v>1890</v>
      </c>
      <c r="C1568" s="1">
        <v>37852.019999999997</v>
      </c>
      <c r="D1568" s="1">
        <v>1912.05</v>
      </c>
      <c r="E1568">
        <v>0</v>
      </c>
      <c r="F1568" s="1">
        <v>39764.07</v>
      </c>
    </row>
    <row r="1569" spans="1:6">
      <c r="A1569" t="s">
        <v>1891</v>
      </c>
      <c r="B1569" t="s">
        <v>1892</v>
      </c>
      <c r="C1569">
        <v>0</v>
      </c>
      <c r="D1569">
        <v>0</v>
      </c>
      <c r="E1569">
        <v>0</v>
      </c>
      <c r="F1569">
        <v>0</v>
      </c>
    </row>
    <row r="1570" spans="1:6">
      <c r="A1570" t="s">
        <v>1893</v>
      </c>
      <c r="B1570" t="s">
        <v>1894</v>
      </c>
      <c r="C1570" s="1">
        <v>149953.73000000001</v>
      </c>
      <c r="D1570" s="1">
        <v>32433.39</v>
      </c>
      <c r="E1570">
        <v>0</v>
      </c>
      <c r="F1570" s="1">
        <v>182387.12</v>
      </c>
    </row>
    <row r="1571" spans="1:6">
      <c r="A1571" t="s">
        <v>1895</v>
      </c>
      <c r="B1571" t="s">
        <v>1896</v>
      </c>
      <c r="C1571">
        <v>0</v>
      </c>
      <c r="D1571">
        <v>0</v>
      </c>
      <c r="E1571">
        <v>0</v>
      </c>
      <c r="F1571">
        <v>0</v>
      </c>
    </row>
    <row r="1572" spans="1:6">
      <c r="A1572" t="s">
        <v>1897</v>
      </c>
      <c r="B1572" t="s">
        <v>1898</v>
      </c>
      <c r="C1572" s="1">
        <v>57611.28</v>
      </c>
      <c r="D1572" s="1">
        <v>6954.05</v>
      </c>
      <c r="E1572">
        <v>0</v>
      </c>
      <c r="F1572" s="1">
        <v>64565.33</v>
      </c>
    </row>
    <row r="1573" spans="1:6">
      <c r="A1573" t="s">
        <v>1899</v>
      </c>
      <c r="B1573" t="s">
        <v>1900</v>
      </c>
      <c r="C1573" s="1">
        <v>91191.22</v>
      </c>
      <c r="D1573" s="1">
        <v>19454.060000000001</v>
      </c>
      <c r="E1573">
        <v>0</v>
      </c>
      <c r="F1573" s="1">
        <v>110645.28</v>
      </c>
    </row>
    <row r="1574" spans="1:6">
      <c r="A1574" t="s">
        <v>1901</v>
      </c>
      <c r="B1574" t="s">
        <v>1902</v>
      </c>
      <c r="C1574" s="1">
        <v>38563.449999999997</v>
      </c>
      <c r="D1574">
        <v>0</v>
      </c>
      <c r="E1574">
        <v>0</v>
      </c>
      <c r="F1574" s="1">
        <v>38563.449999999997</v>
      </c>
    </row>
    <row r="1575" spans="1:6">
      <c r="A1575" t="s">
        <v>1903</v>
      </c>
      <c r="B1575" t="s">
        <v>1904</v>
      </c>
      <c r="C1575">
        <v>0</v>
      </c>
      <c r="D1575">
        <v>0</v>
      </c>
      <c r="E1575">
        <v>0</v>
      </c>
      <c r="F1575">
        <v>0</v>
      </c>
    </row>
    <row r="1576" spans="1:6">
      <c r="A1576" t="s">
        <v>1905</v>
      </c>
      <c r="B1576" t="s">
        <v>1906</v>
      </c>
      <c r="C1576" s="1">
        <v>1631320.75</v>
      </c>
      <c r="D1576" s="1">
        <v>300000</v>
      </c>
      <c r="E1576">
        <v>0</v>
      </c>
      <c r="F1576" s="1">
        <v>1931320.75</v>
      </c>
    </row>
    <row r="1577" spans="1:6">
      <c r="A1577" t="s">
        <v>1907</v>
      </c>
      <c r="B1577" t="s">
        <v>1908</v>
      </c>
      <c r="C1577" s="1">
        <v>1631320.75</v>
      </c>
      <c r="D1577" s="1">
        <v>300000</v>
      </c>
      <c r="E1577">
        <v>0</v>
      </c>
      <c r="F1577" s="1">
        <v>1931320.75</v>
      </c>
    </row>
    <row r="1578" spans="1:6">
      <c r="A1578" t="s">
        <v>1909</v>
      </c>
      <c r="B1578" t="s">
        <v>1910</v>
      </c>
      <c r="C1578">
        <v>0</v>
      </c>
      <c r="D1578">
        <v>0</v>
      </c>
      <c r="E1578">
        <v>0</v>
      </c>
      <c r="F1578">
        <v>0</v>
      </c>
    </row>
    <row r="1579" spans="1:6">
      <c r="A1579" t="s">
        <v>1911</v>
      </c>
      <c r="B1579" t="s">
        <v>1912</v>
      </c>
      <c r="C1579" s="1">
        <v>33303.01</v>
      </c>
      <c r="D1579" s="1">
        <v>8490.6200000000008</v>
      </c>
      <c r="E1579">
        <v>0</v>
      </c>
      <c r="F1579" s="1">
        <v>41793.629999999997</v>
      </c>
    </row>
    <row r="1580" spans="1:6">
      <c r="A1580" t="s">
        <v>1913</v>
      </c>
      <c r="B1580" t="s">
        <v>1914</v>
      </c>
      <c r="C1580">
        <v>0</v>
      </c>
      <c r="D1580" s="1">
        <v>300000</v>
      </c>
      <c r="E1580">
        <v>0</v>
      </c>
      <c r="F1580" s="1">
        <v>300000</v>
      </c>
    </row>
    <row r="1581" spans="1:6">
      <c r="A1581" t="s">
        <v>1915</v>
      </c>
      <c r="B1581" t="s">
        <v>1916</v>
      </c>
      <c r="C1581">
        <v>0</v>
      </c>
      <c r="D1581">
        <v>0</v>
      </c>
      <c r="E1581">
        <v>0</v>
      </c>
      <c r="F1581">
        <v>0</v>
      </c>
    </row>
    <row r="1582" spans="1:6">
      <c r="A1582" t="s">
        <v>1917</v>
      </c>
      <c r="B1582" t="s">
        <v>1918</v>
      </c>
      <c r="C1582">
        <v>0</v>
      </c>
      <c r="D1582" s="1">
        <v>300000</v>
      </c>
      <c r="E1582">
        <v>0</v>
      </c>
      <c r="F1582" s="1">
        <v>300000</v>
      </c>
    </row>
    <row r="1583" spans="1:6">
      <c r="A1583" t="s">
        <v>1919</v>
      </c>
      <c r="B1583" t="s">
        <v>1920</v>
      </c>
      <c r="C1583" s="1">
        <v>42684.959999999999</v>
      </c>
      <c r="D1583">
        <v>0</v>
      </c>
      <c r="E1583">
        <v>0</v>
      </c>
      <c r="F1583" s="1">
        <v>42684.959999999999</v>
      </c>
    </row>
    <row r="1584" spans="1:6">
      <c r="A1584" t="s">
        <v>1921</v>
      </c>
      <c r="B1584" t="s">
        <v>1922</v>
      </c>
      <c r="C1584" s="1">
        <v>25860.34</v>
      </c>
      <c r="D1584" s="1">
        <v>25860.34</v>
      </c>
      <c r="E1584">
        <v>0</v>
      </c>
      <c r="F1584" s="1">
        <v>51720.68</v>
      </c>
    </row>
    <row r="1585" spans="1:6">
      <c r="A1585" t="s">
        <v>1923</v>
      </c>
      <c r="B1585" t="s">
        <v>1924</v>
      </c>
      <c r="C1585">
        <v>0</v>
      </c>
      <c r="D1585">
        <v>0</v>
      </c>
      <c r="E1585">
        <v>0</v>
      </c>
      <c r="F1585">
        <v>0</v>
      </c>
    </row>
    <row r="1586" spans="1:6">
      <c r="A1586" t="s">
        <v>1925</v>
      </c>
      <c r="B1586" t="s">
        <v>1926</v>
      </c>
      <c r="C1586" s="1">
        <v>25860.34</v>
      </c>
      <c r="D1586" s="1">
        <v>25860.34</v>
      </c>
      <c r="E1586">
        <v>0</v>
      </c>
      <c r="F1586" s="1">
        <v>51720.68</v>
      </c>
    </row>
    <row r="1587" spans="1:6">
      <c r="A1587" t="s">
        <v>1927</v>
      </c>
      <c r="B1587" t="s">
        <v>1928</v>
      </c>
      <c r="C1587" s="1">
        <v>53604.09</v>
      </c>
      <c r="D1587">
        <v>237.93</v>
      </c>
      <c r="E1587">
        <v>0</v>
      </c>
      <c r="F1587" s="1">
        <v>53842.02</v>
      </c>
    </row>
    <row r="1588" spans="1:6">
      <c r="A1588" t="s">
        <v>1929</v>
      </c>
      <c r="B1588" t="s">
        <v>1930</v>
      </c>
      <c r="C1588" s="1">
        <v>36497.06</v>
      </c>
      <c r="D1588">
        <v>0</v>
      </c>
      <c r="E1588">
        <v>0</v>
      </c>
      <c r="F1588" s="1">
        <v>36497.06</v>
      </c>
    </row>
    <row r="1589" spans="1:6">
      <c r="A1589" t="s">
        <v>1931</v>
      </c>
      <c r="B1589" t="s">
        <v>1932</v>
      </c>
      <c r="C1589" s="1">
        <v>2499</v>
      </c>
      <c r="D1589">
        <v>0</v>
      </c>
      <c r="E1589">
        <v>0</v>
      </c>
      <c r="F1589" s="1">
        <v>2499</v>
      </c>
    </row>
    <row r="1590" spans="1:6">
      <c r="A1590" t="s">
        <v>1933</v>
      </c>
      <c r="B1590" t="s">
        <v>1934</v>
      </c>
      <c r="C1590" s="1">
        <v>14608.03</v>
      </c>
      <c r="D1590">
        <v>237.93</v>
      </c>
      <c r="E1590">
        <v>0</v>
      </c>
      <c r="F1590" s="1">
        <v>14845.96</v>
      </c>
    </row>
    <row r="1591" spans="1:6">
      <c r="A1591" t="s">
        <v>1935</v>
      </c>
      <c r="B1591" t="s">
        <v>1936</v>
      </c>
      <c r="C1591">
        <v>0</v>
      </c>
      <c r="D1591">
        <v>0</v>
      </c>
      <c r="E1591">
        <v>0</v>
      </c>
      <c r="F1591">
        <v>0</v>
      </c>
    </row>
    <row r="1592" spans="1:6">
      <c r="A1592" t="s">
        <v>1937</v>
      </c>
      <c r="B1592" t="s">
        <v>1938</v>
      </c>
      <c r="C1592">
        <v>0</v>
      </c>
      <c r="D1592">
        <v>0</v>
      </c>
      <c r="E1592">
        <v>0</v>
      </c>
      <c r="F1592">
        <v>0</v>
      </c>
    </row>
    <row r="1593" spans="1:6">
      <c r="A1593" t="s">
        <v>1939</v>
      </c>
      <c r="B1593" t="s">
        <v>1940</v>
      </c>
      <c r="C1593">
        <v>0</v>
      </c>
      <c r="D1593">
        <v>0</v>
      </c>
      <c r="E1593">
        <v>0</v>
      </c>
      <c r="F1593">
        <v>0</v>
      </c>
    </row>
    <row r="1594" spans="1:6">
      <c r="A1594" t="s">
        <v>1941</v>
      </c>
      <c r="B1594" t="s">
        <v>1942</v>
      </c>
      <c r="C1594">
        <v>0</v>
      </c>
      <c r="D1594">
        <v>0</v>
      </c>
      <c r="E1594">
        <v>0</v>
      </c>
      <c r="F1594">
        <v>0</v>
      </c>
    </row>
    <row r="1595" spans="1:6">
      <c r="A1595" t="s">
        <v>1943</v>
      </c>
      <c r="B1595" t="s">
        <v>1944</v>
      </c>
      <c r="C1595">
        <v>0</v>
      </c>
      <c r="D1595">
        <v>0</v>
      </c>
      <c r="E1595">
        <v>0</v>
      </c>
      <c r="F1595">
        <v>0</v>
      </c>
    </row>
    <row r="1596" spans="1:6">
      <c r="A1596" t="s">
        <v>1945</v>
      </c>
      <c r="B1596" t="s">
        <v>1946</v>
      </c>
      <c r="C1596">
        <v>0</v>
      </c>
      <c r="D1596">
        <v>0</v>
      </c>
      <c r="E1596">
        <v>0</v>
      </c>
      <c r="F1596">
        <v>0</v>
      </c>
    </row>
    <row r="1597" spans="1:6">
      <c r="A1597" t="s">
        <v>1947</v>
      </c>
      <c r="B1597" t="s">
        <v>1948</v>
      </c>
      <c r="C1597">
        <v>0</v>
      </c>
      <c r="D1597">
        <v>0</v>
      </c>
      <c r="E1597">
        <v>0</v>
      </c>
      <c r="F1597">
        <v>0</v>
      </c>
    </row>
    <row r="1598" spans="1:6">
      <c r="A1598" t="s">
        <v>1949</v>
      </c>
      <c r="B1598" t="s">
        <v>1950</v>
      </c>
      <c r="C1598">
        <v>0</v>
      </c>
      <c r="D1598">
        <v>0</v>
      </c>
      <c r="E1598">
        <v>0</v>
      </c>
      <c r="F1598">
        <v>0</v>
      </c>
    </row>
    <row r="1599" spans="1:6">
      <c r="A1599" t="s">
        <v>1951</v>
      </c>
      <c r="B1599" t="s">
        <v>1952</v>
      </c>
      <c r="C1599">
        <v>0</v>
      </c>
      <c r="D1599">
        <v>0</v>
      </c>
      <c r="E1599">
        <v>0</v>
      </c>
      <c r="F1599">
        <v>0</v>
      </c>
    </row>
    <row r="1600" spans="1:6">
      <c r="A1600" t="s">
        <v>1953</v>
      </c>
      <c r="B1600" t="s">
        <v>1954</v>
      </c>
      <c r="C1600" s="1">
        <v>35081</v>
      </c>
      <c r="D1600">
        <v>0</v>
      </c>
      <c r="E1600">
        <v>0</v>
      </c>
      <c r="F1600" s="1">
        <v>35081</v>
      </c>
    </row>
    <row r="1601" spans="1:6">
      <c r="A1601" t="s">
        <v>1955</v>
      </c>
      <c r="B1601" t="s">
        <v>1956</v>
      </c>
      <c r="C1601" s="1">
        <v>80486.42</v>
      </c>
      <c r="D1601" s="1">
        <v>11459.52</v>
      </c>
      <c r="E1601">
        <v>0</v>
      </c>
      <c r="F1601" s="1">
        <v>91945.94</v>
      </c>
    </row>
    <row r="1602" spans="1:6">
      <c r="A1602" t="s">
        <v>1957</v>
      </c>
      <c r="B1602" t="s">
        <v>1958</v>
      </c>
      <c r="C1602">
        <v>867.38</v>
      </c>
      <c r="D1602">
        <v>0</v>
      </c>
      <c r="E1602">
        <v>0</v>
      </c>
      <c r="F1602">
        <v>867.38</v>
      </c>
    </row>
    <row r="1603" spans="1:6">
      <c r="A1603" t="s">
        <v>1959</v>
      </c>
      <c r="B1603" t="s">
        <v>1960</v>
      </c>
      <c r="C1603" s="1">
        <v>79619.039999999994</v>
      </c>
      <c r="D1603" s="1">
        <v>11459.52</v>
      </c>
      <c r="E1603">
        <v>0</v>
      </c>
      <c r="F1603" s="1">
        <v>91078.56</v>
      </c>
    </row>
    <row r="1604" spans="1:6">
      <c r="A1604" t="s">
        <v>1961</v>
      </c>
      <c r="B1604" t="s">
        <v>1812</v>
      </c>
      <c r="C1604">
        <v>0</v>
      </c>
      <c r="D1604">
        <v>0</v>
      </c>
      <c r="E1604">
        <v>0</v>
      </c>
      <c r="F1604">
        <v>0</v>
      </c>
    </row>
    <row r="1605" spans="1:6">
      <c r="A1605" t="s">
        <v>1962</v>
      </c>
      <c r="B1605" t="s">
        <v>1814</v>
      </c>
      <c r="C1605">
        <v>0</v>
      </c>
      <c r="D1605">
        <v>0</v>
      </c>
      <c r="E1605">
        <v>0</v>
      </c>
      <c r="F1605">
        <v>0</v>
      </c>
    </row>
    <row r="1606" spans="1:6">
      <c r="A1606" t="s">
        <v>1963</v>
      </c>
      <c r="B1606" t="s">
        <v>1816</v>
      </c>
      <c r="C1606">
        <v>0</v>
      </c>
      <c r="D1606">
        <v>0</v>
      </c>
      <c r="E1606">
        <v>0</v>
      </c>
      <c r="F1606">
        <v>0</v>
      </c>
    </row>
    <row r="1607" spans="1:6">
      <c r="A1607" t="s">
        <v>1964</v>
      </c>
      <c r="B1607" t="s">
        <v>1818</v>
      </c>
      <c r="C1607">
        <v>0</v>
      </c>
      <c r="D1607">
        <v>0</v>
      </c>
      <c r="E1607">
        <v>0</v>
      </c>
      <c r="F1607">
        <v>0</v>
      </c>
    </row>
    <row r="1608" spans="1:6">
      <c r="A1608" t="s">
        <v>1965</v>
      </c>
      <c r="B1608" t="s">
        <v>1820</v>
      </c>
      <c r="C1608">
        <v>0</v>
      </c>
      <c r="D1608">
        <v>0</v>
      </c>
      <c r="E1608">
        <v>0</v>
      </c>
      <c r="F1608">
        <v>0</v>
      </c>
    </row>
    <row r="1609" spans="1:6">
      <c r="A1609" t="s">
        <v>1966</v>
      </c>
      <c r="B1609" t="s">
        <v>1824</v>
      </c>
      <c r="C1609">
        <v>0</v>
      </c>
      <c r="D1609">
        <v>0</v>
      </c>
      <c r="E1609">
        <v>0</v>
      </c>
      <c r="F1609">
        <v>0</v>
      </c>
    </row>
    <row r="1610" spans="1:6">
      <c r="A1610" t="s">
        <v>1967</v>
      </c>
      <c r="B1610" t="s">
        <v>1826</v>
      </c>
      <c r="C1610">
        <v>0</v>
      </c>
      <c r="D1610">
        <v>0</v>
      </c>
      <c r="E1610">
        <v>0</v>
      </c>
      <c r="F1610">
        <v>0</v>
      </c>
    </row>
    <row r="1611" spans="1:6">
      <c r="A1611" t="s">
        <v>1968</v>
      </c>
      <c r="B1611" t="s">
        <v>1969</v>
      </c>
      <c r="C1611" s="1">
        <v>7923.07</v>
      </c>
      <c r="D1611">
        <v>322.02999999999997</v>
      </c>
      <c r="E1611">
        <v>0</v>
      </c>
      <c r="F1611" s="1">
        <v>8245.1</v>
      </c>
    </row>
    <row r="1612" spans="1:6">
      <c r="A1612" t="s">
        <v>1970</v>
      </c>
      <c r="B1612" t="s">
        <v>1971</v>
      </c>
      <c r="C1612" s="1">
        <v>28172.240000000002</v>
      </c>
      <c r="D1612" s="1">
        <v>5686.9</v>
      </c>
      <c r="E1612">
        <v>601.72</v>
      </c>
      <c r="F1612" s="1">
        <v>33257.42</v>
      </c>
    </row>
    <row r="1613" spans="1:6">
      <c r="A1613" t="s">
        <v>1972</v>
      </c>
      <c r="B1613" t="s">
        <v>1973</v>
      </c>
      <c r="C1613">
        <v>0</v>
      </c>
      <c r="D1613">
        <v>0</v>
      </c>
      <c r="E1613">
        <v>0</v>
      </c>
      <c r="F1613">
        <v>0</v>
      </c>
    </row>
    <row r="1614" spans="1:6">
      <c r="A1614" t="s">
        <v>1974</v>
      </c>
      <c r="B1614" t="s">
        <v>1975</v>
      </c>
      <c r="C1614">
        <v>0</v>
      </c>
      <c r="D1614">
        <v>0</v>
      </c>
      <c r="E1614">
        <v>0</v>
      </c>
      <c r="F1614">
        <v>0</v>
      </c>
    </row>
    <row r="1615" spans="1:6">
      <c r="A1615" t="s">
        <v>1976</v>
      </c>
      <c r="B1615" t="s">
        <v>1977</v>
      </c>
      <c r="C1615">
        <v>254.31</v>
      </c>
      <c r="D1615">
        <v>29.31</v>
      </c>
      <c r="E1615">
        <v>0</v>
      </c>
      <c r="F1615">
        <v>283.62</v>
      </c>
    </row>
    <row r="1616" spans="1:6">
      <c r="A1616" t="s">
        <v>1978</v>
      </c>
      <c r="B1616" t="s">
        <v>1979</v>
      </c>
      <c r="C1616" s="1">
        <v>28471.5</v>
      </c>
      <c r="D1616" s="1">
        <v>10990.5</v>
      </c>
      <c r="E1616">
        <v>0</v>
      </c>
      <c r="F1616" s="1">
        <v>39462</v>
      </c>
    </row>
    <row r="1617" spans="1:6">
      <c r="A1617" t="s">
        <v>1980</v>
      </c>
      <c r="B1617" t="s">
        <v>1981</v>
      </c>
      <c r="C1617" s="1">
        <v>1610.35</v>
      </c>
      <c r="D1617">
        <v>0</v>
      </c>
      <c r="E1617">
        <v>0</v>
      </c>
      <c r="F1617" s="1">
        <v>1610.35</v>
      </c>
    </row>
    <row r="1618" spans="1:6">
      <c r="A1618" t="s">
        <v>1982</v>
      </c>
      <c r="B1618" t="s">
        <v>1983</v>
      </c>
      <c r="C1618" s="1">
        <v>423115.11</v>
      </c>
      <c r="D1618" s="1">
        <v>59067.85</v>
      </c>
      <c r="E1618" s="1">
        <v>2567.5500000000002</v>
      </c>
      <c r="F1618" s="1">
        <v>479615.41</v>
      </c>
    </row>
    <row r="1619" spans="1:6">
      <c r="A1619" t="s">
        <v>1984</v>
      </c>
      <c r="B1619" t="s">
        <v>1985</v>
      </c>
      <c r="C1619">
        <v>0</v>
      </c>
      <c r="D1619">
        <v>0</v>
      </c>
      <c r="E1619">
        <v>0</v>
      </c>
      <c r="F1619">
        <v>0</v>
      </c>
    </row>
    <row r="1620" spans="1:6">
      <c r="A1620" t="s">
        <v>1986</v>
      </c>
      <c r="B1620" t="s">
        <v>1987</v>
      </c>
      <c r="C1620" s="1">
        <v>148065.15</v>
      </c>
      <c r="D1620" s="1">
        <v>29613.03</v>
      </c>
      <c r="E1620">
        <v>0</v>
      </c>
      <c r="F1620" s="1">
        <v>177678.18</v>
      </c>
    </row>
    <row r="1621" spans="1:6">
      <c r="A1621" t="s">
        <v>1988</v>
      </c>
      <c r="B1621" t="s">
        <v>1989</v>
      </c>
      <c r="C1621">
        <v>0</v>
      </c>
      <c r="D1621">
        <v>0</v>
      </c>
      <c r="E1621">
        <v>0</v>
      </c>
      <c r="F1621">
        <v>0</v>
      </c>
    </row>
    <row r="1622" spans="1:6">
      <c r="A1622" t="s">
        <v>1990</v>
      </c>
      <c r="B1622" t="s">
        <v>1991</v>
      </c>
      <c r="C1622">
        <v>0</v>
      </c>
      <c r="D1622">
        <v>0</v>
      </c>
      <c r="E1622">
        <v>0</v>
      </c>
      <c r="F1622">
        <v>0</v>
      </c>
    </row>
    <row r="1623" spans="1:6">
      <c r="A1623" t="s">
        <v>1992</v>
      </c>
      <c r="B1623" t="s">
        <v>1993</v>
      </c>
      <c r="C1623" s="1">
        <v>148065.15</v>
      </c>
      <c r="D1623" s="1">
        <v>29613.03</v>
      </c>
      <c r="E1623">
        <v>0</v>
      </c>
      <c r="F1623" s="1">
        <v>177678.18</v>
      </c>
    </row>
    <row r="1624" spans="1:6">
      <c r="A1624" t="s">
        <v>1994</v>
      </c>
      <c r="B1624" t="s">
        <v>1995</v>
      </c>
      <c r="C1624">
        <v>0</v>
      </c>
      <c r="D1624">
        <v>0</v>
      </c>
      <c r="E1624">
        <v>0</v>
      </c>
      <c r="F1624">
        <v>0</v>
      </c>
    </row>
    <row r="1625" spans="1:6">
      <c r="A1625" t="s">
        <v>1996</v>
      </c>
      <c r="B1625" t="s">
        <v>1997</v>
      </c>
      <c r="C1625">
        <v>0</v>
      </c>
      <c r="D1625">
        <v>0</v>
      </c>
      <c r="E1625">
        <v>0</v>
      </c>
      <c r="F1625">
        <v>0</v>
      </c>
    </row>
    <row r="1626" spans="1:6">
      <c r="A1626" t="s">
        <v>1998</v>
      </c>
      <c r="B1626" t="s">
        <v>1999</v>
      </c>
      <c r="C1626" s="1">
        <v>88607.5</v>
      </c>
      <c r="D1626" s="1">
        <v>17721.5</v>
      </c>
      <c r="E1626">
        <v>0</v>
      </c>
      <c r="F1626" s="1">
        <v>106329</v>
      </c>
    </row>
    <row r="1627" spans="1:6">
      <c r="A1627" t="s">
        <v>2000</v>
      </c>
      <c r="B1627" t="s">
        <v>2001</v>
      </c>
      <c r="C1627" s="1">
        <v>1925.2</v>
      </c>
      <c r="D1627">
        <v>385.04</v>
      </c>
      <c r="E1627">
        <v>0</v>
      </c>
      <c r="F1627" s="1">
        <v>2310.2399999999998</v>
      </c>
    </row>
    <row r="1628" spans="1:6">
      <c r="A1628" t="s">
        <v>2002</v>
      </c>
      <c r="B1628" t="s">
        <v>2003</v>
      </c>
      <c r="C1628" s="1">
        <v>57532.45</v>
      </c>
      <c r="D1628" s="1">
        <v>11506.49</v>
      </c>
      <c r="E1628">
        <v>0</v>
      </c>
      <c r="F1628" s="1">
        <v>69038.94</v>
      </c>
    </row>
    <row r="1629" spans="1:6">
      <c r="A1629" t="s">
        <v>2004</v>
      </c>
      <c r="B1629" t="s">
        <v>2005</v>
      </c>
      <c r="C1629">
        <v>0</v>
      </c>
      <c r="D1629">
        <v>0</v>
      </c>
      <c r="E1629">
        <v>0</v>
      </c>
      <c r="F1629">
        <v>0</v>
      </c>
    </row>
    <row r="1630" spans="1:6">
      <c r="A1630" t="s">
        <v>2006</v>
      </c>
      <c r="B1630" t="s">
        <v>2007</v>
      </c>
      <c r="C1630">
        <v>0</v>
      </c>
      <c r="D1630">
        <v>0</v>
      </c>
      <c r="E1630">
        <v>0</v>
      </c>
      <c r="F1630">
        <v>0</v>
      </c>
    </row>
    <row r="1631" spans="1:6">
      <c r="A1631" t="s">
        <v>2008</v>
      </c>
      <c r="B1631" t="s">
        <v>2009</v>
      </c>
      <c r="C1631">
        <v>0</v>
      </c>
      <c r="D1631">
        <v>0</v>
      </c>
      <c r="E1631">
        <v>0</v>
      </c>
      <c r="F1631">
        <v>0</v>
      </c>
    </row>
    <row r="1632" spans="1:6">
      <c r="A1632" t="s">
        <v>2010</v>
      </c>
      <c r="B1632" t="s">
        <v>2011</v>
      </c>
      <c r="C1632">
        <v>0</v>
      </c>
      <c r="D1632">
        <v>0</v>
      </c>
      <c r="E1632">
        <v>0</v>
      </c>
      <c r="F1632">
        <v>0</v>
      </c>
    </row>
    <row r="1633" spans="1:6">
      <c r="A1633" t="s">
        <v>2012</v>
      </c>
      <c r="B1633" t="s">
        <v>2013</v>
      </c>
      <c r="C1633">
        <v>0</v>
      </c>
      <c r="D1633">
        <v>0</v>
      </c>
      <c r="E1633">
        <v>0</v>
      </c>
      <c r="F1633">
        <v>0</v>
      </c>
    </row>
    <row r="1634" spans="1:6">
      <c r="A1634" t="s">
        <v>2014</v>
      </c>
      <c r="B1634" t="s">
        <v>2015</v>
      </c>
      <c r="C1634">
        <v>0</v>
      </c>
      <c r="D1634">
        <v>0</v>
      </c>
      <c r="E1634">
        <v>0</v>
      </c>
      <c r="F1634">
        <v>0</v>
      </c>
    </row>
    <row r="1635" spans="1:6">
      <c r="A1635" t="s">
        <v>2016</v>
      </c>
      <c r="B1635" t="s">
        <v>2017</v>
      </c>
      <c r="C1635">
        <v>0</v>
      </c>
      <c r="D1635">
        <v>0</v>
      </c>
      <c r="E1635">
        <v>0</v>
      </c>
      <c r="F1635">
        <v>0</v>
      </c>
    </row>
    <row r="1636" spans="1:6">
      <c r="A1636" t="s">
        <v>2018</v>
      </c>
      <c r="B1636" t="s">
        <v>2019</v>
      </c>
      <c r="C1636">
        <v>0</v>
      </c>
      <c r="D1636">
        <v>0</v>
      </c>
      <c r="E1636">
        <v>0</v>
      </c>
      <c r="F1636">
        <v>0</v>
      </c>
    </row>
    <row r="1637" spans="1:6">
      <c r="A1637" t="s">
        <v>2020</v>
      </c>
      <c r="B1637" t="s">
        <v>2021</v>
      </c>
      <c r="C1637">
        <v>0</v>
      </c>
      <c r="D1637">
        <v>0</v>
      </c>
      <c r="E1637">
        <v>0</v>
      </c>
      <c r="F1637">
        <v>0</v>
      </c>
    </row>
    <row r="1638" spans="1:6">
      <c r="A1638" t="s">
        <v>2022</v>
      </c>
      <c r="B1638" t="s">
        <v>2023</v>
      </c>
      <c r="C1638">
        <v>0</v>
      </c>
      <c r="D1638">
        <v>0</v>
      </c>
      <c r="E1638">
        <v>0</v>
      </c>
      <c r="F1638">
        <v>0</v>
      </c>
    </row>
    <row r="1639" spans="1:6">
      <c r="A1639" t="s">
        <v>2024</v>
      </c>
      <c r="B1639" t="s">
        <v>2025</v>
      </c>
      <c r="C1639">
        <v>0</v>
      </c>
      <c r="D1639">
        <v>0</v>
      </c>
      <c r="E1639">
        <v>0</v>
      </c>
      <c r="F1639">
        <v>0</v>
      </c>
    </row>
    <row r="1640" spans="1:6">
      <c r="A1640" t="s">
        <v>2026</v>
      </c>
      <c r="B1640" t="s">
        <v>2027</v>
      </c>
      <c r="C1640">
        <v>0</v>
      </c>
      <c r="D1640">
        <v>0</v>
      </c>
      <c r="E1640">
        <v>0</v>
      </c>
      <c r="F1640">
        <v>0</v>
      </c>
    </row>
    <row r="1641" spans="1:6">
      <c r="A1641" t="s">
        <v>2028</v>
      </c>
      <c r="B1641" t="s">
        <v>2029</v>
      </c>
      <c r="C1641">
        <v>0</v>
      </c>
      <c r="D1641">
        <v>0</v>
      </c>
      <c r="E1641">
        <v>0</v>
      </c>
      <c r="F1641">
        <v>0</v>
      </c>
    </row>
    <row r="1642" spans="1:6">
      <c r="A1642" t="s">
        <v>2030</v>
      </c>
      <c r="B1642" t="s">
        <v>2031</v>
      </c>
      <c r="C1642">
        <v>0</v>
      </c>
      <c r="D1642">
        <v>0</v>
      </c>
      <c r="E1642">
        <v>0</v>
      </c>
      <c r="F1642">
        <v>0</v>
      </c>
    </row>
    <row r="1643" spans="1:6">
      <c r="A1643" t="s">
        <v>2032</v>
      </c>
      <c r="B1643" t="s">
        <v>2033</v>
      </c>
      <c r="C1643">
        <v>0</v>
      </c>
      <c r="D1643">
        <v>0</v>
      </c>
      <c r="E1643">
        <v>0</v>
      </c>
      <c r="F1643">
        <v>0</v>
      </c>
    </row>
    <row r="1644" spans="1:6">
      <c r="A1644" t="s">
        <v>2034</v>
      </c>
      <c r="B1644" t="s">
        <v>2035</v>
      </c>
      <c r="C1644">
        <v>0</v>
      </c>
      <c r="D1644">
        <v>0</v>
      </c>
      <c r="E1644">
        <v>0</v>
      </c>
      <c r="F1644">
        <v>0</v>
      </c>
    </row>
    <row r="1645" spans="1:6">
      <c r="A1645" t="s">
        <v>2036</v>
      </c>
      <c r="B1645" t="s">
        <v>2037</v>
      </c>
      <c r="C1645">
        <v>0</v>
      </c>
      <c r="D1645">
        <v>0</v>
      </c>
      <c r="E1645">
        <v>0</v>
      </c>
      <c r="F1645">
        <v>0</v>
      </c>
    </row>
    <row r="1646" spans="1:6">
      <c r="A1646" t="s">
        <v>2038</v>
      </c>
      <c r="B1646" t="s">
        <v>2039</v>
      </c>
      <c r="C1646">
        <v>0</v>
      </c>
      <c r="D1646">
        <v>0</v>
      </c>
      <c r="E1646">
        <v>0</v>
      </c>
      <c r="F1646">
        <v>0</v>
      </c>
    </row>
    <row r="1647" spans="1:6">
      <c r="A1647" t="s">
        <v>2040</v>
      </c>
      <c r="B1647" t="s">
        <v>2041</v>
      </c>
      <c r="C1647">
        <v>0</v>
      </c>
      <c r="D1647">
        <v>0</v>
      </c>
      <c r="E1647">
        <v>0</v>
      </c>
      <c r="F1647">
        <v>0</v>
      </c>
    </row>
    <row r="1648" spans="1:6">
      <c r="A1648" t="s">
        <v>2042</v>
      </c>
      <c r="B1648" t="s">
        <v>2043</v>
      </c>
      <c r="C1648">
        <v>0</v>
      </c>
      <c r="D1648">
        <v>0</v>
      </c>
      <c r="E1648">
        <v>0</v>
      </c>
      <c r="F1648">
        <v>0</v>
      </c>
    </row>
    <row r="1649" spans="1:6">
      <c r="A1649" t="s">
        <v>2044</v>
      </c>
      <c r="B1649" t="s">
        <v>2045</v>
      </c>
      <c r="C1649">
        <v>0</v>
      </c>
      <c r="D1649">
        <v>0</v>
      </c>
      <c r="E1649">
        <v>0</v>
      </c>
      <c r="F1649">
        <v>0</v>
      </c>
    </row>
    <row r="1650" spans="1:6">
      <c r="A1650" t="s">
        <v>2046</v>
      </c>
      <c r="B1650" t="s">
        <v>2047</v>
      </c>
      <c r="C1650">
        <v>0</v>
      </c>
      <c r="D1650">
        <v>0</v>
      </c>
      <c r="E1650">
        <v>0</v>
      </c>
      <c r="F1650">
        <v>0</v>
      </c>
    </row>
    <row r="1651" spans="1:6">
      <c r="A1651" t="s">
        <v>2048</v>
      </c>
      <c r="B1651" t="s">
        <v>2049</v>
      </c>
      <c r="C1651">
        <v>0</v>
      </c>
      <c r="D1651">
        <v>0</v>
      </c>
      <c r="E1651">
        <v>0</v>
      </c>
      <c r="F1651">
        <v>0</v>
      </c>
    </row>
    <row r="1652" spans="1:6">
      <c r="A1652" t="s">
        <v>2050</v>
      </c>
      <c r="B1652" t="s">
        <v>2051</v>
      </c>
      <c r="C1652">
        <v>0</v>
      </c>
      <c r="D1652">
        <v>0</v>
      </c>
      <c r="E1652">
        <v>0</v>
      </c>
      <c r="F1652">
        <v>0</v>
      </c>
    </row>
    <row r="1653" spans="1:6">
      <c r="A1653" t="s">
        <v>2052</v>
      </c>
      <c r="B1653" t="s">
        <v>2053</v>
      </c>
      <c r="C1653">
        <v>0</v>
      </c>
      <c r="D1653">
        <v>0</v>
      </c>
      <c r="E1653">
        <v>0</v>
      </c>
      <c r="F1653">
        <v>0</v>
      </c>
    </row>
    <row r="1654" spans="1:6">
      <c r="A1654" t="s">
        <v>2054</v>
      </c>
      <c r="B1654" t="s">
        <v>2055</v>
      </c>
      <c r="C1654">
        <v>0</v>
      </c>
      <c r="D1654">
        <v>0</v>
      </c>
      <c r="E1654">
        <v>0</v>
      </c>
      <c r="F1654">
        <v>0</v>
      </c>
    </row>
    <row r="1655" spans="1:6">
      <c r="A1655" t="s">
        <v>2056</v>
      </c>
      <c r="B1655" t="s">
        <v>2057</v>
      </c>
      <c r="C1655">
        <v>0</v>
      </c>
      <c r="D1655">
        <v>0</v>
      </c>
      <c r="E1655">
        <v>0</v>
      </c>
      <c r="F1655">
        <v>0</v>
      </c>
    </row>
    <row r="1656" spans="1:6">
      <c r="A1656" t="s">
        <v>2058</v>
      </c>
      <c r="B1656" t="s">
        <v>2059</v>
      </c>
      <c r="C1656">
        <v>0</v>
      </c>
      <c r="D1656">
        <v>0</v>
      </c>
      <c r="E1656">
        <v>0</v>
      </c>
      <c r="F1656">
        <v>0</v>
      </c>
    </row>
    <row r="1657" spans="1:6">
      <c r="A1657" t="s">
        <v>2060</v>
      </c>
      <c r="B1657" t="s">
        <v>2061</v>
      </c>
      <c r="C1657">
        <v>0</v>
      </c>
      <c r="D1657">
        <v>0</v>
      </c>
      <c r="E1657">
        <v>0</v>
      </c>
      <c r="F1657">
        <v>0</v>
      </c>
    </row>
    <row r="1658" spans="1:6">
      <c r="A1658" t="s">
        <v>2062</v>
      </c>
      <c r="B1658" t="s">
        <v>2063</v>
      </c>
      <c r="C1658">
        <v>0</v>
      </c>
      <c r="D1658">
        <v>0</v>
      </c>
      <c r="E1658">
        <v>0</v>
      </c>
      <c r="F1658">
        <v>0</v>
      </c>
    </row>
    <row r="1659" spans="1:6">
      <c r="A1659" t="s">
        <v>2064</v>
      </c>
      <c r="B1659" t="s">
        <v>2065</v>
      </c>
      <c r="C1659">
        <v>0</v>
      </c>
      <c r="D1659">
        <v>0</v>
      </c>
      <c r="E1659">
        <v>0</v>
      </c>
      <c r="F1659">
        <v>0</v>
      </c>
    </row>
    <row r="1660" spans="1:6">
      <c r="A1660" t="s">
        <v>2066</v>
      </c>
      <c r="B1660" t="s">
        <v>2067</v>
      </c>
      <c r="C1660">
        <v>0</v>
      </c>
      <c r="D1660">
        <v>0</v>
      </c>
      <c r="E1660">
        <v>0</v>
      </c>
      <c r="F1660">
        <v>0</v>
      </c>
    </row>
    <row r="1661" spans="1:6">
      <c r="A1661" t="s">
        <v>2068</v>
      </c>
      <c r="B1661" t="s">
        <v>2069</v>
      </c>
      <c r="C1661">
        <v>0</v>
      </c>
      <c r="D1661">
        <v>0</v>
      </c>
      <c r="E1661">
        <v>0</v>
      </c>
      <c r="F1661">
        <v>0</v>
      </c>
    </row>
    <row r="1662" spans="1:6">
      <c r="A1662" t="s">
        <v>2070</v>
      </c>
      <c r="B1662" t="s">
        <v>2071</v>
      </c>
      <c r="C1662">
        <v>0</v>
      </c>
      <c r="D1662">
        <v>0</v>
      </c>
      <c r="E1662">
        <v>0</v>
      </c>
      <c r="F1662">
        <v>0</v>
      </c>
    </row>
    <row r="1663" spans="1:6">
      <c r="A1663" t="s">
        <v>2072</v>
      </c>
      <c r="B1663" t="s">
        <v>2073</v>
      </c>
      <c r="C1663">
        <v>0</v>
      </c>
      <c r="D1663">
        <v>0</v>
      </c>
      <c r="E1663">
        <v>0</v>
      </c>
      <c r="F1663">
        <v>0</v>
      </c>
    </row>
    <row r="1664" spans="1:6">
      <c r="A1664" t="s">
        <v>2074</v>
      </c>
      <c r="B1664" t="s">
        <v>2075</v>
      </c>
      <c r="C1664">
        <v>0</v>
      </c>
      <c r="D1664">
        <v>0</v>
      </c>
      <c r="E1664">
        <v>0</v>
      </c>
      <c r="F1664">
        <v>0</v>
      </c>
    </row>
    <row r="1665" spans="1:6">
      <c r="A1665" t="s">
        <v>2076</v>
      </c>
      <c r="B1665" t="s">
        <v>2077</v>
      </c>
      <c r="C1665">
        <v>0</v>
      </c>
      <c r="D1665">
        <v>0</v>
      </c>
      <c r="E1665">
        <v>0</v>
      </c>
      <c r="F1665">
        <v>0</v>
      </c>
    </row>
    <row r="1666" spans="1:6">
      <c r="A1666" t="s">
        <v>2078</v>
      </c>
      <c r="B1666" t="s">
        <v>2079</v>
      </c>
      <c r="C1666">
        <v>0</v>
      </c>
      <c r="D1666">
        <v>0</v>
      </c>
      <c r="E1666">
        <v>0</v>
      </c>
      <c r="F1666">
        <v>0</v>
      </c>
    </row>
    <row r="1667" spans="1:6">
      <c r="A1667" t="s">
        <v>2080</v>
      </c>
      <c r="B1667" t="s">
        <v>1906</v>
      </c>
      <c r="C1667">
        <v>0</v>
      </c>
      <c r="D1667">
        <v>0</v>
      </c>
      <c r="E1667">
        <v>0</v>
      </c>
      <c r="F1667">
        <v>0</v>
      </c>
    </row>
    <row r="1668" spans="1:6">
      <c r="A1668" t="s">
        <v>2081</v>
      </c>
      <c r="B1668" t="s">
        <v>2082</v>
      </c>
      <c r="C1668">
        <v>0</v>
      </c>
      <c r="D1668">
        <v>0</v>
      </c>
      <c r="E1668">
        <v>0</v>
      </c>
      <c r="F1668">
        <v>0</v>
      </c>
    </row>
    <row r="1669" spans="1:6">
      <c r="A1669" t="s">
        <v>2083</v>
      </c>
      <c r="B1669" t="s">
        <v>2084</v>
      </c>
      <c r="C1669">
        <v>0</v>
      </c>
      <c r="D1669">
        <v>0</v>
      </c>
      <c r="E1669">
        <v>0</v>
      </c>
      <c r="F1669">
        <v>0</v>
      </c>
    </row>
    <row r="1670" spans="1:6">
      <c r="A1670" t="s">
        <v>2085</v>
      </c>
      <c r="B1670" t="s">
        <v>2061</v>
      </c>
      <c r="C1670">
        <v>0</v>
      </c>
      <c r="D1670">
        <v>0</v>
      </c>
      <c r="E1670">
        <v>0</v>
      </c>
      <c r="F1670">
        <v>0</v>
      </c>
    </row>
    <row r="1671" spans="1:6">
      <c r="A1671" t="s">
        <v>2086</v>
      </c>
      <c r="B1671" t="s">
        <v>2087</v>
      </c>
      <c r="C1671">
        <v>0</v>
      </c>
      <c r="D1671">
        <v>0</v>
      </c>
      <c r="E1671">
        <v>0</v>
      </c>
      <c r="F1671">
        <v>0</v>
      </c>
    </row>
    <row r="1672" spans="1:6">
      <c r="A1672" t="s">
        <v>2088</v>
      </c>
      <c r="B1672" t="s">
        <v>2089</v>
      </c>
      <c r="C1672">
        <v>0</v>
      </c>
      <c r="D1672">
        <v>0</v>
      </c>
      <c r="E1672">
        <v>0</v>
      </c>
      <c r="F1672">
        <v>0</v>
      </c>
    </row>
    <row r="1673" spans="1:6">
      <c r="A1673" t="s">
        <v>2090</v>
      </c>
      <c r="B1673" t="s">
        <v>2091</v>
      </c>
      <c r="C1673">
        <v>0</v>
      </c>
      <c r="D1673">
        <v>0</v>
      </c>
      <c r="E1673">
        <v>0</v>
      </c>
      <c r="F1673">
        <v>0</v>
      </c>
    </row>
    <row r="1674" spans="1:6">
      <c r="A1674" t="s">
        <v>2092</v>
      </c>
      <c r="B1674" t="s">
        <v>2093</v>
      </c>
      <c r="C1674">
        <v>0</v>
      </c>
      <c r="D1674">
        <v>0</v>
      </c>
      <c r="E1674">
        <v>0</v>
      </c>
      <c r="F1674">
        <v>0</v>
      </c>
    </row>
    <row r="1675" spans="1:6">
      <c r="A1675" t="s">
        <v>2094</v>
      </c>
      <c r="B1675" t="s">
        <v>2095</v>
      </c>
      <c r="C1675">
        <v>0</v>
      </c>
      <c r="D1675">
        <v>0</v>
      </c>
      <c r="E1675">
        <v>0</v>
      </c>
      <c r="F1675">
        <v>0</v>
      </c>
    </row>
    <row r="1676" spans="1:6">
      <c r="A1676" t="s">
        <v>2096</v>
      </c>
      <c r="B1676" t="s">
        <v>2097</v>
      </c>
      <c r="C1676">
        <v>0</v>
      </c>
      <c r="D1676">
        <v>0</v>
      </c>
      <c r="E1676">
        <v>0</v>
      </c>
      <c r="F1676">
        <v>0</v>
      </c>
    </row>
    <row r="1677" spans="1:6">
      <c r="A1677" t="s">
        <v>2098</v>
      </c>
      <c r="B1677" t="s">
        <v>2099</v>
      </c>
      <c r="C1677">
        <v>0</v>
      </c>
      <c r="D1677">
        <v>0</v>
      </c>
      <c r="E1677">
        <v>0</v>
      </c>
      <c r="F1677">
        <v>0</v>
      </c>
    </row>
    <row r="1678" spans="1:6">
      <c r="A1678" t="s">
        <v>2100</v>
      </c>
      <c r="B1678" t="s">
        <v>2097</v>
      </c>
      <c r="C1678">
        <v>0</v>
      </c>
      <c r="D1678">
        <v>0</v>
      </c>
      <c r="E1678">
        <v>0</v>
      </c>
      <c r="F1678">
        <v>0</v>
      </c>
    </row>
    <row r="1679" spans="1:6">
      <c r="A1679" t="s">
        <v>2101</v>
      </c>
      <c r="B1679" t="s">
        <v>2102</v>
      </c>
      <c r="C1679">
        <v>0</v>
      </c>
      <c r="D1679">
        <v>0</v>
      </c>
      <c r="E1679">
        <v>0</v>
      </c>
      <c r="F1679">
        <v>0</v>
      </c>
    </row>
    <row r="1680" spans="1:6">
      <c r="A1680" t="s">
        <v>2103</v>
      </c>
      <c r="B1680" t="s">
        <v>2097</v>
      </c>
      <c r="C1680">
        <v>0</v>
      </c>
      <c r="D1680">
        <v>0</v>
      </c>
      <c r="E1680">
        <v>0</v>
      </c>
      <c r="F1680">
        <v>0</v>
      </c>
    </row>
    <row r="1681" spans="1:6">
      <c r="A1681" t="s">
        <v>2104</v>
      </c>
      <c r="B1681" t="s">
        <v>2105</v>
      </c>
      <c r="C1681">
        <v>0</v>
      </c>
      <c r="D1681">
        <v>0</v>
      </c>
      <c r="E1681">
        <v>0</v>
      </c>
      <c r="F1681">
        <v>0</v>
      </c>
    </row>
    <row r="1682" spans="1:6">
      <c r="A1682" t="s">
        <v>2106</v>
      </c>
      <c r="B1682" t="s">
        <v>2097</v>
      </c>
      <c r="C1682">
        <v>0</v>
      </c>
      <c r="D1682">
        <v>0</v>
      </c>
      <c r="E1682">
        <v>0</v>
      </c>
      <c r="F1682">
        <v>0</v>
      </c>
    </row>
    <row r="1683" spans="1:6">
      <c r="A1683" t="s">
        <v>2107</v>
      </c>
      <c r="B1683" t="s">
        <v>2108</v>
      </c>
      <c r="C1683">
        <v>0</v>
      </c>
      <c r="D1683">
        <v>0</v>
      </c>
      <c r="E1683">
        <v>0</v>
      </c>
      <c r="F1683">
        <v>0</v>
      </c>
    </row>
    <row r="1684" spans="1:6">
      <c r="A1684" t="s">
        <v>2109</v>
      </c>
      <c r="B1684" t="s">
        <v>2097</v>
      </c>
      <c r="C1684">
        <v>0</v>
      </c>
      <c r="D1684">
        <v>0</v>
      </c>
      <c r="E1684">
        <v>0</v>
      </c>
      <c r="F1684">
        <v>0</v>
      </c>
    </row>
    <row r="1685" spans="1:6">
      <c r="A1685" t="s">
        <v>2110</v>
      </c>
      <c r="B1685" t="s">
        <v>2111</v>
      </c>
      <c r="C1685">
        <v>0</v>
      </c>
      <c r="D1685">
        <v>0</v>
      </c>
      <c r="E1685">
        <v>0</v>
      </c>
      <c r="F1685">
        <v>0</v>
      </c>
    </row>
    <row r="1686" spans="1:6">
      <c r="A1686" t="s">
        <v>2112</v>
      </c>
      <c r="B1686" t="s">
        <v>2097</v>
      </c>
      <c r="C1686">
        <v>0</v>
      </c>
      <c r="D1686">
        <v>0</v>
      </c>
      <c r="E1686">
        <v>0</v>
      </c>
      <c r="F1686">
        <v>0</v>
      </c>
    </row>
    <row r="1687" spans="1:6">
      <c r="A1687" t="s">
        <v>2113</v>
      </c>
      <c r="B1687" t="s">
        <v>2114</v>
      </c>
      <c r="C1687">
        <v>0</v>
      </c>
      <c r="D1687">
        <v>0</v>
      </c>
      <c r="E1687">
        <v>0</v>
      </c>
      <c r="F1687">
        <v>0</v>
      </c>
    </row>
    <row r="1688" spans="1:6">
      <c r="A1688" t="s">
        <v>2115</v>
      </c>
      <c r="B1688" t="s">
        <v>2097</v>
      </c>
      <c r="C1688">
        <v>0</v>
      </c>
      <c r="D1688">
        <v>0</v>
      </c>
      <c r="E1688">
        <v>0</v>
      </c>
      <c r="F1688">
        <v>0</v>
      </c>
    </row>
    <row r="1689" spans="1:6">
      <c r="A1689" t="s">
        <v>2116</v>
      </c>
      <c r="B1689" t="s">
        <v>2117</v>
      </c>
      <c r="C1689">
        <v>0</v>
      </c>
      <c r="D1689">
        <v>0</v>
      </c>
      <c r="E1689">
        <v>0</v>
      </c>
      <c r="F1689">
        <v>0</v>
      </c>
    </row>
    <row r="1690" spans="1:6">
      <c r="A1690" t="s">
        <v>2118</v>
      </c>
      <c r="B1690" t="s">
        <v>2119</v>
      </c>
      <c r="C1690">
        <v>0</v>
      </c>
      <c r="D1690">
        <v>0</v>
      </c>
      <c r="E1690">
        <v>0</v>
      </c>
      <c r="F1690">
        <v>0</v>
      </c>
    </row>
    <row r="1691" spans="1:6">
      <c r="A1691" t="s">
        <v>2120</v>
      </c>
      <c r="B1691" t="s">
        <v>2097</v>
      </c>
      <c r="C1691">
        <v>0</v>
      </c>
      <c r="D1691">
        <v>0</v>
      </c>
      <c r="E1691">
        <v>0</v>
      </c>
      <c r="F1691">
        <v>0</v>
      </c>
    </row>
    <row r="1692" spans="1:6">
      <c r="A1692" t="s">
        <v>2121</v>
      </c>
      <c r="B1692" t="s">
        <v>2122</v>
      </c>
      <c r="C1692">
        <v>0</v>
      </c>
      <c r="D1692">
        <v>0</v>
      </c>
      <c r="E1692">
        <v>0</v>
      </c>
      <c r="F1692">
        <v>0</v>
      </c>
    </row>
    <row r="1693" spans="1:6">
      <c r="A1693" t="s">
        <v>2123</v>
      </c>
      <c r="B1693" t="s">
        <v>2097</v>
      </c>
      <c r="C1693">
        <v>0</v>
      </c>
      <c r="D1693">
        <v>0</v>
      </c>
      <c r="E1693">
        <v>0</v>
      </c>
      <c r="F1693">
        <v>0</v>
      </c>
    </row>
    <row r="1694" spans="1:6">
      <c r="A1694" t="s">
        <v>2124</v>
      </c>
      <c r="B1694" t="s">
        <v>2125</v>
      </c>
      <c r="C1694" s="1">
        <v>-1000526.7</v>
      </c>
      <c r="D1694" s="1">
        <v>96494.59</v>
      </c>
      <c r="E1694" s="1">
        <v>397872.73</v>
      </c>
      <c r="F1694" s="1">
        <v>-1301904.8500000001</v>
      </c>
    </row>
    <row r="1695" spans="1:6">
      <c r="A1695" t="s">
        <v>2126</v>
      </c>
      <c r="B1695" t="s">
        <v>2127</v>
      </c>
      <c r="C1695" s="1">
        <v>-1000526.7</v>
      </c>
      <c r="D1695" s="1">
        <v>96494.59</v>
      </c>
      <c r="E1695" s="1">
        <v>397872.73</v>
      </c>
      <c r="F1695" s="1">
        <v>-1301904.8500000001</v>
      </c>
    </row>
    <row r="1696" spans="1:6">
      <c r="A1696" t="s">
        <v>2128</v>
      </c>
      <c r="B1696" t="s">
        <v>2129</v>
      </c>
      <c r="C1696" s="1">
        <v>1490639.96</v>
      </c>
      <c r="D1696" s="1">
        <v>96494.38</v>
      </c>
      <c r="E1696">
        <v>104.78</v>
      </c>
      <c r="F1696" s="1">
        <v>1587029.57</v>
      </c>
    </row>
    <row r="1697" spans="1:6">
      <c r="A1697" t="s">
        <v>2130</v>
      </c>
      <c r="B1697" t="s">
        <v>2131</v>
      </c>
      <c r="C1697" s="1">
        <v>1490639.96</v>
      </c>
      <c r="D1697" s="1">
        <v>96494.38</v>
      </c>
      <c r="E1697">
        <v>104.78</v>
      </c>
      <c r="F1697" s="1">
        <v>1587029.57</v>
      </c>
    </row>
    <row r="1698" spans="1:6">
      <c r="A1698" t="s">
        <v>2132</v>
      </c>
      <c r="B1698" t="s">
        <v>2133</v>
      </c>
      <c r="C1698">
        <v>0</v>
      </c>
      <c r="D1698">
        <v>0</v>
      </c>
      <c r="E1698">
        <v>0</v>
      </c>
      <c r="F1698">
        <v>0</v>
      </c>
    </row>
    <row r="1699" spans="1:6">
      <c r="A1699" t="s">
        <v>2134</v>
      </c>
      <c r="B1699" t="s">
        <v>2135</v>
      </c>
      <c r="C1699">
        <v>0</v>
      </c>
      <c r="D1699">
        <v>0</v>
      </c>
      <c r="E1699">
        <v>0</v>
      </c>
      <c r="F1699">
        <v>0</v>
      </c>
    </row>
    <row r="1700" spans="1:6">
      <c r="A1700" t="s">
        <v>2136</v>
      </c>
      <c r="B1700" t="s">
        <v>2137</v>
      </c>
      <c r="C1700">
        <v>0</v>
      </c>
      <c r="D1700">
        <v>0</v>
      </c>
      <c r="E1700">
        <v>0</v>
      </c>
      <c r="F1700">
        <v>0</v>
      </c>
    </row>
    <row r="1701" spans="1:6">
      <c r="A1701" t="s">
        <v>2138</v>
      </c>
      <c r="B1701" t="s">
        <v>2139</v>
      </c>
      <c r="C1701">
        <v>0</v>
      </c>
      <c r="D1701">
        <v>0</v>
      </c>
      <c r="E1701">
        <v>0</v>
      </c>
      <c r="F1701">
        <v>0</v>
      </c>
    </row>
    <row r="1702" spans="1:6">
      <c r="A1702" t="s">
        <v>2140</v>
      </c>
      <c r="B1702" t="s">
        <v>2141</v>
      </c>
      <c r="C1702">
        <v>0</v>
      </c>
      <c r="D1702">
        <v>0</v>
      </c>
      <c r="E1702">
        <v>0</v>
      </c>
      <c r="F1702">
        <v>0</v>
      </c>
    </row>
    <row r="1703" spans="1:6">
      <c r="A1703" t="s">
        <v>2142</v>
      </c>
      <c r="B1703" t="s">
        <v>2143</v>
      </c>
      <c r="C1703" s="1">
        <v>2490706.96</v>
      </c>
      <c r="D1703">
        <v>0</v>
      </c>
      <c r="E1703" s="1">
        <v>397765.97</v>
      </c>
      <c r="F1703" s="1">
        <v>2888472.93</v>
      </c>
    </row>
    <row r="1704" spans="1:6">
      <c r="A1704" t="s">
        <v>2144</v>
      </c>
      <c r="B1704" t="s">
        <v>2145</v>
      </c>
      <c r="C1704" s="1">
        <v>2436059.66</v>
      </c>
      <c r="D1704">
        <v>0</v>
      </c>
      <c r="E1704" s="1">
        <v>392909.54</v>
      </c>
      <c r="F1704" s="1">
        <v>2828969.2</v>
      </c>
    </row>
    <row r="1705" spans="1:6">
      <c r="A1705" t="s">
        <v>2146</v>
      </c>
      <c r="B1705" t="s">
        <v>2147</v>
      </c>
      <c r="C1705" s="1">
        <v>54647.3</v>
      </c>
      <c r="D1705">
        <v>0</v>
      </c>
      <c r="E1705" s="1">
        <v>4856.43</v>
      </c>
      <c r="F1705" s="1">
        <v>59503.73</v>
      </c>
    </row>
    <row r="1706" spans="1:6">
      <c r="A1706" t="s">
        <v>2148</v>
      </c>
      <c r="B1706" t="s">
        <v>2149</v>
      </c>
      <c r="C1706">
        <v>0</v>
      </c>
      <c r="D1706">
        <v>0</v>
      </c>
      <c r="E1706">
        <v>0</v>
      </c>
      <c r="F1706">
        <v>0</v>
      </c>
    </row>
    <row r="1707" spans="1:6">
      <c r="A1707" t="s">
        <v>2150</v>
      </c>
      <c r="B1707" t="s">
        <v>2151</v>
      </c>
      <c r="C1707">
        <v>0</v>
      </c>
      <c r="D1707">
        <v>0</v>
      </c>
      <c r="E1707">
        <v>0</v>
      </c>
      <c r="F1707">
        <v>0</v>
      </c>
    </row>
    <row r="1708" spans="1:6">
      <c r="A1708" t="s">
        <v>2152</v>
      </c>
      <c r="B1708" t="s">
        <v>2153</v>
      </c>
      <c r="C1708">
        <v>0</v>
      </c>
      <c r="D1708">
        <v>0</v>
      </c>
      <c r="E1708">
        <v>0</v>
      </c>
      <c r="F1708">
        <v>0</v>
      </c>
    </row>
    <row r="1709" spans="1:6">
      <c r="A1709" t="s">
        <v>2154</v>
      </c>
      <c r="B1709" t="s">
        <v>2155</v>
      </c>
      <c r="C1709">
        <v>-459.71</v>
      </c>
      <c r="D1709">
        <v>0.21</v>
      </c>
      <c r="E1709">
        <v>1.98</v>
      </c>
      <c r="F1709">
        <v>-461.48</v>
      </c>
    </row>
    <row r="1710" spans="1:6">
      <c r="A1710" t="s">
        <v>2156</v>
      </c>
      <c r="B1710" t="s">
        <v>2157</v>
      </c>
      <c r="C1710">
        <v>31.84</v>
      </c>
      <c r="D1710">
        <v>0.21</v>
      </c>
      <c r="E1710">
        <v>0</v>
      </c>
      <c r="F1710">
        <v>32.049999999999997</v>
      </c>
    </row>
    <row r="1711" spans="1:6">
      <c r="A1711" t="s">
        <v>2158</v>
      </c>
      <c r="B1711" t="s">
        <v>2159</v>
      </c>
      <c r="C1711">
        <v>0</v>
      </c>
      <c r="D1711">
        <v>0</v>
      </c>
      <c r="E1711">
        <v>0</v>
      </c>
      <c r="F1711">
        <v>0</v>
      </c>
    </row>
    <row r="1712" spans="1:6">
      <c r="A1712" t="s">
        <v>2160</v>
      </c>
      <c r="B1712" t="s">
        <v>2161</v>
      </c>
      <c r="C1712">
        <v>0</v>
      </c>
      <c r="D1712">
        <v>0</v>
      </c>
      <c r="E1712">
        <v>0</v>
      </c>
      <c r="F1712">
        <v>0</v>
      </c>
    </row>
    <row r="1713" spans="1:6">
      <c r="A1713" t="s">
        <v>2162</v>
      </c>
      <c r="B1713" t="s">
        <v>2163</v>
      </c>
      <c r="C1713">
        <v>31.84</v>
      </c>
      <c r="D1713">
        <v>0.21</v>
      </c>
      <c r="E1713">
        <v>0</v>
      </c>
      <c r="F1713">
        <v>32.049999999999997</v>
      </c>
    </row>
    <row r="1714" spans="1:6">
      <c r="A1714" t="s">
        <v>2164</v>
      </c>
      <c r="B1714" t="s">
        <v>2165</v>
      </c>
      <c r="C1714">
        <v>491.55</v>
      </c>
      <c r="D1714">
        <v>0</v>
      </c>
      <c r="E1714">
        <v>1.98</v>
      </c>
      <c r="F1714">
        <v>493.53</v>
      </c>
    </row>
    <row r="1715" spans="1:6">
      <c r="A1715" t="s">
        <v>2166</v>
      </c>
      <c r="B1715" t="s">
        <v>2167</v>
      </c>
      <c r="C1715">
        <v>0</v>
      </c>
      <c r="D1715">
        <v>0</v>
      </c>
      <c r="E1715">
        <v>0</v>
      </c>
      <c r="F1715">
        <v>0</v>
      </c>
    </row>
    <row r="1716" spans="1:6">
      <c r="A1716" t="s">
        <v>2168</v>
      </c>
      <c r="B1716" t="s">
        <v>2169</v>
      </c>
      <c r="C1716">
        <v>0</v>
      </c>
      <c r="D1716">
        <v>0</v>
      </c>
      <c r="E1716">
        <v>0</v>
      </c>
      <c r="F1716">
        <v>0</v>
      </c>
    </row>
    <row r="1717" spans="1:6">
      <c r="A1717" t="s">
        <v>2170</v>
      </c>
      <c r="B1717" t="s">
        <v>2163</v>
      </c>
      <c r="C1717">
        <v>491.55</v>
      </c>
      <c r="D1717">
        <v>0</v>
      </c>
      <c r="E1717">
        <v>1.98</v>
      </c>
      <c r="F1717">
        <v>493.53</v>
      </c>
    </row>
    <row r="1718" spans="1:6">
      <c r="A1718" t="s">
        <v>2171</v>
      </c>
      <c r="B1718" t="s">
        <v>2172</v>
      </c>
      <c r="C1718">
        <v>0</v>
      </c>
      <c r="D1718">
        <v>0</v>
      </c>
      <c r="E1718">
        <v>0</v>
      </c>
      <c r="F1718">
        <v>0</v>
      </c>
    </row>
    <row r="1719" spans="1:6">
      <c r="A1719" t="s">
        <v>2173</v>
      </c>
      <c r="B1719" t="s">
        <v>2174</v>
      </c>
      <c r="C1719">
        <v>0</v>
      </c>
      <c r="D1719">
        <v>0</v>
      </c>
      <c r="E1719">
        <v>0</v>
      </c>
      <c r="F1719">
        <v>0</v>
      </c>
    </row>
    <row r="1720" spans="1:6">
      <c r="A1720" t="s">
        <v>2175</v>
      </c>
      <c r="B1720" t="s">
        <v>2176</v>
      </c>
      <c r="C1720">
        <v>0</v>
      </c>
      <c r="D1720">
        <v>0</v>
      </c>
      <c r="E1720">
        <v>0</v>
      </c>
      <c r="F1720">
        <v>0</v>
      </c>
    </row>
    <row r="1721" spans="1:6">
      <c r="A1721" t="s">
        <v>2177</v>
      </c>
      <c r="B1721" t="s">
        <v>1549</v>
      </c>
      <c r="C1721">
        <v>0</v>
      </c>
      <c r="D1721">
        <v>0</v>
      </c>
      <c r="E1721">
        <v>0</v>
      </c>
      <c r="F1721">
        <v>0</v>
      </c>
    </row>
    <row r="1722" spans="1:6">
      <c r="A1722" t="s">
        <v>2178</v>
      </c>
      <c r="B1722" t="s">
        <v>1607</v>
      </c>
      <c r="C1722">
        <v>0</v>
      </c>
      <c r="D1722">
        <v>0</v>
      </c>
      <c r="E1722">
        <v>0</v>
      </c>
      <c r="F1722">
        <v>0</v>
      </c>
    </row>
    <row r="1723" spans="1:6">
      <c r="A1723" t="s">
        <v>2179</v>
      </c>
      <c r="B1723" t="s">
        <v>2180</v>
      </c>
      <c r="C1723">
        <v>0</v>
      </c>
      <c r="D1723">
        <v>0</v>
      </c>
      <c r="E1723">
        <v>0</v>
      </c>
      <c r="F1723">
        <v>0</v>
      </c>
    </row>
    <row r="1724" spans="1:6">
      <c r="A1724" t="s">
        <v>2181</v>
      </c>
      <c r="B1724" t="s">
        <v>2182</v>
      </c>
      <c r="C1724">
        <v>0</v>
      </c>
      <c r="D1724" s="1">
        <v>61635.4</v>
      </c>
      <c r="E1724" s="1">
        <v>61635.4</v>
      </c>
      <c r="F1724">
        <v>0</v>
      </c>
    </row>
    <row r="1725" spans="1:6">
      <c r="A1725" t="s">
        <v>2183</v>
      </c>
      <c r="B1725" t="s">
        <v>2182</v>
      </c>
      <c r="C1725">
        <v>0</v>
      </c>
      <c r="D1725" s="1">
        <v>61635.4</v>
      </c>
      <c r="E1725" s="1">
        <v>61635.4</v>
      </c>
      <c r="F1725">
        <v>0</v>
      </c>
    </row>
    <row r="1726" spans="1:6">
      <c r="A1726" t="s">
        <v>2184</v>
      </c>
      <c r="B1726" t="s">
        <v>2185</v>
      </c>
      <c r="C1726">
        <v>0</v>
      </c>
      <c r="D1726">
        <v>0</v>
      </c>
      <c r="E1726">
        <v>0</v>
      </c>
      <c r="F1726">
        <v>0</v>
      </c>
    </row>
    <row r="1727" spans="1:6">
      <c r="A1727" t="s">
        <v>2186</v>
      </c>
      <c r="B1727" t="s">
        <v>2187</v>
      </c>
      <c r="C1727">
        <v>0</v>
      </c>
      <c r="D1727">
        <v>0</v>
      </c>
      <c r="E1727">
        <v>0</v>
      </c>
      <c r="F1727">
        <v>0</v>
      </c>
    </row>
    <row r="1728" spans="1:6">
      <c r="A1728" t="s">
        <v>2188</v>
      </c>
      <c r="B1728" t="s">
        <v>2189</v>
      </c>
      <c r="C1728">
        <v>0</v>
      </c>
      <c r="D1728">
        <v>0</v>
      </c>
      <c r="E1728">
        <v>0</v>
      </c>
      <c r="F1728">
        <v>0</v>
      </c>
    </row>
    <row r="1729" spans="1:6">
      <c r="A1729" t="s">
        <v>2190</v>
      </c>
      <c r="B1729" t="s">
        <v>2191</v>
      </c>
      <c r="C1729">
        <v>0</v>
      </c>
      <c r="D1729">
        <v>0</v>
      </c>
      <c r="E1729">
        <v>0</v>
      </c>
      <c r="F1729">
        <v>0</v>
      </c>
    </row>
    <row r="1730" spans="1:6">
      <c r="A1730" t="s">
        <v>2192</v>
      </c>
      <c r="B1730" t="s">
        <v>2189</v>
      </c>
      <c r="C1730">
        <v>0</v>
      </c>
      <c r="D1730">
        <v>0</v>
      </c>
      <c r="E1730">
        <v>0</v>
      </c>
      <c r="F1730">
        <v>0</v>
      </c>
    </row>
    <row r="1731" spans="1:6">
      <c r="A1731" t="s">
        <v>2193</v>
      </c>
      <c r="B1731" t="s">
        <v>2194</v>
      </c>
      <c r="C1731">
        <v>0</v>
      </c>
      <c r="D1731">
        <v>0</v>
      </c>
      <c r="E1731">
        <v>0</v>
      </c>
      <c r="F1731">
        <v>0</v>
      </c>
    </row>
    <row r="1732" spans="1:6">
      <c r="A1732" t="s">
        <v>2195</v>
      </c>
      <c r="B1732" t="s">
        <v>2196</v>
      </c>
      <c r="C1732">
        <v>0</v>
      </c>
      <c r="D1732">
        <v>0</v>
      </c>
      <c r="E1732">
        <v>0</v>
      </c>
      <c r="F1732">
        <v>0</v>
      </c>
    </row>
    <row r="1733" spans="1:6">
      <c r="A1733" t="s">
        <v>2197</v>
      </c>
      <c r="B1733" t="s">
        <v>2198</v>
      </c>
      <c r="C1733">
        <v>0</v>
      </c>
      <c r="D1733">
        <v>0</v>
      </c>
      <c r="E1733">
        <v>0</v>
      </c>
      <c r="F1733">
        <v>0</v>
      </c>
    </row>
    <row r="1734" spans="1:6">
      <c r="A1734" t="s">
        <v>2199</v>
      </c>
      <c r="B1734" t="s">
        <v>2200</v>
      </c>
      <c r="C1734">
        <v>0</v>
      </c>
      <c r="D1734">
        <v>0</v>
      </c>
      <c r="E1734">
        <v>0</v>
      </c>
      <c r="F1734">
        <v>0</v>
      </c>
    </row>
    <row r="1735" spans="1:6">
      <c r="A1735" t="s">
        <v>2201</v>
      </c>
      <c r="B1735" t="s">
        <v>2198</v>
      </c>
      <c r="C1735">
        <v>0</v>
      </c>
      <c r="D1735">
        <v>0</v>
      </c>
      <c r="E1735">
        <v>0</v>
      </c>
      <c r="F1735">
        <v>0</v>
      </c>
    </row>
    <row r="1736" spans="1:6">
      <c r="A1736" t="s">
        <v>2202</v>
      </c>
      <c r="B1736" t="s">
        <v>2203</v>
      </c>
      <c r="C1736">
        <v>0</v>
      </c>
      <c r="D1736">
        <v>0</v>
      </c>
      <c r="E1736">
        <v>0</v>
      </c>
      <c r="F1736">
        <v>0</v>
      </c>
    </row>
    <row r="1737" spans="1:6">
      <c r="A1737" t="s">
        <v>2204</v>
      </c>
      <c r="B1737" t="s">
        <v>2205</v>
      </c>
      <c r="C1737">
        <v>0</v>
      </c>
      <c r="D1737">
        <v>0</v>
      </c>
      <c r="E1737">
        <v>0</v>
      </c>
      <c r="F1737">
        <v>0</v>
      </c>
    </row>
    <row r="1738" spans="1:6">
      <c r="A1738" t="s">
        <v>2206</v>
      </c>
      <c r="B1738" t="s">
        <v>2198</v>
      </c>
      <c r="C1738">
        <v>0</v>
      </c>
      <c r="D1738">
        <v>0</v>
      </c>
      <c r="E1738">
        <v>0</v>
      </c>
      <c r="F1738">
        <v>0</v>
      </c>
    </row>
    <row r="1739" spans="1:6">
      <c r="A1739" t="s">
        <v>2207</v>
      </c>
      <c r="B1739" t="s">
        <v>2208</v>
      </c>
      <c r="C1739">
        <v>0</v>
      </c>
      <c r="D1739">
        <v>0</v>
      </c>
      <c r="E1739">
        <v>0</v>
      </c>
      <c r="F1739">
        <v>0</v>
      </c>
    </row>
    <row r="1740" spans="1:6">
      <c r="A1740" t="s">
        <v>2209</v>
      </c>
      <c r="B1740" t="s">
        <v>2198</v>
      </c>
      <c r="C1740">
        <v>0</v>
      </c>
      <c r="D1740">
        <v>0</v>
      </c>
      <c r="E1740">
        <v>0</v>
      </c>
      <c r="F1740">
        <v>0</v>
      </c>
    </row>
    <row r="1741" spans="1:6">
      <c r="A1741" t="s">
        <v>2210</v>
      </c>
      <c r="B1741" t="s">
        <v>2211</v>
      </c>
      <c r="C1741">
        <v>0</v>
      </c>
      <c r="D1741">
        <v>0</v>
      </c>
      <c r="E1741">
        <v>0</v>
      </c>
      <c r="F1741">
        <v>0</v>
      </c>
    </row>
    <row r="1742" spans="1:6">
      <c r="A1742" t="s">
        <v>2212</v>
      </c>
      <c r="B1742" t="s">
        <v>2213</v>
      </c>
      <c r="C1742">
        <v>0</v>
      </c>
      <c r="D1742">
        <v>0</v>
      </c>
      <c r="E1742">
        <v>0</v>
      </c>
      <c r="F1742">
        <v>0</v>
      </c>
    </row>
    <row r="1743" spans="1:6">
      <c r="A1743" t="s">
        <v>2214</v>
      </c>
      <c r="B1743" t="s">
        <v>2215</v>
      </c>
      <c r="C1743">
        <v>0</v>
      </c>
      <c r="D1743">
        <v>0</v>
      </c>
      <c r="E1743">
        <v>0</v>
      </c>
      <c r="F1743">
        <v>0</v>
      </c>
    </row>
    <row r="1744" spans="1:6">
      <c r="A1744" t="s">
        <v>2216</v>
      </c>
      <c r="B1744" t="s">
        <v>2217</v>
      </c>
      <c r="C1744">
        <v>0</v>
      </c>
      <c r="D1744">
        <v>0</v>
      </c>
      <c r="E1744">
        <v>0</v>
      </c>
      <c r="F1744">
        <v>0</v>
      </c>
    </row>
    <row r="1745" spans="1:6">
      <c r="A1745" t="s">
        <v>2218</v>
      </c>
      <c r="B1745" t="s">
        <v>2215</v>
      </c>
      <c r="C1745">
        <v>0</v>
      </c>
      <c r="D1745">
        <v>0</v>
      </c>
      <c r="E1745">
        <v>0</v>
      </c>
      <c r="F1745">
        <v>0</v>
      </c>
    </row>
    <row r="1746" spans="1:6">
      <c r="A1746" t="s">
        <v>2219</v>
      </c>
      <c r="B1746" t="s">
        <v>2220</v>
      </c>
      <c r="C1746">
        <v>0</v>
      </c>
      <c r="D1746">
        <v>0</v>
      </c>
      <c r="E1746">
        <v>0</v>
      </c>
      <c r="F1746">
        <v>0</v>
      </c>
    </row>
    <row r="1747" spans="1:6">
      <c r="A1747" t="s">
        <v>2221</v>
      </c>
      <c r="B1747" t="s">
        <v>2222</v>
      </c>
      <c r="C1747">
        <v>0</v>
      </c>
      <c r="D1747">
        <v>0</v>
      </c>
      <c r="E1747">
        <v>0</v>
      </c>
      <c r="F1747">
        <v>0</v>
      </c>
    </row>
    <row r="1748" spans="1:6">
      <c r="A1748" t="s">
        <v>2223</v>
      </c>
      <c r="B1748" t="s">
        <v>2215</v>
      </c>
      <c r="C1748">
        <v>0</v>
      </c>
      <c r="D1748">
        <v>0</v>
      </c>
      <c r="E1748">
        <v>0</v>
      </c>
      <c r="F1748">
        <v>0</v>
      </c>
    </row>
    <row r="1749" spans="1:6">
      <c r="A1749" t="s">
        <v>2224</v>
      </c>
      <c r="B1749" t="s">
        <v>2225</v>
      </c>
      <c r="C1749">
        <v>0</v>
      </c>
      <c r="D1749">
        <v>0</v>
      </c>
      <c r="E1749">
        <v>0</v>
      </c>
      <c r="F1749">
        <v>0</v>
      </c>
    </row>
    <row r="1750" spans="1:6">
      <c r="A1750" t="s">
        <v>2226</v>
      </c>
      <c r="B1750" t="s">
        <v>2215</v>
      </c>
      <c r="C1750">
        <v>0</v>
      </c>
      <c r="D1750">
        <v>0</v>
      </c>
      <c r="E1750">
        <v>0</v>
      </c>
      <c r="F1750">
        <v>0</v>
      </c>
    </row>
    <row r="1751" spans="1:6">
      <c r="A1751" t="s">
        <v>2227</v>
      </c>
      <c r="B1751" t="s">
        <v>2228</v>
      </c>
      <c r="C1751">
        <v>0</v>
      </c>
      <c r="D1751">
        <v>0</v>
      </c>
      <c r="E1751">
        <v>0</v>
      </c>
      <c r="F1751">
        <v>0</v>
      </c>
    </row>
    <row r="1752" spans="1:6">
      <c r="A1752" t="s">
        <v>2229</v>
      </c>
      <c r="B1752" t="s">
        <v>2230</v>
      </c>
      <c r="C1752">
        <v>0</v>
      </c>
      <c r="D1752">
        <v>0</v>
      </c>
      <c r="E1752">
        <v>0</v>
      </c>
      <c r="F1752">
        <v>0</v>
      </c>
    </row>
    <row r="1753" spans="1:6">
      <c r="A1753" t="s">
        <v>2231</v>
      </c>
      <c r="B1753" t="s">
        <v>2232</v>
      </c>
      <c r="C1753">
        <v>0</v>
      </c>
      <c r="D1753">
        <v>0</v>
      </c>
      <c r="E1753">
        <v>0</v>
      </c>
      <c r="F1753">
        <v>0</v>
      </c>
    </row>
    <row r="1754" spans="1:6">
      <c r="A1754" t="s">
        <v>2233</v>
      </c>
      <c r="B1754" t="s">
        <v>2234</v>
      </c>
      <c r="C1754">
        <v>0</v>
      </c>
      <c r="D1754">
        <v>0</v>
      </c>
      <c r="E1754">
        <v>0</v>
      </c>
      <c r="F1754">
        <v>0</v>
      </c>
    </row>
    <row r="1755" spans="1:6">
      <c r="A1755" t="s">
        <v>2235</v>
      </c>
      <c r="B1755" t="s">
        <v>2232</v>
      </c>
      <c r="C1755">
        <v>0</v>
      </c>
      <c r="D1755">
        <v>0</v>
      </c>
      <c r="E1755">
        <v>0</v>
      </c>
      <c r="F1755">
        <v>0</v>
      </c>
    </row>
    <row r="1756" spans="1:6">
      <c r="A1756" t="s">
        <v>2236</v>
      </c>
      <c r="B1756" t="s">
        <v>2237</v>
      </c>
      <c r="C1756">
        <v>0</v>
      </c>
      <c r="D1756">
        <v>0</v>
      </c>
      <c r="E1756">
        <v>0</v>
      </c>
      <c r="F1756">
        <v>0</v>
      </c>
    </row>
    <row r="1757" spans="1:6">
      <c r="A1757" t="s">
        <v>2238</v>
      </c>
      <c r="B1757" t="s">
        <v>2239</v>
      </c>
      <c r="C1757">
        <v>0</v>
      </c>
      <c r="D1757">
        <v>0</v>
      </c>
      <c r="E1757">
        <v>0</v>
      </c>
      <c r="F1757">
        <v>0</v>
      </c>
    </row>
    <row r="1758" spans="1:6">
      <c r="A1758" t="s">
        <v>2240</v>
      </c>
      <c r="B1758" t="s">
        <v>2241</v>
      </c>
      <c r="C1758">
        <v>0</v>
      </c>
      <c r="D1758">
        <v>0</v>
      </c>
      <c r="E1758">
        <v>0</v>
      </c>
      <c r="F1758">
        <v>0</v>
      </c>
    </row>
    <row r="1759" spans="1:6">
      <c r="A1759" t="s">
        <v>2242</v>
      </c>
      <c r="B1759" t="s">
        <v>2243</v>
      </c>
      <c r="C1759">
        <v>0</v>
      </c>
      <c r="D1759">
        <v>0</v>
      </c>
      <c r="E1759">
        <v>0</v>
      </c>
      <c r="F1759">
        <v>0</v>
      </c>
    </row>
    <row r="1760" spans="1:6">
      <c r="A1760" t="s">
        <v>2244</v>
      </c>
      <c r="B1760" t="s">
        <v>2241</v>
      </c>
      <c r="C1760">
        <v>0</v>
      </c>
      <c r="D1760">
        <v>0</v>
      </c>
      <c r="E1760">
        <v>0</v>
      </c>
      <c r="F1760">
        <v>0</v>
      </c>
    </row>
    <row r="1761" spans="1:6">
      <c r="A1761" t="s">
        <v>2245</v>
      </c>
      <c r="B1761" t="s">
        <v>2246</v>
      </c>
      <c r="C1761">
        <v>0</v>
      </c>
      <c r="D1761">
        <v>0</v>
      </c>
      <c r="E1761">
        <v>0</v>
      </c>
      <c r="F1761">
        <v>0</v>
      </c>
    </row>
    <row r="1762" spans="1:6">
      <c r="A1762" t="s">
        <v>2247</v>
      </c>
      <c r="B1762" t="s">
        <v>2248</v>
      </c>
      <c r="C1762">
        <v>0</v>
      </c>
      <c r="D1762">
        <v>0</v>
      </c>
      <c r="E1762">
        <v>0</v>
      </c>
      <c r="F1762">
        <v>0</v>
      </c>
    </row>
    <row r="1763" spans="1:6">
      <c r="A1763" t="s">
        <v>2249</v>
      </c>
      <c r="B1763" t="s">
        <v>2250</v>
      </c>
      <c r="C1763">
        <v>0</v>
      </c>
      <c r="D1763">
        <v>0</v>
      </c>
      <c r="E1763">
        <v>0</v>
      </c>
      <c r="F1763">
        <v>0</v>
      </c>
    </row>
    <row r="1764" spans="1:6">
      <c r="A1764" t="s">
        <v>2251</v>
      </c>
      <c r="B1764" t="s">
        <v>2252</v>
      </c>
      <c r="C1764">
        <v>0</v>
      </c>
      <c r="D1764">
        <v>0</v>
      </c>
      <c r="E1764">
        <v>0</v>
      </c>
      <c r="F1764">
        <v>0</v>
      </c>
    </row>
    <row r="1765" spans="1:6">
      <c r="A1765" t="s">
        <v>2253</v>
      </c>
      <c r="B1765" t="s">
        <v>2250</v>
      </c>
      <c r="C1765">
        <v>0</v>
      </c>
      <c r="D1765">
        <v>0</v>
      </c>
      <c r="E1765">
        <v>0</v>
      </c>
      <c r="F1765">
        <v>0</v>
      </c>
    </row>
    <row r="1766" spans="1:6">
      <c r="A1766" t="s">
        <v>2254</v>
      </c>
      <c r="B1766" t="s">
        <v>2255</v>
      </c>
      <c r="C1766">
        <v>0</v>
      </c>
      <c r="D1766">
        <v>0</v>
      </c>
      <c r="E1766">
        <v>0</v>
      </c>
      <c r="F1766">
        <v>0</v>
      </c>
    </row>
    <row r="1767" spans="1:6">
      <c r="A1767" t="s">
        <v>2256</v>
      </c>
      <c r="B1767" t="s">
        <v>2257</v>
      </c>
      <c r="C1767">
        <v>0</v>
      </c>
      <c r="D1767">
        <v>0</v>
      </c>
      <c r="E1767">
        <v>0</v>
      </c>
      <c r="F1767">
        <v>0</v>
      </c>
    </row>
    <row r="1768" spans="1:6">
      <c r="A1768" t="s">
        <v>2258</v>
      </c>
      <c r="B1768" t="s">
        <v>2259</v>
      </c>
      <c r="C1768">
        <v>0</v>
      </c>
      <c r="D1768">
        <v>0</v>
      </c>
      <c r="E1768">
        <v>0</v>
      </c>
      <c r="F1768">
        <v>0</v>
      </c>
    </row>
    <row r="1769" spans="1:6">
      <c r="A1769" t="s">
        <v>2260</v>
      </c>
      <c r="B1769" t="s">
        <v>2261</v>
      </c>
      <c r="C1769">
        <v>0</v>
      </c>
      <c r="D1769">
        <v>0</v>
      </c>
      <c r="E1769">
        <v>0</v>
      </c>
      <c r="F1769">
        <v>0</v>
      </c>
    </row>
    <row r="1770" spans="1:6">
      <c r="A1770" t="s">
        <v>2262</v>
      </c>
      <c r="B1770" t="s">
        <v>2259</v>
      </c>
      <c r="C1770">
        <v>0</v>
      </c>
      <c r="D1770">
        <v>0</v>
      </c>
      <c r="E1770">
        <v>0</v>
      </c>
      <c r="F1770">
        <v>0</v>
      </c>
    </row>
    <row r="1771" spans="1:6">
      <c r="A1771" t="s">
        <v>2263</v>
      </c>
      <c r="B1771" t="s">
        <v>2264</v>
      </c>
      <c r="C1771">
        <v>0</v>
      </c>
      <c r="D1771">
        <v>0</v>
      </c>
      <c r="E1771">
        <v>0</v>
      </c>
      <c r="F1771">
        <v>0</v>
      </c>
    </row>
    <row r="1772" spans="1:6">
      <c r="A1772" t="s">
        <v>2265</v>
      </c>
      <c r="B1772" t="s">
        <v>2266</v>
      </c>
      <c r="C1772">
        <v>0</v>
      </c>
      <c r="D1772">
        <v>0</v>
      </c>
      <c r="E1772">
        <v>0</v>
      </c>
      <c r="F1772">
        <v>0</v>
      </c>
    </row>
    <row r="1773" spans="1:6">
      <c r="A1773" t="s">
        <v>2267</v>
      </c>
      <c r="B1773" t="s">
        <v>2259</v>
      </c>
      <c r="C1773">
        <v>0</v>
      </c>
      <c r="D1773">
        <v>0</v>
      </c>
      <c r="E1773">
        <v>0</v>
      </c>
      <c r="F1773">
        <v>0</v>
      </c>
    </row>
    <row r="1774" spans="1:6">
      <c r="A1774" t="s">
        <v>2268</v>
      </c>
      <c r="B1774" t="s">
        <v>2269</v>
      </c>
      <c r="C1774">
        <v>0</v>
      </c>
      <c r="D1774">
        <v>0</v>
      </c>
      <c r="E1774">
        <v>0</v>
      </c>
      <c r="F1774">
        <v>0</v>
      </c>
    </row>
    <row r="1775" spans="1:6">
      <c r="A1775" t="s">
        <v>2270</v>
      </c>
      <c r="B1775" t="s">
        <v>2259</v>
      </c>
      <c r="C1775">
        <v>0</v>
      </c>
      <c r="D1775">
        <v>0</v>
      </c>
      <c r="E1775">
        <v>0</v>
      </c>
      <c r="F1775">
        <v>0</v>
      </c>
    </row>
    <row r="1776" spans="1:6">
      <c r="A1776" t="s">
        <v>2271</v>
      </c>
      <c r="B1776" t="s">
        <v>2272</v>
      </c>
      <c r="C1776">
        <v>0</v>
      </c>
      <c r="D1776">
        <v>0</v>
      </c>
      <c r="E1776">
        <v>0</v>
      </c>
      <c r="F1776">
        <v>0</v>
      </c>
    </row>
    <row r="1777" spans="1:6">
      <c r="A1777" t="s">
        <v>2273</v>
      </c>
      <c r="B1777" t="s">
        <v>2274</v>
      </c>
      <c r="C1777">
        <v>0</v>
      </c>
      <c r="D1777">
        <v>0</v>
      </c>
      <c r="E1777">
        <v>0</v>
      </c>
      <c r="F1777">
        <v>0</v>
      </c>
    </row>
    <row r="1778" spans="1:6">
      <c r="A1778" t="s">
        <v>2275</v>
      </c>
      <c r="B1778" t="s">
        <v>2276</v>
      </c>
      <c r="C1778">
        <v>0</v>
      </c>
      <c r="D1778">
        <v>0</v>
      </c>
      <c r="E1778">
        <v>0</v>
      </c>
      <c r="F1778">
        <v>0</v>
      </c>
    </row>
    <row r="1779" spans="1:6">
      <c r="A1779" t="s">
        <v>2277</v>
      </c>
      <c r="B1779" t="s">
        <v>2278</v>
      </c>
      <c r="C1779">
        <v>0</v>
      </c>
      <c r="D1779">
        <v>0</v>
      </c>
      <c r="E1779">
        <v>0</v>
      </c>
      <c r="F1779">
        <v>0</v>
      </c>
    </row>
    <row r="1780" spans="1:6">
      <c r="A1780" t="s">
        <v>2279</v>
      </c>
      <c r="B1780" t="s">
        <v>2276</v>
      </c>
      <c r="C1780">
        <v>0</v>
      </c>
      <c r="D1780">
        <v>0</v>
      </c>
      <c r="E1780">
        <v>0</v>
      </c>
      <c r="F1780">
        <v>0</v>
      </c>
    </row>
    <row r="1781" spans="1:6">
      <c r="A1781" t="s">
        <v>2280</v>
      </c>
      <c r="B1781" t="s">
        <v>2281</v>
      </c>
      <c r="C1781">
        <v>0</v>
      </c>
      <c r="D1781">
        <v>0</v>
      </c>
      <c r="E1781">
        <v>0</v>
      </c>
      <c r="F1781">
        <v>0</v>
      </c>
    </row>
    <row r="1782" spans="1:6">
      <c r="A1782" t="s">
        <v>2282</v>
      </c>
      <c r="B1782" t="s">
        <v>2283</v>
      </c>
      <c r="C1782">
        <v>0</v>
      </c>
      <c r="D1782">
        <v>0</v>
      </c>
      <c r="E1782">
        <v>0</v>
      </c>
      <c r="F1782">
        <v>0</v>
      </c>
    </row>
    <row r="1783" spans="1:6">
      <c r="A1783" t="s">
        <v>2284</v>
      </c>
      <c r="B1783" t="s">
        <v>2285</v>
      </c>
      <c r="C1783">
        <v>0</v>
      </c>
      <c r="D1783">
        <v>0</v>
      </c>
      <c r="E1783">
        <v>0</v>
      </c>
      <c r="F1783">
        <v>0</v>
      </c>
    </row>
    <row r="1784" spans="1:6">
      <c r="A1784" t="s">
        <v>2286</v>
      </c>
      <c r="B1784" t="s">
        <v>2287</v>
      </c>
      <c r="C1784">
        <v>0</v>
      </c>
      <c r="D1784">
        <v>0</v>
      </c>
      <c r="E1784">
        <v>0</v>
      </c>
      <c r="F1784">
        <v>0</v>
      </c>
    </row>
    <row r="1785" spans="1:6">
      <c r="A1785" t="s">
        <v>2288</v>
      </c>
      <c r="B1785" t="s">
        <v>2285</v>
      </c>
      <c r="C1785">
        <v>0</v>
      </c>
      <c r="D1785">
        <v>0</v>
      </c>
      <c r="E1785">
        <v>0</v>
      </c>
      <c r="F1785">
        <v>0</v>
      </c>
    </row>
    <row r="1786" spans="1:6">
      <c r="A1786" t="s">
        <v>2289</v>
      </c>
      <c r="B1786" t="s">
        <v>2290</v>
      </c>
      <c r="C1786">
        <v>0</v>
      </c>
      <c r="D1786" s="1">
        <v>61635.4</v>
      </c>
      <c r="E1786" s="1">
        <v>61635.4</v>
      </c>
      <c r="F1786">
        <v>0</v>
      </c>
    </row>
    <row r="1787" spans="1:6">
      <c r="A1787" t="s">
        <v>2291</v>
      </c>
      <c r="B1787" t="s">
        <v>2292</v>
      </c>
      <c r="C1787" s="1">
        <v>188148.12</v>
      </c>
      <c r="D1787" s="1">
        <v>59067.85</v>
      </c>
      <c r="E1787" s="1">
        <v>2567.5500000000002</v>
      </c>
      <c r="F1787" s="1">
        <v>244648.42</v>
      </c>
    </row>
    <row r="1788" spans="1:6">
      <c r="A1788" t="s">
        <v>2293</v>
      </c>
      <c r="B1788" t="s">
        <v>2294</v>
      </c>
      <c r="C1788" s="1">
        <v>188148.12</v>
      </c>
      <c r="D1788" s="1">
        <v>2567.5500000000002</v>
      </c>
      <c r="E1788" s="1">
        <v>59067.85</v>
      </c>
      <c r="F1788" s="1">
        <v>244648.42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33D6C-DE7C-4980-BF90-6A6A4EEF2936}">
  <dimension ref="A1:F1788"/>
  <sheetViews>
    <sheetView workbookViewId="0">
      <selection activeCell="B2" sqref="B2:B1788"/>
    </sheetView>
  </sheetViews>
  <sheetFormatPr baseColWidth="10" defaultRowHeight="14.5"/>
  <cols>
    <col min="1" max="1" width="14.7265625" bestFit="1" customWidth="1"/>
    <col min="2" max="2" width="45.7265625" bestFit="1" customWidth="1"/>
    <col min="3" max="3" width="12.7265625" bestFit="1" customWidth="1"/>
    <col min="4" max="4" width="14.1796875" bestFit="1" customWidth="1"/>
    <col min="5" max="5" width="15" bestFit="1" customWidth="1"/>
    <col min="6" max="6" width="12.7265625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B2" t="s">
        <v>7</v>
      </c>
      <c r="C2" s="1">
        <v>23887389.16</v>
      </c>
      <c r="D2" s="1">
        <v>8261629.1200000001</v>
      </c>
      <c r="E2" s="1">
        <v>7875973.1699999999</v>
      </c>
      <c r="F2" s="1">
        <v>24273045.109999999</v>
      </c>
    </row>
    <row r="3" spans="1:6">
      <c r="A3" t="s">
        <v>8</v>
      </c>
      <c r="B3" t="s">
        <v>9</v>
      </c>
      <c r="C3" s="1">
        <v>21516518.079999998</v>
      </c>
      <c r="D3" s="1">
        <v>8261629.1200000001</v>
      </c>
      <c r="E3" s="1">
        <v>7846360.1399999997</v>
      </c>
      <c r="F3" s="1">
        <v>21931787.059999999</v>
      </c>
    </row>
    <row r="4" spans="1:6">
      <c r="A4" t="s">
        <v>10</v>
      </c>
      <c r="B4" t="s">
        <v>11</v>
      </c>
      <c r="C4" s="1">
        <v>180450</v>
      </c>
      <c r="D4" s="1">
        <v>12000</v>
      </c>
      <c r="E4" s="1">
        <v>2169.98</v>
      </c>
      <c r="F4" s="1">
        <v>190280.02</v>
      </c>
    </row>
    <row r="5" spans="1:6">
      <c r="A5" t="s">
        <v>12</v>
      </c>
      <c r="B5" t="s">
        <v>13</v>
      </c>
      <c r="C5" s="1">
        <v>180450</v>
      </c>
      <c r="D5" s="1">
        <v>12000</v>
      </c>
      <c r="E5" s="1">
        <v>2169.98</v>
      </c>
      <c r="F5" s="1">
        <v>190280.02</v>
      </c>
    </row>
    <row r="6" spans="1:6">
      <c r="A6" t="s">
        <v>14</v>
      </c>
      <c r="B6" t="s">
        <v>15</v>
      </c>
      <c r="C6" s="1">
        <v>6874356.9400000004</v>
      </c>
      <c r="D6" s="1">
        <v>3718827.35</v>
      </c>
      <c r="E6" s="1">
        <v>3334149.58</v>
      </c>
      <c r="F6" s="1">
        <v>7259034.71</v>
      </c>
    </row>
    <row r="7" spans="1:6">
      <c r="A7" t="s">
        <v>16</v>
      </c>
      <c r="B7" t="s">
        <v>17</v>
      </c>
      <c r="C7" s="1">
        <v>128155.64</v>
      </c>
      <c r="D7" s="1">
        <v>2984010.31</v>
      </c>
      <c r="E7" s="1">
        <v>2984702.68</v>
      </c>
      <c r="F7" s="1">
        <v>127463.27</v>
      </c>
    </row>
    <row r="8" spans="1:6">
      <c r="A8" t="s">
        <v>18</v>
      </c>
      <c r="B8" t="s">
        <v>19</v>
      </c>
      <c r="C8" s="1">
        <v>128155.27</v>
      </c>
      <c r="D8" s="1">
        <v>2984010.31</v>
      </c>
      <c r="E8" s="1">
        <v>2984702.68</v>
      </c>
      <c r="F8" s="1">
        <v>127462.9</v>
      </c>
    </row>
    <row r="9" spans="1:6">
      <c r="A9" t="s">
        <v>20</v>
      </c>
      <c r="B9" t="s">
        <v>21</v>
      </c>
      <c r="C9">
        <v>0.37</v>
      </c>
      <c r="D9">
        <v>0</v>
      </c>
      <c r="E9">
        <v>0</v>
      </c>
      <c r="F9">
        <v>0.37</v>
      </c>
    </row>
    <row r="10" spans="1:6">
      <c r="A10" t="s">
        <v>22</v>
      </c>
      <c r="B10" t="s">
        <v>23</v>
      </c>
      <c r="C10" s="1">
        <v>6746201.2999999998</v>
      </c>
      <c r="D10" s="1">
        <v>734817.04</v>
      </c>
      <c r="E10" s="1">
        <v>349446.9</v>
      </c>
      <c r="F10" s="1">
        <v>7131571.4400000004</v>
      </c>
    </row>
    <row r="11" spans="1:6">
      <c r="A11" t="s">
        <v>24</v>
      </c>
      <c r="B11" t="s">
        <v>2295</v>
      </c>
      <c r="C11" s="1">
        <v>283114.65999999997</v>
      </c>
      <c r="D11" s="1">
        <v>32409.19</v>
      </c>
      <c r="E11" s="1">
        <v>15639.09</v>
      </c>
      <c r="F11" s="1">
        <v>299884.76</v>
      </c>
    </row>
    <row r="12" spans="1:6">
      <c r="A12" t="s">
        <v>25</v>
      </c>
      <c r="B12" t="s">
        <v>2296</v>
      </c>
      <c r="C12" s="1">
        <v>6266035.21</v>
      </c>
      <c r="D12" s="1">
        <v>702407.85</v>
      </c>
      <c r="E12" s="1">
        <v>333807.81</v>
      </c>
      <c r="F12" s="1">
        <v>6634635.25</v>
      </c>
    </row>
    <row r="13" spans="1:6">
      <c r="A13" t="s">
        <v>26</v>
      </c>
      <c r="B13" t="s">
        <v>27</v>
      </c>
      <c r="C13" s="1">
        <v>8518.3799999999992</v>
      </c>
      <c r="D13">
        <v>0</v>
      </c>
      <c r="E13">
        <v>0</v>
      </c>
      <c r="F13" s="1">
        <v>8518.3799999999992</v>
      </c>
    </row>
    <row r="14" spans="1:6">
      <c r="A14" t="s">
        <v>28</v>
      </c>
      <c r="B14" t="s">
        <v>29</v>
      </c>
      <c r="C14" s="1">
        <v>188533.05</v>
      </c>
      <c r="D14">
        <v>0</v>
      </c>
      <c r="E14">
        <v>0</v>
      </c>
      <c r="F14" s="1">
        <v>188533.05</v>
      </c>
    </row>
    <row r="15" spans="1:6">
      <c r="A15" t="s">
        <v>30</v>
      </c>
      <c r="B15" t="s">
        <v>31</v>
      </c>
      <c r="C15">
        <v>0</v>
      </c>
      <c r="D15">
        <v>0</v>
      </c>
      <c r="E15">
        <v>0</v>
      </c>
      <c r="F15">
        <v>0</v>
      </c>
    </row>
    <row r="16" spans="1:6">
      <c r="A16" t="s">
        <v>32</v>
      </c>
      <c r="B16" t="s">
        <v>33</v>
      </c>
      <c r="C16">
        <v>0</v>
      </c>
      <c r="D16">
        <v>0</v>
      </c>
      <c r="E16">
        <v>0</v>
      </c>
      <c r="F16">
        <v>0</v>
      </c>
    </row>
    <row r="17" spans="1:6">
      <c r="A17" t="s">
        <v>34</v>
      </c>
      <c r="B17" t="s">
        <v>35</v>
      </c>
      <c r="C17">
        <v>0</v>
      </c>
      <c r="D17">
        <v>0</v>
      </c>
      <c r="E17">
        <v>0</v>
      </c>
      <c r="F17">
        <v>0</v>
      </c>
    </row>
    <row r="18" spans="1:6">
      <c r="A18" t="s">
        <v>36</v>
      </c>
      <c r="B18" t="s">
        <v>37</v>
      </c>
      <c r="C18" s="1">
        <v>1707259.48</v>
      </c>
      <c r="D18" s="1">
        <v>1366576.28</v>
      </c>
      <c r="E18" s="1">
        <v>1015000</v>
      </c>
      <c r="F18" s="1">
        <v>2058835.76</v>
      </c>
    </row>
    <row r="19" spans="1:6">
      <c r="A19" t="s">
        <v>38</v>
      </c>
      <c r="B19" t="s">
        <v>39</v>
      </c>
      <c r="C19">
        <v>0</v>
      </c>
      <c r="D19">
        <v>0</v>
      </c>
      <c r="E19">
        <v>0</v>
      </c>
      <c r="F19">
        <v>0</v>
      </c>
    </row>
    <row r="20" spans="1:6">
      <c r="A20" t="s">
        <v>40</v>
      </c>
      <c r="B20" t="s">
        <v>41</v>
      </c>
      <c r="C20">
        <v>0</v>
      </c>
      <c r="D20">
        <v>0</v>
      </c>
      <c r="E20">
        <v>0</v>
      </c>
      <c r="F20">
        <v>0</v>
      </c>
    </row>
    <row r="21" spans="1:6">
      <c r="A21" t="s">
        <v>42</v>
      </c>
      <c r="B21" t="s">
        <v>43</v>
      </c>
      <c r="C21">
        <v>0</v>
      </c>
      <c r="D21">
        <v>0</v>
      </c>
      <c r="E21">
        <v>0</v>
      </c>
      <c r="F21">
        <v>0</v>
      </c>
    </row>
    <row r="22" spans="1:6">
      <c r="A22" t="s">
        <v>44</v>
      </c>
      <c r="B22" t="s">
        <v>45</v>
      </c>
      <c r="C22" s="1">
        <v>1707259.48</v>
      </c>
      <c r="D22" s="1">
        <v>1366576.28</v>
      </c>
      <c r="E22" s="1">
        <v>1015000</v>
      </c>
      <c r="F22" s="1">
        <v>2058835.76</v>
      </c>
    </row>
    <row r="23" spans="1:6">
      <c r="A23" t="s">
        <v>46</v>
      </c>
      <c r="B23" t="s">
        <v>41</v>
      </c>
      <c r="C23">
        <v>0</v>
      </c>
      <c r="D23">
        <v>0</v>
      </c>
      <c r="E23">
        <v>0</v>
      </c>
      <c r="F23">
        <v>0</v>
      </c>
    </row>
    <row r="24" spans="1:6">
      <c r="A24" t="s">
        <v>47</v>
      </c>
      <c r="B24" t="s">
        <v>48</v>
      </c>
      <c r="C24" s="1">
        <v>1677547.56</v>
      </c>
      <c r="D24" s="1">
        <v>1366501.22</v>
      </c>
      <c r="E24" s="1">
        <v>1015000</v>
      </c>
      <c r="F24" s="1">
        <v>2029048.78</v>
      </c>
    </row>
    <row r="25" spans="1:6">
      <c r="A25" t="s">
        <v>49</v>
      </c>
      <c r="B25" t="s">
        <v>50</v>
      </c>
      <c r="C25" s="1">
        <v>29711.919999999998</v>
      </c>
      <c r="D25">
        <v>75.06</v>
      </c>
      <c r="E25">
        <v>0</v>
      </c>
      <c r="F25" s="1">
        <v>29786.98</v>
      </c>
    </row>
    <row r="26" spans="1:6">
      <c r="A26" t="s">
        <v>51</v>
      </c>
      <c r="B26" t="s">
        <v>52</v>
      </c>
      <c r="C26" s="1">
        <v>10227675.32</v>
      </c>
      <c r="D26" s="1">
        <v>2503616.63</v>
      </c>
      <c r="E26" s="1">
        <v>2951892.04</v>
      </c>
      <c r="F26" s="1">
        <v>9779399.9100000001</v>
      </c>
    </row>
    <row r="27" spans="1:6">
      <c r="A27" t="s">
        <v>53</v>
      </c>
      <c r="B27" t="s">
        <v>54</v>
      </c>
      <c r="C27" s="1">
        <v>3140803.78</v>
      </c>
      <c r="D27" s="1">
        <v>2425271.77</v>
      </c>
      <c r="E27" s="1">
        <v>2777571.27</v>
      </c>
      <c r="F27" s="1">
        <v>2788504.28</v>
      </c>
    </row>
    <row r="28" spans="1:6">
      <c r="A28" t="s">
        <v>55</v>
      </c>
      <c r="B28" t="s">
        <v>2297</v>
      </c>
      <c r="C28">
        <v>0</v>
      </c>
      <c r="D28" s="1">
        <v>18711.46</v>
      </c>
      <c r="E28" s="1">
        <v>18711.46</v>
      </c>
      <c r="F28">
        <v>0</v>
      </c>
    </row>
    <row r="29" spans="1:6">
      <c r="A29" t="s">
        <v>56</v>
      </c>
      <c r="B29" t="s">
        <v>2297</v>
      </c>
      <c r="C29">
        <v>0</v>
      </c>
      <c r="D29">
        <v>0</v>
      </c>
      <c r="E29">
        <v>0</v>
      </c>
      <c r="F29">
        <v>0</v>
      </c>
    </row>
    <row r="30" spans="1:6">
      <c r="A30" t="s">
        <v>57</v>
      </c>
      <c r="B30" t="s">
        <v>2297</v>
      </c>
      <c r="C30">
        <v>0</v>
      </c>
      <c r="D30">
        <v>0</v>
      </c>
      <c r="E30">
        <v>0</v>
      </c>
      <c r="F30">
        <v>0</v>
      </c>
    </row>
    <row r="31" spans="1:6">
      <c r="A31" t="s">
        <v>58</v>
      </c>
      <c r="B31" t="s">
        <v>2297</v>
      </c>
      <c r="C31">
        <v>0</v>
      </c>
      <c r="D31">
        <v>0</v>
      </c>
      <c r="E31">
        <v>0</v>
      </c>
      <c r="F31">
        <v>0</v>
      </c>
    </row>
    <row r="32" spans="1:6">
      <c r="A32" t="s">
        <v>59</v>
      </c>
      <c r="B32" t="s">
        <v>2297</v>
      </c>
      <c r="C32">
        <v>0</v>
      </c>
      <c r="D32" s="1">
        <v>23089.3</v>
      </c>
      <c r="E32" s="1">
        <v>23080</v>
      </c>
      <c r="F32">
        <v>9.3000000000000007</v>
      </c>
    </row>
    <row r="33" spans="1:6">
      <c r="A33" t="s">
        <v>60</v>
      </c>
      <c r="B33" t="s">
        <v>2297</v>
      </c>
      <c r="C33">
        <v>0</v>
      </c>
      <c r="D33">
        <v>0</v>
      </c>
      <c r="E33">
        <v>0</v>
      </c>
      <c r="F33">
        <v>0</v>
      </c>
    </row>
    <row r="34" spans="1:6">
      <c r="A34" t="s">
        <v>61</v>
      </c>
      <c r="B34" t="s">
        <v>2297</v>
      </c>
      <c r="C34">
        <v>0</v>
      </c>
      <c r="D34">
        <v>0</v>
      </c>
      <c r="E34">
        <v>0</v>
      </c>
      <c r="F34">
        <v>0</v>
      </c>
    </row>
    <row r="35" spans="1:6">
      <c r="A35" t="s">
        <v>62</v>
      </c>
      <c r="B35" t="s">
        <v>2297</v>
      </c>
      <c r="C35">
        <v>0</v>
      </c>
      <c r="D35">
        <v>0</v>
      </c>
      <c r="E35">
        <v>0</v>
      </c>
      <c r="F35">
        <v>0</v>
      </c>
    </row>
    <row r="36" spans="1:6">
      <c r="A36" t="s">
        <v>63</v>
      </c>
      <c r="B36" t="s">
        <v>2297</v>
      </c>
      <c r="C36">
        <v>0</v>
      </c>
      <c r="D36">
        <v>0</v>
      </c>
      <c r="E36">
        <v>0</v>
      </c>
      <c r="F36">
        <v>0</v>
      </c>
    </row>
    <row r="37" spans="1:6">
      <c r="A37" t="s">
        <v>64</v>
      </c>
      <c r="B37" t="s">
        <v>2297</v>
      </c>
      <c r="C37">
        <v>0</v>
      </c>
      <c r="D37" s="1">
        <v>719200</v>
      </c>
      <c r="E37" s="1">
        <v>719200</v>
      </c>
      <c r="F37">
        <v>0</v>
      </c>
    </row>
    <row r="38" spans="1:6">
      <c r="A38" t="s">
        <v>65</v>
      </c>
      <c r="B38" t="s">
        <v>2297</v>
      </c>
      <c r="C38">
        <v>0</v>
      </c>
      <c r="D38">
        <v>0</v>
      </c>
      <c r="E38">
        <v>0</v>
      </c>
      <c r="F38">
        <v>0</v>
      </c>
    </row>
    <row r="39" spans="1:6">
      <c r="A39" t="s">
        <v>66</v>
      </c>
      <c r="B39" t="s">
        <v>2297</v>
      </c>
      <c r="C39">
        <v>0</v>
      </c>
      <c r="D39">
        <v>0</v>
      </c>
      <c r="E39">
        <v>0</v>
      </c>
      <c r="F39">
        <v>0</v>
      </c>
    </row>
    <row r="40" spans="1:6">
      <c r="A40" t="s">
        <v>67</v>
      </c>
      <c r="B40" t="s">
        <v>2297</v>
      </c>
      <c r="C40">
        <v>0</v>
      </c>
      <c r="D40">
        <v>0</v>
      </c>
      <c r="E40">
        <v>0</v>
      </c>
      <c r="F40">
        <v>0</v>
      </c>
    </row>
    <row r="41" spans="1:6">
      <c r="A41" t="s">
        <v>68</v>
      </c>
      <c r="B41" t="s">
        <v>2297</v>
      </c>
      <c r="C41">
        <v>0</v>
      </c>
      <c r="D41">
        <v>0</v>
      </c>
      <c r="E41">
        <v>0</v>
      </c>
      <c r="F41">
        <v>0</v>
      </c>
    </row>
    <row r="42" spans="1:6">
      <c r="A42" t="s">
        <v>69</v>
      </c>
      <c r="B42" t="s">
        <v>2297</v>
      </c>
      <c r="C42" s="1">
        <v>6471.66</v>
      </c>
      <c r="D42">
        <v>0</v>
      </c>
      <c r="E42">
        <v>0</v>
      </c>
      <c r="F42" s="1">
        <v>6471.66</v>
      </c>
    </row>
    <row r="43" spans="1:6">
      <c r="A43" t="s">
        <v>70</v>
      </c>
      <c r="B43" t="s">
        <v>2297</v>
      </c>
      <c r="C43">
        <v>0</v>
      </c>
      <c r="D43">
        <v>0</v>
      </c>
      <c r="E43">
        <v>0</v>
      </c>
      <c r="F43">
        <v>0</v>
      </c>
    </row>
    <row r="44" spans="1:6">
      <c r="A44" t="s">
        <v>71</v>
      </c>
      <c r="B44" t="s">
        <v>2297</v>
      </c>
      <c r="C44">
        <v>0</v>
      </c>
      <c r="D44">
        <v>0</v>
      </c>
      <c r="E44">
        <v>0</v>
      </c>
      <c r="F44">
        <v>0</v>
      </c>
    </row>
    <row r="45" spans="1:6">
      <c r="A45" t="s">
        <v>72</v>
      </c>
      <c r="B45" t="s">
        <v>2297</v>
      </c>
      <c r="C45">
        <v>0</v>
      </c>
      <c r="D45">
        <v>0</v>
      </c>
      <c r="E45">
        <v>0</v>
      </c>
      <c r="F45">
        <v>0</v>
      </c>
    </row>
    <row r="46" spans="1:6">
      <c r="A46" t="s">
        <v>73</v>
      </c>
      <c r="B46" t="s">
        <v>2297</v>
      </c>
      <c r="C46">
        <v>0</v>
      </c>
      <c r="D46">
        <v>0</v>
      </c>
      <c r="E46">
        <v>0</v>
      </c>
      <c r="F46">
        <v>0</v>
      </c>
    </row>
    <row r="47" spans="1:6">
      <c r="A47" t="s">
        <v>74</v>
      </c>
      <c r="B47" t="s">
        <v>2297</v>
      </c>
      <c r="C47">
        <v>0</v>
      </c>
      <c r="D47">
        <v>0</v>
      </c>
      <c r="E47">
        <v>0</v>
      </c>
      <c r="F47">
        <v>0</v>
      </c>
    </row>
    <row r="48" spans="1:6">
      <c r="A48" t="s">
        <v>75</v>
      </c>
      <c r="B48" t="s">
        <v>2297</v>
      </c>
      <c r="C48">
        <v>0</v>
      </c>
      <c r="D48">
        <v>0</v>
      </c>
      <c r="E48">
        <v>0</v>
      </c>
      <c r="F48">
        <v>0</v>
      </c>
    </row>
    <row r="49" spans="1:6">
      <c r="A49" t="s">
        <v>76</v>
      </c>
      <c r="B49" t="s">
        <v>2297</v>
      </c>
      <c r="C49">
        <v>0</v>
      </c>
      <c r="D49">
        <v>0</v>
      </c>
      <c r="E49">
        <v>0</v>
      </c>
      <c r="F49">
        <v>0</v>
      </c>
    </row>
    <row r="50" spans="1:6">
      <c r="A50" t="s">
        <v>77</v>
      </c>
      <c r="B50" t="s">
        <v>2297</v>
      </c>
      <c r="C50">
        <v>0</v>
      </c>
      <c r="D50">
        <v>0</v>
      </c>
      <c r="E50">
        <v>0</v>
      </c>
      <c r="F50">
        <v>0</v>
      </c>
    </row>
    <row r="51" spans="1:6">
      <c r="A51" t="s">
        <v>78</v>
      </c>
      <c r="B51" t="s">
        <v>2297</v>
      </c>
      <c r="C51">
        <v>0</v>
      </c>
      <c r="D51" s="1">
        <v>8700</v>
      </c>
      <c r="E51" s="1">
        <v>8700</v>
      </c>
      <c r="F51">
        <v>0</v>
      </c>
    </row>
    <row r="52" spans="1:6">
      <c r="A52" t="s">
        <v>79</v>
      </c>
      <c r="B52" t="s">
        <v>2297</v>
      </c>
      <c r="C52">
        <v>0</v>
      </c>
      <c r="D52">
        <v>0</v>
      </c>
      <c r="E52">
        <v>0</v>
      </c>
      <c r="F52">
        <v>0</v>
      </c>
    </row>
    <row r="53" spans="1:6">
      <c r="A53" t="s">
        <v>80</v>
      </c>
      <c r="B53" t="s">
        <v>2297</v>
      </c>
      <c r="C53">
        <v>0</v>
      </c>
      <c r="D53">
        <v>0</v>
      </c>
      <c r="E53">
        <v>0</v>
      </c>
      <c r="F53">
        <v>0</v>
      </c>
    </row>
    <row r="54" spans="1:6">
      <c r="A54" t="s">
        <v>81</v>
      </c>
      <c r="B54" t="s">
        <v>2297</v>
      </c>
      <c r="C54">
        <v>0</v>
      </c>
      <c r="D54">
        <v>0</v>
      </c>
      <c r="E54">
        <v>0</v>
      </c>
      <c r="F54">
        <v>0</v>
      </c>
    </row>
    <row r="55" spans="1:6">
      <c r="A55" t="s">
        <v>82</v>
      </c>
      <c r="B55" t="s">
        <v>2297</v>
      </c>
      <c r="C55">
        <v>0</v>
      </c>
      <c r="D55">
        <v>0</v>
      </c>
      <c r="E55">
        <v>0</v>
      </c>
      <c r="F55">
        <v>0</v>
      </c>
    </row>
    <row r="56" spans="1:6">
      <c r="A56" t="s">
        <v>83</v>
      </c>
      <c r="B56" t="s">
        <v>2297</v>
      </c>
      <c r="C56">
        <v>0</v>
      </c>
      <c r="D56">
        <v>0</v>
      </c>
      <c r="E56">
        <v>0</v>
      </c>
      <c r="F56">
        <v>0</v>
      </c>
    </row>
    <row r="57" spans="1:6">
      <c r="A57" t="s">
        <v>84</v>
      </c>
      <c r="B57" t="s">
        <v>2297</v>
      </c>
      <c r="C57">
        <v>0</v>
      </c>
      <c r="D57">
        <v>0</v>
      </c>
      <c r="E57">
        <v>0</v>
      </c>
      <c r="F57">
        <v>0</v>
      </c>
    </row>
    <row r="58" spans="1:6">
      <c r="A58" t="s">
        <v>85</v>
      </c>
      <c r="B58" t="s">
        <v>2297</v>
      </c>
      <c r="C58">
        <v>0</v>
      </c>
      <c r="D58">
        <v>0</v>
      </c>
      <c r="E58">
        <v>0</v>
      </c>
      <c r="F58">
        <v>0</v>
      </c>
    </row>
    <row r="59" spans="1:6">
      <c r="A59" t="s">
        <v>86</v>
      </c>
      <c r="B59" t="s">
        <v>2297</v>
      </c>
      <c r="C59">
        <v>0</v>
      </c>
      <c r="D59">
        <v>0</v>
      </c>
      <c r="E59">
        <v>0</v>
      </c>
      <c r="F59">
        <v>0</v>
      </c>
    </row>
    <row r="60" spans="1:6">
      <c r="A60" t="s">
        <v>87</v>
      </c>
      <c r="B60" t="s">
        <v>2297</v>
      </c>
      <c r="C60">
        <v>0</v>
      </c>
      <c r="D60">
        <v>0</v>
      </c>
      <c r="E60">
        <v>0</v>
      </c>
      <c r="F60">
        <v>0</v>
      </c>
    </row>
    <row r="61" spans="1:6">
      <c r="A61" t="s">
        <v>88</v>
      </c>
      <c r="B61" t="s">
        <v>2297</v>
      </c>
      <c r="C61">
        <v>0</v>
      </c>
      <c r="D61">
        <v>0</v>
      </c>
      <c r="E61">
        <v>0</v>
      </c>
      <c r="F61">
        <v>0</v>
      </c>
    </row>
    <row r="62" spans="1:6">
      <c r="A62" t="s">
        <v>89</v>
      </c>
      <c r="B62" t="s">
        <v>2297</v>
      </c>
      <c r="C62">
        <v>0</v>
      </c>
      <c r="D62" s="1">
        <v>279536.42</v>
      </c>
      <c r="E62" s="1">
        <v>279536.42</v>
      </c>
      <c r="F62">
        <v>0</v>
      </c>
    </row>
    <row r="63" spans="1:6">
      <c r="A63" t="s">
        <v>90</v>
      </c>
      <c r="B63" t="s">
        <v>2297</v>
      </c>
      <c r="C63">
        <v>0</v>
      </c>
      <c r="D63">
        <v>0</v>
      </c>
      <c r="E63">
        <v>0</v>
      </c>
      <c r="F63">
        <v>0</v>
      </c>
    </row>
    <row r="64" spans="1:6">
      <c r="A64" t="s">
        <v>91</v>
      </c>
      <c r="B64" t="s">
        <v>2297</v>
      </c>
      <c r="C64">
        <v>0</v>
      </c>
      <c r="D64">
        <v>0</v>
      </c>
      <c r="E64">
        <v>0</v>
      </c>
      <c r="F64">
        <v>0</v>
      </c>
    </row>
    <row r="65" spans="1:6">
      <c r="A65" t="s">
        <v>92</v>
      </c>
      <c r="B65" t="s">
        <v>2297</v>
      </c>
      <c r="C65" s="1">
        <v>737052.35</v>
      </c>
      <c r="D65">
        <v>0</v>
      </c>
      <c r="E65">
        <v>0</v>
      </c>
      <c r="F65" s="1">
        <v>737052.35</v>
      </c>
    </row>
    <row r="66" spans="1:6">
      <c r="A66" t="s">
        <v>93</v>
      </c>
      <c r="B66" t="s">
        <v>2297</v>
      </c>
      <c r="C66" s="1">
        <v>164346</v>
      </c>
      <c r="D66" s="1">
        <v>66880</v>
      </c>
      <c r="E66" s="1">
        <v>157850</v>
      </c>
      <c r="F66" s="1">
        <v>73376</v>
      </c>
    </row>
    <row r="67" spans="1:6">
      <c r="A67" t="s">
        <v>94</v>
      </c>
      <c r="B67" t="s">
        <v>2297</v>
      </c>
      <c r="C67">
        <v>0</v>
      </c>
      <c r="D67">
        <v>0</v>
      </c>
      <c r="E67">
        <v>0</v>
      </c>
      <c r="F67">
        <v>0</v>
      </c>
    </row>
    <row r="68" spans="1:6">
      <c r="A68" t="s">
        <v>95</v>
      </c>
      <c r="B68" t="s">
        <v>2297</v>
      </c>
      <c r="C68">
        <v>0</v>
      </c>
      <c r="D68">
        <v>0</v>
      </c>
      <c r="E68">
        <v>0</v>
      </c>
      <c r="F68">
        <v>0</v>
      </c>
    </row>
    <row r="69" spans="1:6">
      <c r="A69" t="s">
        <v>96</v>
      </c>
      <c r="B69" t="s">
        <v>2297</v>
      </c>
      <c r="C69">
        <v>0</v>
      </c>
      <c r="D69">
        <v>0</v>
      </c>
      <c r="E69">
        <v>0</v>
      </c>
      <c r="F69">
        <v>0</v>
      </c>
    </row>
    <row r="70" spans="1:6">
      <c r="A70" t="s">
        <v>97</v>
      </c>
      <c r="B70" t="s">
        <v>2297</v>
      </c>
      <c r="C70">
        <v>0</v>
      </c>
      <c r="D70">
        <v>0</v>
      </c>
      <c r="E70">
        <v>0</v>
      </c>
      <c r="F70">
        <v>0</v>
      </c>
    </row>
    <row r="71" spans="1:6">
      <c r="A71" t="s">
        <v>98</v>
      </c>
      <c r="B71" t="s">
        <v>2297</v>
      </c>
      <c r="C71">
        <v>0</v>
      </c>
      <c r="D71">
        <v>0</v>
      </c>
      <c r="E71">
        <v>0</v>
      </c>
      <c r="F71">
        <v>0</v>
      </c>
    </row>
    <row r="72" spans="1:6">
      <c r="A72" t="s">
        <v>99</v>
      </c>
      <c r="B72" t="s">
        <v>2297</v>
      </c>
      <c r="C72">
        <v>0</v>
      </c>
      <c r="D72">
        <v>0</v>
      </c>
      <c r="E72">
        <v>0</v>
      </c>
      <c r="F72">
        <v>0</v>
      </c>
    </row>
    <row r="73" spans="1:6">
      <c r="A73" t="s">
        <v>100</v>
      </c>
      <c r="B73" t="s">
        <v>2297</v>
      </c>
      <c r="C73">
        <v>0</v>
      </c>
      <c r="D73">
        <v>0</v>
      </c>
      <c r="E73">
        <v>0</v>
      </c>
      <c r="F73">
        <v>0</v>
      </c>
    </row>
    <row r="74" spans="1:6">
      <c r="A74" t="s">
        <v>101</v>
      </c>
      <c r="B74" t="s">
        <v>2297</v>
      </c>
      <c r="C74">
        <v>0</v>
      </c>
      <c r="D74" s="1">
        <v>2900</v>
      </c>
      <c r="E74">
        <v>0</v>
      </c>
      <c r="F74" s="1">
        <v>2900</v>
      </c>
    </row>
    <row r="75" spans="1:6">
      <c r="A75" t="s">
        <v>102</v>
      </c>
      <c r="B75" t="s">
        <v>2297</v>
      </c>
      <c r="C75" s="1">
        <v>4640</v>
      </c>
      <c r="D75">
        <v>0</v>
      </c>
      <c r="E75">
        <v>0</v>
      </c>
      <c r="F75" s="1">
        <v>4640</v>
      </c>
    </row>
    <row r="76" spans="1:6">
      <c r="A76" t="s">
        <v>103</v>
      </c>
      <c r="B76" t="s">
        <v>2297</v>
      </c>
      <c r="C76">
        <v>0</v>
      </c>
      <c r="D76">
        <v>0</v>
      </c>
      <c r="E76">
        <v>0</v>
      </c>
      <c r="F76">
        <v>0</v>
      </c>
    </row>
    <row r="77" spans="1:6">
      <c r="A77" t="s">
        <v>104</v>
      </c>
      <c r="B77" t="s">
        <v>2297</v>
      </c>
      <c r="C77">
        <v>0</v>
      </c>
      <c r="D77">
        <v>0</v>
      </c>
      <c r="E77">
        <v>0</v>
      </c>
      <c r="F77">
        <v>0</v>
      </c>
    </row>
    <row r="78" spans="1:6">
      <c r="A78" t="s">
        <v>105</v>
      </c>
      <c r="B78" t="s">
        <v>2297</v>
      </c>
      <c r="C78">
        <v>0</v>
      </c>
      <c r="D78">
        <v>0</v>
      </c>
      <c r="E78">
        <v>0</v>
      </c>
      <c r="F78">
        <v>0</v>
      </c>
    </row>
    <row r="79" spans="1:6">
      <c r="A79" t="s">
        <v>106</v>
      </c>
      <c r="B79" t="s">
        <v>2297</v>
      </c>
      <c r="C79">
        <v>0</v>
      </c>
      <c r="D79">
        <v>0</v>
      </c>
      <c r="E79">
        <v>0</v>
      </c>
      <c r="F79">
        <v>0</v>
      </c>
    </row>
    <row r="80" spans="1:6">
      <c r="A80" t="s">
        <v>107</v>
      </c>
      <c r="B80" t="s">
        <v>2297</v>
      </c>
      <c r="C80">
        <v>0</v>
      </c>
      <c r="D80">
        <v>0</v>
      </c>
      <c r="E80">
        <v>0</v>
      </c>
      <c r="F80">
        <v>0</v>
      </c>
    </row>
    <row r="81" spans="1:6">
      <c r="A81" t="s">
        <v>108</v>
      </c>
      <c r="B81" t="s">
        <v>2297</v>
      </c>
      <c r="C81">
        <v>0</v>
      </c>
      <c r="D81">
        <v>0</v>
      </c>
      <c r="E81">
        <v>0</v>
      </c>
      <c r="F81">
        <v>0</v>
      </c>
    </row>
    <row r="82" spans="1:6">
      <c r="A82" t="s">
        <v>109</v>
      </c>
      <c r="B82" t="s">
        <v>2297</v>
      </c>
      <c r="C82" s="1">
        <v>397142.19</v>
      </c>
      <c r="D82">
        <v>0</v>
      </c>
      <c r="E82">
        <v>0</v>
      </c>
      <c r="F82" s="1">
        <v>397142.19</v>
      </c>
    </row>
    <row r="83" spans="1:6">
      <c r="A83" t="s">
        <v>110</v>
      </c>
      <c r="B83" t="s">
        <v>2297</v>
      </c>
      <c r="C83">
        <v>0</v>
      </c>
      <c r="D83">
        <v>0</v>
      </c>
      <c r="E83">
        <v>0</v>
      </c>
      <c r="F83">
        <v>0</v>
      </c>
    </row>
    <row r="84" spans="1:6">
      <c r="A84" t="s">
        <v>111</v>
      </c>
      <c r="B84" t="s">
        <v>2297</v>
      </c>
      <c r="C84">
        <v>0</v>
      </c>
      <c r="D84">
        <v>0</v>
      </c>
      <c r="E84">
        <v>0</v>
      </c>
      <c r="F84">
        <v>0</v>
      </c>
    </row>
    <row r="85" spans="1:6">
      <c r="A85" t="s">
        <v>112</v>
      </c>
      <c r="B85" t="s">
        <v>2297</v>
      </c>
      <c r="C85">
        <v>0</v>
      </c>
      <c r="D85">
        <v>0</v>
      </c>
      <c r="E85">
        <v>0</v>
      </c>
      <c r="F85">
        <v>0</v>
      </c>
    </row>
    <row r="86" spans="1:6">
      <c r="A86" t="s">
        <v>113</v>
      </c>
      <c r="B86" t="s">
        <v>2297</v>
      </c>
      <c r="C86">
        <v>0</v>
      </c>
      <c r="D86" s="1">
        <v>2900</v>
      </c>
      <c r="E86" s="1">
        <v>2900</v>
      </c>
      <c r="F86">
        <v>0</v>
      </c>
    </row>
    <row r="87" spans="1:6">
      <c r="A87" t="s">
        <v>114</v>
      </c>
      <c r="B87" t="s">
        <v>2297</v>
      </c>
      <c r="C87" s="1">
        <v>2900</v>
      </c>
      <c r="D87" s="1">
        <v>11146.85</v>
      </c>
      <c r="E87" s="1">
        <v>14046.85</v>
      </c>
      <c r="F87">
        <v>0</v>
      </c>
    </row>
    <row r="88" spans="1:6">
      <c r="A88" t="s">
        <v>115</v>
      </c>
      <c r="B88" t="s">
        <v>2297</v>
      </c>
      <c r="C88">
        <v>0</v>
      </c>
      <c r="D88">
        <v>0</v>
      </c>
      <c r="E88">
        <v>0</v>
      </c>
      <c r="F88">
        <v>0</v>
      </c>
    </row>
    <row r="89" spans="1:6">
      <c r="A89" t="s">
        <v>116</v>
      </c>
      <c r="B89" t="s">
        <v>2297</v>
      </c>
      <c r="C89">
        <v>0</v>
      </c>
      <c r="D89">
        <v>0</v>
      </c>
      <c r="E89">
        <v>0</v>
      </c>
      <c r="F89">
        <v>0</v>
      </c>
    </row>
    <row r="90" spans="1:6">
      <c r="A90" t="s">
        <v>117</v>
      </c>
      <c r="B90" t="s">
        <v>2297</v>
      </c>
      <c r="C90">
        <v>0</v>
      </c>
      <c r="D90" s="1">
        <v>3941.68</v>
      </c>
      <c r="E90">
        <v>0</v>
      </c>
      <c r="F90" s="1">
        <v>3941.68</v>
      </c>
    </row>
    <row r="91" spans="1:6">
      <c r="A91" t="s">
        <v>118</v>
      </c>
      <c r="B91" t="s">
        <v>2297</v>
      </c>
      <c r="C91">
        <v>0</v>
      </c>
      <c r="D91">
        <v>0</v>
      </c>
      <c r="E91">
        <v>0</v>
      </c>
      <c r="F91">
        <v>0</v>
      </c>
    </row>
    <row r="92" spans="1:6">
      <c r="A92" t="s">
        <v>119</v>
      </c>
      <c r="B92" t="s">
        <v>2297</v>
      </c>
      <c r="C92">
        <v>0</v>
      </c>
      <c r="D92">
        <v>0</v>
      </c>
      <c r="E92">
        <v>0</v>
      </c>
      <c r="F92">
        <v>0</v>
      </c>
    </row>
    <row r="93" spans="1:6">
      <c r="A93" t="s">
        <v>120</v>
      </c>
      <c r="B93" t="s">
        <v>2297</v>
      </c>
      <c r="C93">
        <v>0</v>
      </c>
      <c r="D93" s="1">
        <v>2900</v>
      </c>
      <c r="E93" s="1">
        <v>2900</v>
      </c>
      <c r="F93">
        <v>0</v>
      </c>
    </row>
    <row r="94" spans="1:6">
      <c r="A94" t="s">
        <v>121</v>
      </c>
      <c r="B94" t="s">
        <v>2297</v>
      </c>
      <c r="C94">
        <v>0</v>
      </c>
      <c r="D94">
        <v>0</v>
      </c>
      <c r="E94">
        <v>0</v>
      </c>
      <c r="F94">
        <v>0</v>
      </c>
    </row>
    <row r="95" spans="1:6">
      <c r="A95" t="s">
        <v>122</v>
      </c>
      <c r="B95" t="s">
        <v>2297</v>
      </c>
      <c r="C95" s="1">
        <v>29962.799999999999</v>
      </c>
      <c r="D95">
        <v>0</v>
      </c>
      <c r="E95">
        <v>0</v>
      </c>
      <c r="F95" s="1">
        <v>29962.799999999999</v>
      </c>
    </row>
    <row r="96" spans="1:6">
      <c r="A96" t="s">
        <v>123</v>
      </c>
      <c r="B96" t="s">
        <v>2297</v>
      </c>
      <c r="C96">
        <v>0</v>
      </c>
      <c r="D96">
        <v>0</v>
      </c>
      <c r="E96">
        <v>0</v>
      </c>
      <c r="F96">
        <v>0</v>
      </c>
    </row>
    <row r="97" spans="1:6">
      <c r="A97" t="s">
        <v>124</v>
      </c>
      <c r="B97" t="s">
        <v>2297</v>
      </c>
      <c r="C97" s="1">
        <v>4339.1400000000003</v>
      </c>
      <c r="D97" s="1">
        <v>5785.5</v>
      </c>
      <c r="E97" s="1">
        <v>4339.1400000000003</v>
      </c>
      <c r="F97" s="1">
        <v>5785.5</v>
      </c>
    </row>
    <row r="98" spans="1:6">
      <c r="A98" t="s">
        <v>125</v>
      </c>
      <c r="B98" t="s">
        <v>2297</v>
      </c>
      <c r="C98" s="1">
        <v>28321.45</v>
      </c>
      <c r="D98">
        <v>0</v>
      </c>
      <c r="E98">
        <v>0</v>
      </c>
      <c r="F98" s="1">
        <v>28321.45</v>
      </c>
    </row>
    <row r="99" spans="1:6">
      <c r="A99" t="s">
        <v>126</v>
      </c>
      <c r="B99" t="s">
        <v>2297</v>
      </c>
      <c r="C99">
        <v>0</v>
      </c>
      <c r="D99">
        <v>0</v>
      </c>
      <c r="E99">
        <v>0</v>
      </c>
      <c r="F99">
        <v>0</v>
      </c>
    </row>
    <row r="100" spans="1:6">
      <c r="A100" t="s">
        <v>127</v>
      </c>
      <c r="B100" t="s">
        <v>2297</v>
      </c>
      <c r="C100">
        <v>0</v>
      </c>
      <c r="D100">
        <v>0</v>
      </c>
      <c r="E100">
        <v>0</v>
      </c>
      <c r="F100">
        <v>0</v>
      </c>
    </row>
    <row r="101" spans="1:6">
      <c r="A101" t="s">
        <v>128</v>
      </c>
      <c r="B101" t="s">
        <v>2297</v>
      </c>
      <c r="C101" s="1">
        <v>5800</v>
      </c>
      <c r="D101" s="1">
        <v>11047.42</v>
      </c>
      <c r="E101" s="1">
        <v>5800</v>
      </c>
      <c r="F101" s="1">
        <v>11047.42</v>
      </c>
    </row>
    <row r="102" spans="1:6">
      <c r="A102" t="s">
        <v>129</v>
      </c>
      <c r="B102" t="s">
        <v>2297</v>
      </c>
      <c r="C102" s="1">
        <v>32718.85</v>
      </c>
      <c r="D102">
        <v>0</v>
      </c>
      <c r="E102">
        <v>0</v>
      </c>
      <c r="F102" s="1">
        <v>32718.85</v>
      </c>
    </row>
    <row r="103" spans="1:6">
      <c r="A103" t="s">
        <v>130</v>
      </c>
      <c r="B103" t="s">
        <v>2297</v>
      </c>
      <c r="C103">
        <v>0</v>
      </c>
      <c r="D103" s="1">
        <v>5210.66</v>
      </c>
      <c r="E103" s="1">
        <v>5210.66</v>
      </c>
      <c r="F103">
        <v>0</v>
      </c>
    </row>
    <row r="104" spans="1:6">
      <c r="A104" t="s">
        <v>131</v>
      </c>
      <c r="B104" t="s">
        <v>2297</v>
      </c>
      <c r="C104">
        <v>0</v>
      </c>
      <c r="D104" s="1">
        <v>34844.370000000003</v>
      </c>
      <c r="E104">
        <v>0</v>
      </c>
      <c r="F104" s="1">
        <v>34844.370000000003</v>
      </c>
    </row>
    <row r="105" spans="1:6">
      <c r="A105" t="s">
        <v>132</v>
      </c>
      <c r="B105" t="s">
        <v>2297</v>
      </c>
      <c r="C105">
        <v>0</v>
      </c>
      <c r="D105">
        <v>0</v>
      </c>
      <c r="E105">
        <v>0</v>
      </c>
      <c r="F105">
        <v>0</v>
      </c>
    </row>
    <row r="106" spans="1:6">
      <c r="A106" t="s">
        <v>133</v>
      </c>
      <c r="B106" t="s">
        <v>2297</v>
      </c>
      <c r="C106">
        <v>0</v>
      </c>
      <c r="D106" s="1">
        <v>10440</v>
      </c>
      <c r="E106" s="1">
        <v>10440</v>
      </c>
      <c r="F106">
        <v>0</v>
      </c>
    </row>
    <row r="107" spans="1:6">
      <c r="A107" t="s">
        <v>134</v>
      </c>
      <c r="B107" t="s">
        <v>2297</v>
      </c>
      <c r="C107">
        <v>0</v>
      </c>
      <c r="D107">
        <v>0</v>
      </c>
      <c r="E107">
        <v>0</v>
      </c>
      <c r="F107">
        <v>0</v>
      </c>
    </row>
    <row r="108" spans="1:6">
      <c r="A108" t="s">
        <v>135</v>
      </c>
      <c r="B108" t="s">
        <v>2297</v>
      </c>
      <c r="C108">
        <v>0</v>
      </c>
      <c r="D108">
        <v>0</v>
      </c>
      <c r="E108">
        <v>0</v>
      </c>
      <c r="F108">
        <v>0</v>
      </c>
    </row>
    <row r="109" spans="1:6">
      <c r="A109" t="s">
        <v>136</v>
      </c>
      <c r="B109" t="s">
        <v>2297</v>
      </c>
      <c r="C109">
        <v>0</v>
      </c>
      <c r="D109">
        <v>0</v>
      </c>
      <c r="E109">
        <v>0</v>
      </c>
      <c r="F109">
        <v>0</v>
      </c>
    </row>
    <row r="110" spans="1:6">
      <c r="A110" t="s">
        <v>137</v>
      </c>
      <c r="B110" t="s">
        <v>2297</v>
      </c>
      <c r="C110">
        <v>0</v>
      </c>
      <c r="D110">
        <v>0</v>
      </c>
      <c r="E110">
        <v>0</v>
      </c>
      <c r="F110">
        <v>0</v>
      </c>
    </row>
    <row r="111" spans="1:6">
      <c r="A111" t="s">
        <v>138</v>
      </c>
      <c r="B111" t="s">
        <v>2297</v>
      </c>
      <c r="C111">
        <v>0</v>
      </c>
      <c r="D111">
        <v>0</v>
      </c>
      <c r="E111">
        <v>0</v>
      </c>
      <c r="F111">
        <v>0</v>
      </c>
    </row>
    <row r="112" spans="1:6">
      <c r="A112" t="s">
        <v>139</v>
      </c>
      <c r="B112" t="s">
        <v>2297</v>
      </c>
      <c r="C112">
        <v>0</v>
      </c>
      <c r="D112">
        <v>0</v>
      </c>
      <c r="E112">
        <v>0</v>
      </c>
      <c r="F112">
        <v>0</v>
      </c>
    </row>
    <row r="113" spans="1:6">
      <c r="A113" t="s">
        <v>140</v>
      </c>
      <c r="B113" t="s">
        <v>2297</v>
      </c>
      <c r="C113" s="1">
        <v>355000</v>
      </c>
      <c r="D113">
        <v>0</v>
      </c>
      <c r="E113">
        <v>0</v>
      </c>
      <c r="F113" s="1">
        <v>355000</v>
      </c>
    </row>
    <row r="114" spans="1:6">
      <c r="A114" t="s">
        <v>141</v>
      </c>
      <c r="B114" t="s">
        <v>2297</v>
      </c>
      <c r="C114">
        <v>0</v>
      </c>
      <c r="D114">
        <v>0</v>
      </c>
      <c r="E114">
        <v>0</v>
      </c>
      <c r="F114">
        <v>0</v>
      </c>
    </row>
    <row r="115" spans="1:6">
      <c r="A115" t="s">
        <v>142</v>
      </c>
      <c r="B115" t="s">
        <v>2297</v>
      </c>
      <c r="C115">
        <v>0</v>
      </c>
      <c r="D115">
        <v>0</v>
      </c>
      <c r="E115">
        <v>0</v>
      </c>
      <c r="F115">
        <v>0</v>
      </c>
    </row>
    <row r="116" spans="1:6">
      <c r="A116" t="s">
        <v>143</v>
      </c>
      <c r="B116" t="s">
        <v>2297</v>
      </c>
      <c r="C116">
        <v>0</v>
      </c>
      <c r="D116">
        <v>0</v>
      </c>
      <c r="E116">
        <v>0</v>
      </c>
      <c r="F116">
        <v>0</v>
      </c>
    </row>
    <row r="117" spans="1:6">
      <c r="A117" t="s">
        <v>144</v>
      </c>
      <c r="B117" t="s">
        <v>2297</v>
      </c>
      <c r="C117">
        <v>0</v>
      </c>
      <c r="D117">
        <v>0</v>
      </c>
      <c r="E117">
        <v>0</v>
      </c>
      <c r="F117">
        <v>0</v>
      </c>
    </row>
    <row r="118" spans="1:6">
      <c r="A118" t="s">
        <v>145</v>
      </c>
      <c r="B118" t="s">
        <v>2297</v>
      </c>
      <c r="C118">
        <v>0</v>
      </c>
      <c r="D118" s="1">
        <v>21572.61</v>
      </c>
      <c r="E118" s="1">
        <v>21572.61</v>
      </c>
      <c r="F118">
        <v>0</v>
      </c>
    </row>
    <row r="119" spans="1:6">
      <c r="A119" t="s">
        <v>146</v>
      </c>
      <c r="B119" t="s">
        <v>2297</v>
      </c>
      <c r="C119">
        <v>0</v>
      </c>
      <c r="D119">
        <v>0</v>
      </c>
      <c r="E119">
        <v>0</v>
      </c>
      <c r="F119">
        <v>0</v>
      </c>
    </row>
    <row r="120" spans="1:6">
      <c r="A120" t="s">
        <v>147</v>
      </c>
      <c r="B120" t="s">
        <v>2297</v>
      </c>
      <c r="C120">
        <v>0</v>
      </c>
      <c r="D120" s="1">
        <v>2900</v>
      </c>
      <c r="E120" s="1">
        <v>2900</v>
      </c>
      <c r="F120">
        <v>0</v>
      </c>
    </row>
    <row r="121" spans="1:6">
      <c r="A121" t="s">
        <v>148</v>
      </c>
      <c r="B121" t="s">
        <v>2297</v>
      </c>
      <c r="C121">
        <v>0</v>
      </c>
      <c r="D121">
        <v>0</v>
      </c>
      <c r="E121">
        <v>0</v>
      </c>
      <c r="F121">
        <v>0</v>
      </c>
    </row>
    <row r="122" spans="1:6">
      <c r="A122" t="s">
        <v>149</v>
      </c>
      <c r="B122" t="s">
        <v>2297</v>
      </c>
      <c r="C122" s="1">
        <v>24999.98</v>
      </c>
      <c r="D122">
        <v>0</v>
      </c>
      <c r="E122">
        <v>0</v>
      </c>
      <c r="F122" s="1">
        <v>24999.98</v>
      </c>
    </row>
    <row r="123" spans="1:6">
      <c r="A123" t="s">
        <v>150</v>
      </c>
      <c r="B123" t="s">
        <v>2297</v>
      </c>
      <c r="C123">
        <v>0</v>
      </c>
      <c r="D123">
        <v>0</v>
      </c>
      <c r="E123">
        <v>0</v>
      </c>
      <c r="F123">
        <v>0</v>
      </c>
    </row>
    <row r="124" spans="1:6">
      <c r="A124" t="s">
        <v>151</v>
      </c>
      <c r="B124" t="s">
        <v>2297</v>
      </c>
      <c r="C124">
        <v>0</v>
      </c>
      <c r="D124">
        <v>0</v>
      </c>
      <c r="E124">
        <v>0</v>
      </c>
      <c r="F124">
        <v>0</v>
      </c>
    </row>
    <row r="125" spans="1:6">
      <c r="A125" t="s">
        <v>152</v>
      </c>
      <c r="B125" t="s">
        <v>2297</v>
      </c>
      <c r="C125">
        <v>0</v>
      </c>
      <c r="D125">
        <v>0</v>
      </c>
      <c r="E125">
        <v>0</v>
      </c>
      <c r="F125">
        <v>0</v>
      </c>
    </row>
    <row r="126" spans="1:6">
      <c r="A126" t="s">
        <v>153</v>
      </c>
      <c r="B126" t="s">
        <v>2297</v>
      </c>
      <c r="C126">
        <v>0</v>
      </c>
      <c r="D126">
        <v>0</v>
      </c>
      <c r="E126">
        <v>0</v>
      </c>
      <c r="F126">
        <v>0</v>
      </c>
    </row>
    <row r="127" spans="1:6">
      <c r="A127" t="s">
        <v>154</v>
      </c>
      <c r="B127" t="s">
        <v>2297</v>
      </c>
      <c r="C127">
        <v>0</v>
      </c>
      <c r="D127">
        <v>0</v>
      </c>
      <c r="E127">
        <v>0</v>
      </c>
      <c r="F127">
        <v>0</v>
      </c>
    </row>
    <row r="128" spans="1:6">
      <c r="A128" t="s">
        <v>155</v>
      </c>
      <c r="B128" t="s">
        <v>2297</v>
      </c>
      <c r="C128">
        <v>0</v>
      </c>
      <c r="D128">
        <v>0</v>
      </c>
      <c r="E128">
        <v>0</v>
      </c>
      <c r="F128">
        <v>0</v>
      </c>
    </row>
    <row r="129" spans="1:6">
      <c r="A129" t="s">
        <v>156</v>
      </c>
      <c r="B129" t="s">
        <v>2297</v>
      </c>
      <c r="C129">
        <v>0</v>
      </c>
      <c r="D129">
        <v>0</v>
      </c>
      <c r="E129">
        <v>0</v>
      </c>
      <c r="F129">
        <v>0</v>
      </c>
    </row>
    <row r="130" spans="1:6">
      <c r="A130" t="s">
        <v>157</v>
      </c>
      <c r="B130" t="s">
        <v>2297</v>
      </c>
      <c r="C130">
        <v>0</v>
      </c>
      <c r="D130">
        <v>0</v>
      </c>
      <c r="E130">
        <v>0</v>
      </c>
      <c r="F130">
        <v>0</v>
      </c>
    </row>
    <row r="131" spans="1:6">
      <c r="A131" t="s">
        <v>158</v>
      </c>
      <c r="B131" t="s">
        <v>2297</v>
      </c>
      <c r="C131">
        <v>0</v>
      </c>
      <c r="D131">
        <v>0</v>
      </c>
      <c r="E131">
        <v>0</v>
      </c>
      <c r="F131">
        <v>0</v>
      </c>
    </row>
    <row r="132" spans="1:6">
      <c r="A132" t="s">
        <v>159</v>
      </c>
      <c r="B132" t="s">
        <v>2297</v>
      </c>
      <c r="C132">
        <v>0</v>
      </c>
      <c r="D132">
        <v>0</v>
      </c>
      <c r="E132">
        <v>0</v>
      </c>
      <c r="F132">
        <v>0</v>
      </c>
    </row>
    <row r="133" spans="1:6">
      <c r="A133" t="s">
        <v>160</v>
      </c>
      <c r="B133" t="s">
        <v>2297</v>
      </c>
      <c r="C133">
        <v>0</v>
      </c>
      <c r="D133" s="1">
        <v>5800</v>
      </c>
      <c r="E133" s="1">
        <v>5800</v>
      </c>
      <c r="F133">
        <v>0</v>
      </c>
    </row>
    <row r="134" spans="1:6">
      <c r="A134" t="s">
        <v>161</v>
      </c>
      <c r="B134" t="s">
        <v>2297</v>
      </c>
      <c r="C134">
        <v>0</v>
      </c>
      <c r="D134">
        <v>0</v>
      </c>
      <c r="E134">
        <v>0</v>
      </c>
      <c r="F134">
        <v>0</v>
      </c>
    </row>
    <row r="135" spans="1:6">
      <c r="A135" t="s">
        <v>162</v>
      </c>
      <c r="B135" t="s">
        <v>2297</v>
      </c>
      <c r="C135">
        <v>0</v>
      </c>
      <c r="D135">
        <v>0</v>
      </c>
      <c r="E135">
        <v>0</v>
      </c>
      <c r="F135">
        <v>0</v>
      </c>
    </row>
    <row r="136" spans="1:6">
      <c r="A136" t="s">
        <v>163</v>
      </c>
      <c r="B136" t="s">
        <v>2297</v>
      </c>
      <c r="C136">
        <v>0</v>
      </c>
      <c r="D136">
        <v>0</v>
      </c>
      <c r="E136">
        <v>0</v>
      </c>
      <c r="F136">
        <v>0</v>
      </c>
    </row>
    <row r="137" spans="1:6">
      <c r="A137" t="s">
        <v>164</v>
      </c>
      <c r="B137" t="s">
        <v>2297</v>
      </c>
      <c r="C137" s="1">
        <v>4453.9799999999996</v>
      </c>
      <c r="D137">
        <v>0</v>
      </c>
      <c r="E137">
        <v>0</v>
      </c>
      <c r="F137" s="1">
        <v>4453.9799999999996</v>
      </c>
    </row>
    <row r="138" spans="1:6">
      <c r="A138" t="s">
        <v>165</v>
      </c>
      <c r="B138" t="s">
        <v>2297</v>
      </c>
      <c r="C138">
        <v>0</v>
      </c>
      <c r="D138">
        <v>0</v>
      </c>
      <c r="E138">
        <v>0</v>
      </c>
      <c r="F138">
        <v>0</v>
      </c>
    </row>
    <row r="139" spans="1:6">
      <c r="A139" t="s">
        <v>166</v>
      </c>
      <c r="B139" t="s">
        <v>2297</v>
      </c>
      <c r="C139">
        <v>0</v>
      </c>
      <c r="D139">
        <v>0</v>
      </c>
      <c r="E139">
        <v>0</v>
      </c>
      <c r="F139">
        <v>0</v>
      </c>
    </row>
    <row r="140" spans="1:6">
      <c r="A140" t="s">
        <v>167</v>
      </c>
      <c r="B140" t="s">
        <v>2297</v>
      </c>
      <c r="C140">
        <v>0</v>
      </c>
      <c r="D140">
        <v>0</v>
      </c>
      <c r="E140">
        <v>0</v>
      </c>
      <c r="F140">
        <v>0</v>
      </c>
    </row>
    <row r="141" spans="1:6">
      <c r="A141" t="s">
        <v>168</v>
      </c>
      <c r="B141" t="s">
        <v>2297</v>
      </c>
      <c r="C141">
        <v>0</v>
      </c>
      <c r="D141">
        <v>0</v>
      </c>
      <c r="E141">
        <v>0</v>
      </c>
      <c r="F141">
        <v>0</v>
      </c>
    </row>
    <row r="142" spans="1:6">
      <c r="A142" t="s">
        <v>169</v>
      </c>
      <c r="B142" t="s">
        <v>2297</v>
      </c>
      <c r="C142">
        <v>0</v>
      </c>
      <c r="D142">
        <v>0</v>
      </c>
      <c r="E142">
        <v>0</v>
      </c>
      <c r="F142">
        <v>0</v>
      </c>
    </row>
    <row r="143" spans="1:6">
      <c r="A143" t="s">
        <v>170</v>
      </c>
      <c r="B143" t="s">
        <v>2297</v>
      </c>
      <c r="C143">
        <v>0</v>
      </c>
      <c r="D143">
        <v>0</v>
      </c>
      <c r="E143">
        <v>0</v>
      </c>
      <c r="F143">
        <v>0</v>
      </c>
    </row>
    <row r="144" spans="1:6">
      <c r="A144" t="s">
        <v>171</v>
      </c>
      <c r="B144" t="s">
        <v>2297</v>
      </c>
      <c r="C144">
        <v>0</v>
      </c>
      <c r="D144">
        <v>0</v>
      </c>
      <c r="E144">
        <v>0</v>
      </c>
      <c r="F144">
        <v>0</v>
      </c>
    </row>
    <row r="145" spans="1:6">
      <c r="A145" t="s">
        <v>172</v>
      </c>
      <c r="B145" t="s">
        <v>2297</v>
      </c>
      <c r="C145" s="1">
        <v>7890.76</v>
      </c>
      <c r="D145" s="1">
        <v>7270.39</v>
      </c>
      <c r="E145">
        <v>0</v>
      </c>
      <c r="F145" s="1">
        <v>15161.15</v>
      </c>
    </row>
    <row r="146" spans="1:6">
      <c r="A146" t="s">
        <v>173</v>
      </c>
      <c r="B146" t="s">
        <v>2297</v>
      </c>
      <c r="C146" s="1">
        <v>13366.48</v>
      </c>
      <c r="D146" s="1">
        <v>13366.48</v>
      </c>
      <c r="E146" s="1">
        <v>26732.959999999999</v>
      </c>
      <c r="F146">
        <v>0</v>
      </c>
    </row>
    <row r="147" spans="1:6">
      <c r="A147" t="s">
        <v>174</v>
      </c>
      <c r="B147" t="s">
        <v>2297</v>
      </c>
      <c r="C147">
        <v>0</v>
      </c>
      <c r="D147">
        <v>0</v>
      </c>
      <c r="E147">
        <v>0</v>
      </c>
      <c r="F147">
        <v>0</v>
      </c>
    </row>
    <row r="148" spans="1:6">
      <c r="A148" t="s">
        <v>175</v>
      </c>
      <c r="B148" t="s">
        <v>2297</v>
      </c>
      <c r="C148">
        <v>0</v>
      </c>
      <c r="D148" s="1">
        <v>4946.82</v>
      </c>
      <c r="E148" s="1">
        <v>4946.82</v>
      </c>
      <c r="F148">
        <v>0</v>
      </c>
    </row>
    <row r="149" spans="1:6">
      <c r="A149" t="s">
        <v>176</v>
      </c>
      <c r="B149" t="s">
        <v>2297</v>
      </c>
      <c r="C149">
        <v>0</v>
      </c>
      <c r="D149">
        <v>0</v>
      </c>
      <c r="E149">
        <v>0</v>
      </c>
      <c r="F149">
        <v>0</v>
      </c>
    </row>
    <row r="150" spans="1:6">
      <c r="A150" t="s">
        <v>177</v>
      </c>
      <c r="B150" t="s">
        <v>2297</v>
      </c>
      <c r="C150">
        <v>0</v>
      </c>
      <c r="D150">
        <v>0</v>
      </c>
      <c r="E150">
        <v>0</v>
      </c>
      <c r="F150">
        <v>0</v>
      </c>
    </row>
    <row r="151" spans="1:6">
      <c r="A151" t="s">
        <v>178</v>
      </c>
      <c r="B151" t="s">
        <v>2297</v>
      </c>
      <c r="C151">
        <v>0</v>
      </c>
      <c r="D151">
        <v>0</v>
      </c>
      <c r="E151">
        <v>0</v>
      </c>
      <c r="F151">
        <v>0</v>
      </c>
    </row>
    <row r="152" spans="1:6">
      <c r="A152" t="s">
        <v>179</v>
      </c>
      <c r="B152" t="s">
        <v>2297</v>
      </c>
      <c r="C152">
        <v>0</v>
      </c>
      <c r="D152">
        <v>0</v>
      </c>
      <c r="E152">
        <v>0</v>
      </c>
      <c r="F152">
        <v>0</v>
      </c>
    </row>
    <row r="153" spans="1:6">
      <c r="A153" t="s">
        <v>180</v>
      </c>
      <c r="B153" t="s">
        <v>2297</v>
      </c>
      <c r="C153">
        <v>0</v>
      </c>
      <c r="D153">
        <v>0</v>
      </c>
      <c r="E153">
        <v>0</v>
      </c>
      <c r="F153">
        <v>0</v>
      </c>
    </row>
    <row r="154" spans="1:6">
      <c r="A154" t="s">
        <v>181</v>
      </c>
      <c r="B154" t="s">
        <v>2297</v>
      </c>
      <c r="C154" s="1">
        <v>2900</v>
      </c>
      <c r="D154" s="1">
        <v>2900</v>
      </c>
      <c r="E154" s="1">
        <v>2900</v>
      </c>
      <c r="F154" s="1">
        <v>2900</v>
      </c>
    </row>
    <row r="155" spans="1:6">
      <c r="A155" t="s">
        <v>182</v>
      </c>
      <c r="B155" t="s">
        <v>2297</v>
      </c>
      <c r="C155">
        <v>0</v>
      </c>
      <c r="D155">
        <v>0</v>
      </c>
      <c r="E155">
        <v>0</v>
      </c>
      <c r="F155">
        <v>0</v>
      </c>
    </row>
    <row r="156" spans="1:6">
      <c r="A156" t="s">
        <v>183</v>
      </c>
      <c r="B156" t="s">
        <v>2297</v>
      </c>
      <c r="C156">
        <v>0</v>
      </c>
      <c r="D156">
        <v>0</v>
      </c>
      <c r="E156">
        <v>0</v>
      </c>
      <c r="F156">
        <v>0</v>
      </c>
    </row>
    <row r="157" spans="1:6">
      <c r="A157" t="s">
        <v>184</v>
      </c>
      <c r="B157" t="s">
        <v>2297</v>
      </c>
      <c r="C157">
        <v>0</v>
      </c>
      <c r="D157">
        <v>0</v>
      </c>
      <c r="E157">
        <v>0</v>
      </c>
      <c r="F157">
        <v>0</v>
      </c>
    </row>
    <row r="158" spans="1:6">
      <c r="A158" t="s">
        <v>185</v>
      </c>
      <c r="B158" t="s">
        <v>2297</v>
      </c>
      <c r="C158">
        <v>0</v>
      </c>
      <c r="D158">
        <v>0</v>
      </c>
      <c r="E158">
        <v>0</v>
      </c>
      <c r="F158">
        <v>0</v>
      </c>
    </row>
    <row r="159" spans="1:6">
      <c r="A159" t="s">
        <v>186</v>
      </c>
      <c r="B159" t="s">
        <v>2297</v>
      </c>
      <c r="C159">
        <v>0</v>
      </c>
      <c r="D159">
        <v>0</v>
      </c>
      <c r="E159">
        <v>0</v>
      </c>
      <c r="F159">
        <v>0</v>
      </c>
    </row>
    <row r="160" spans="1:6">
      <c r="A160" t="s">
        <v>187</v>
      </c>
      <c r="B160" t="s">
        <v>2297</v>
      </c>
      <c r="C160">
        <v>0</v>
      </c>
      <c r="D160">
        <v>0</v>
      </c>
      <c r="E160">
        <v>0</v>
      </c>
      <c r="F160">
        <v>0</v>
      </c>
    </row>
    <row r="161" spans="1:6">
      <c r="A161" t="s">
        <v>188</v>
      </c>
      <c r="B161" t="s">
        <v>2297</v>
      </c>
      <c r="C161" s="1">
        <v>250560</v>
      </c>
      <c r="D161" s="1">
        <v>306240</v>
      </c>
      <c r="E161">
        <v>0</v>
      </c>
      <c r="F161" s="1">
        <v>556800</v>
      </c>
    </row>
    <row r="162" spans="1:6">
      <c r="A162" t="s">
        <v>189</v>
      </c>
      <c r="B162" t="s">
        <v>2297</v>
      </c>
      <c r="C162">
        <v>0</v>
      </c>
      <c r="D162" s="1">
        <v>50486.42</v>
      </c>
      <c r="E162" s="1">
        <v>50486.42</v>
      </c>
      <c r="F162">
        <v>0</v>
      </c>
    </row>
    <row r="163" spans="1:6">
      <c r="A163" t="s">
        <v>190</v>
      </c>
      <c r="B163" t="s">
        <v>2297</v>
      </c>
      <c r="C163">
        <v>0</v>
      </c>
      <c r="D163">
        <v>0</v>
      </c>
      <c r="E163">
        <v>0</v>
      </c>
      <c r="F163">
        <v>0</v>
      </c>
    </row>
    <row r="164" spans="1:6">
      <c r="A164" t="s">
        <v>191</v>
      </c>
      <c r="B164" t="s">
        <v>2297</v>
      </c>
      <c r="C164" s="1">
        <v>2900</v>
      </c>
      <c r="D164">
        <v>0</v>
      </c>
      <c r="E164">
        <v>0</v>
      </c>
      <c r="F164" s="1">
        <v>2900</v>
      </c>
    </row>
    <row r="165" spans="1:6">
      <c r="A165" t="s">
        <v>192</v>
      </c>
      <c r="B165" t="s">
        <v>2297</v>
      </c>
      <c r="C165">
        <v>0</v>
      </c>
      <c r="D165">
        <v>0</v>
      </c>
      <c r="E165">
        <v>0</v>
      </c>
      <c r="F165">
        <v>0</v>
      </c>
    </row>
    <row r="166" spans="1:6">
      <c r="A166" t="s">
        <v>193</v>
      </c>
      <c r="B166" t="s">
        <v>2297</v>
      </c>
      <c r="C166">
        <v>0</v>
      </c>
      <c r="D166">
        <v>0</v>
      </c>
      <c r="E166">
        <v>0</v>
      </c>
      <c r="F166">
        <v>0</v>
      </c>
    </row>
    <row r="167" spans="1:6">
      <c r="A167" t="s">
        <v>194</v>
      </c>
      <c r="B167" t="s">
        <v>2297</v>
      </c>
      <c r="C167">
        <v>0</v>
      </c>
      <c r="D167">
        <v>0</v>
      </c>
      <c r="E167">
        <v>0</v>
      </c>
      <c r="F167">
        <v>0</v>
      </c>
    </row>
    <row r="168" spans="1:6">
      <c r="A168" t="s">
        <v>195</v>
      </c>
      <c r="B168" t="s">
        <v>2297</v>
      </c>
      <c r="C168">
        <v>0</v>
      </c>
      <c r="D168">
        <v>0</v>
      </c>
      <c r="E168">
        <v>0</v>
      </c>
      <c r="F168">
        <v>0</v>
      </c>
    </row>
    <row r="169" spans="1:6">
      <c r="A169" t="s">
        <v>196</v>
      </c>
      <c r="B169" t="s">
        <v>2297</v>
      </c>
      <c r="C169" s="1">
        <v>98155.5</v>
      </c>
      <c r="D169">
        <v>0</v>
      </c>
      <c r="E169">
        <v>0</v>
      </c>
      <c r="F169" s="1">
        <v>98155.5</v>
      </c>
    </row>
    <row r="170" spans="1:6">
      <c r="A170" t="s">
        <v>197</v>
      </c>
      <c r="B170" t="s">
        <v>2297</v>
      </c>
      <c r="C170" s="1">
        <v>295285.77</v>
      </c>
      <c r="D170" s="1">
        <v>8120</v>
      </c>
      <c r="E170" s="1">
        <v>303405.77</v>
      </c>
      <c r="F170">
        <v>0</v>
      </c>
    </row>
    <row r="171" spans="1:6">
      <c r="A171" t="s">
        <v>198</v>
      </c>
      <c r="B171" t="s">
        <v>2297</v>
      </c>
      <c r="C171">
        <v>0</v>
      </c>
      <c r="D171">
        <v>0</v>
      </c>
      <c r="E171">
        <v>0</v>
      </c>
      <c r="F171">
        <v>0</v>
      </c>
    </row>
    <row r="172" spans="1:6">
      <c r="A172" t="s">
        <v>199</v>
      </c>
      <c r="B172" t="s">
        <v>2297</v>
      </c>
      <c r="C172">
        <v>0</v>
      </c>
      <c r="D172">
        <v>0</v>
      </c>
      <c r="E172">
        <v>0</v>
      </c>
      <c r="F172">
        <v>0</v>
      </c>
    </row>
    <row r="173" spans="1:6">
      <c r="A173" t="s">
        <v>200</v>
      </c>
      <c r="B173" t="s">
        <v>2297</v>
      </c>
      <c r="C173">
        <v>0</v>
      </c>
      <c r="D173">
        <v>0</v>
      </c>
      <c r="E173">
        <v>0</v>
      </c>
      <c r="F173">
        <v>0</v>
      </c>
    </row>
    <row r="174" spans="1:6">
      <c r="A174" t="s">
        <v>201</v>
      </c>
      <c r="B174" t="s">
        <v>2297</v>
      </c>
      <c r="C174">
        <v>0</v>
      </c>
      <c r="D174">
        <v>0</v>
      </c>
      <c r="E174">
        <v>0</v>
      </c>
      <c r="F174">
        <v>0</v>
      </c>
    </row>
    <row r="175" spans="1:6">
      <c r="A175" t="s">
        <v>202</v>
      </c>
      <c r="B175" t="s">
        <v>2297</v>
      </c>
      <c r="C175">
        <v>0</v>
      </c>
      <c r="D175">
        <v>0</v>
      </c>
      <c r="E175">
        <v>0</v>
      </c>
      <c r="F175">
        <v>0</v>
      </c>
    </row>
    <row r="176" spans="1:6">
      <c r="A176" t="s">
        <v>203</v>
      </c>
      <c r="B176" t="s">
        <v>2297</v>
      </c>
      <c r="C176">
        <v>0</v>
      </c>
      <c r="D176">
        <v>0</v>
      </c>
      <c r="E176">
        <v>0</v>
      </c>
      <c r="F176">
        <v>0</v>
      </c>
    </row>
    <row r="177" spans="1:6">
      <c r="A177" t="s">
        <v>204</v>
      </c>
      <c r="B177" t="s">
        <v>2297</v>
      </c>
      <c r="C177">
        <v>0</v>
      </c>
      <c r="D177">
        <v>0</v>
      </c>
      <c r="E177">
        <v>0</v>
      </c>
      <c r="F177">
        <v>0</v>
      </c>
    </row>
    <row r="178" spans="1:6">
      <c r="A178" t="s">
        <v>205</v>
      </c>
      <c r="B178" t="s">
        <v>2297</v>
      </c>
      <c r="C178">
        <v>0</v>
      </c>
      <c r="D178">
        <v>0</v>
      </c>
      <c r="E178">
        <v>0</v>
      </c>
      <c r="F178">
        <v>0</v>
      </c>
    </row>
    <row r="179" spans="1:6">
      <c r="A179" t="s">
        <v>206</v>
      </c>
      <c r="B179" t="s">
        <v>2297</v>
      </c>
      <c r="C179">
        <v>0</v>
      </c>
      <c r="D179" s="1">
        <v>12517.54</v>
      </c>
      <c r="E179" s="1">
        <v>12517.54</v>
      </c>
      <c r="F179">
        <v>0</v>
      </c>
    </row>
    <row r="180" spans="1:6">
      <c r="A180" t="s">
        <v>207</v>
      </c>
      <c r="B180" t="s">
        <v>2297</v>
      </c>
      <c r="C180">
        <v>0</v>
      </c>
      <c r="D180">
        <v>0</v>
      </c>
      <c r="E180">
        <v>0</v>
      </c>
      <c r="F180">
        <v>0</v>
      </c>
    </row>
    <row r="181" spans="1:6">
      <c r="A181" t="s">
        <v>208</v>
      </c>
      <c r="B181" t="s">
        <v>2297</v>
      </c>
      <c r="C181">
        <v>0</v>
      </c>
      <c r="D181">
        <v>0</v>
      </c>
      <c r="E181">
        <v>0</v>
      </c>
      <c r="F181">
        <v>0</v>
      </c>
    </row>
    <row r="182" spans="1:6">
      <c r="A182" t="s">
        <v>209</v>
      </c>
      <c r="B182" t="s">
        <v>2297</v>
      </c>
      <c r="C182">
        <v>0</v>
      </c>
      <c r="D182" s="1">
        <v>3065.24</v>
      </c>
      <c r="E182" s="1">
        <v>3065.24</v>
      </c>
      <c r="F182">
        <v>0</v>
      </c>
    </row>
    <row r="183" spans="1:6">
      <c r="A183" t="s">
        <v>210</v>
      </c>
      <c r="B183" t="s">
        <v>2297</v>
      </c>
      <c r="C183">
        <v>9.49</v>
      </c>
      <c r="D183">
        <v>0</v>
      </c>
      <c r="E183">
        <v>0</v>
      </c>
      <c r="F183">
        <v>9.49</v>
      </c>
    </row>
    <row r="184" spans="1:6">
      <c r="A184" t="s">
        <v>211</v>
      </c>
      <c r="B184" t="s">
        <v>2297</v>
      </c>
      <c r="C184">
        <v>0</v>
      </c>
      <c r="D184" s="1">
        <v>61754.63</v>
      </c>
      <c r="E184" s="1">
        <v>61754.63</v>
      </c>
      <c r="F184">
        <v>0</v>
      </c>
    </row>
    <row r="185" spans="1:6">
      <c r="A185" t="s">
        <v>212</v>
      </c>
      <c r="B185" t="s">
        <v>2297</v>
      </c>
      <c r="C185" s="1">
        <v>20262.38</v>
      </c>
      <c r="D185" s="1">
        <v>34713</v>
      </c>
      <c r="E185">
        <v>0</v>
      </c>
      <c r="F185" s="1">
        <v>54975.38</v>
      </c>
    </row>
    <row r="186" spans="1:6">
      <c r="A186" t="s">
        <v>213</v>
      </c>
      <c r="B186" t="s">
        <v>2297</v>
      </c>
      <c r="C186">
        <v>0</v>
      </c>
      <c r="D186">
        <v>0</v>
      </c>
      <c r="E186">
        <v>0</v>
      </c>
      <c r="F186">
        <v>0</v>
      </c>
    </row>
    <row r="187" spans="1:6">
      <c r="A187" t="s">
        <v>214</v>
      </c>
      <c r="B187" t="s">
        <v>2297</v>
      </c>
      <c r="C187">
        <v>0</v>
      </c>
      <c r="D187">
        <v>0</v>
      </c>
      <c r="E187">
        <v>0</v>
      </c>
      <c r="F187">
        <v>0</v>
      </c>
    </row>
    <row r="188" spans="1:6">
      <c r="A188" t="s">
        <v>215</v>
      </c>
      <c r="B188" t="s">
        <v>2297</v>
      </c>
      <c r="C188" s="1">
        <v>4060.61</v>
      </c>
      <c r="D188" s="1">
        <v>2900</v>
      </c>
      <c r="E188" s="1">
        <v>2900</v>
      </c>
      <c r="F188" s="1">
        <v>4060.61</v>
      </c>
    </row>
    <row r="189" spans="1:6">
      <c r="A189" t="s">
        <v>216</v>
      </c>
      <c r="B189" t="s">
        <v>2297</v>
      </c>
      <c r="C189">
        <v>0</v>
      </c>
      <c r="D189">
        <v>0</v>
      </c>
      <c r="E189">
        <v>0</v>
      </c>
      <c r="F189">
        <v>0</v>
      </c>
    </row>
    <row r="190" spans="1:6">
      <c r="A190" t="s">
        <v>217</v>
      </c>
      <c r="B190" t="s">
        <v>2297</v>
      </c>
      <c r="C190">
        <v>0</v>
      </c>
      <c r="D190">
        <v>0</v>
      </c>
      <c r="E190">
        <v>0</v>
      </c>
      <c r="F190">
        <v>0</v>
      </c>
    </row>
    <row r="191" spans="1:6">
      <c r="A191" t="s">
        <v>218</v>
      </c>
      <c r="B191" t="s">
        <v>2297</v>
      </c>
      <c r="C191">
        <v>0</v>
      </c>
      <c r="D191">
        <v>0</v>
      </c>
      <c r="E191">
        <v>0</v>
      </c>
      <c r="F191">
        <v>0</v>
      </c>
    </row>
    <row r="192" spans="1:6">
      <c r="A192" t="s">
        <v>219</v>
      </c>
      <c r="B192" t="s">
        <v>2297</v>
      </c>
      <c r="C192">
        <v>0</v>
      </c>
      <c r="D192">
        <v>0</v>
      </c>
      <c r="E192">
        <v>0</v>
      </c>
      <c r="F192">
        <v>0</v>
      </c>
    </row>
    <row r="193" spans="1:6">
      <c r="A193" t="s">
        <v>220</v>
      </c>
      <c r="B193" t="s">
        <v>2297</v>
      </c>
      <c r="C193">
        <v>0</v>
      </c>
      <c r="D193">
        <v>0</v>
      </c>
      <c r="E193">
        <v>0</v>
      </c>
      <c r="F193">
        <v>0</v>
      </c>
    </row>
    <row r="194" spans="1:6">
      <c r="A194" t="s">
        <v>221</v>
      </c>
      <c r="B194" t="s">
        <v>2297</v>
      </c>
      <c r="C194">
        <v>0</v>
      </c>
      <c r="D194">
        <v>0</v>
      </c>
      <c r="E194">
        <v>0</v>
      </c>
      <c r="F194">
        <v>0</v>
      </c>
    </row>
    <row r="195" spans="1:6">
      <c r="A195" t="s">
        <v>222</v>
      </c>
      <c r="B195" t="s">
        <v>2297</v>
      </c>
      <c r="C195">
        <v>0</v>
      </c>
      <c r="D195">
        <v>0</v>
      </c>
      <c r="E195">
        <v>0</v>
      </c>
      <c r="F195">
        <v>0</v>
      </c>
    </row>
    <row r="196" spans="1:6">
      <c r="A196" t="s">
        <v>223</v>
      </c>
      <c r="B196" t="s">
        <v>2297</v>
      </c>
      <c r="C196">
        <v>0</v>
      </c>
      <c r="D196">
        <v>0</v>
      </c>
      <c r="E196">
        <v>0</v>
      </c>
      <c r="F196">
        <v>0</v>
      </c>
    </row>
    <row r="197" spans="1:6">
      <c r="A197" t="s">
        <v>224</v>
      </c>
      <c r="B197" t="s">
        <v>2297</v>
      </c>
      <c r="C197">
        <v>0</v>
      </c>
      <c r="D197">
        <v>0</v>
      </c>
      <c r="E197">
        <v>0</v>
      </c>
      <c r="F197">
        <v>0</v>
      </c>
    </row>
    <row r="198" spans="1:6">
      <c r="A198" t="s">
        <v>225</v>
      </c>
      <c r="B198" t="s">
        <v>2297</v>
      </c>
      <c r="C198">
        <v>0</v>
      </c>
      <c r="D198">
        <v>0</v>
      </c>
      <c r="E198">
        <v>0</v>
      </c>
      <c r="F198">
        <v>0</v>
      </c>
    </row>
    <row r="199" spans="1:6">
      <c r="A199" t="s">
        <v>226</v>
      </c>
      <c r="B199" t="s">
        <v>2297</v>
      </c>
      <c r="C199">
        <v>0</v>
      </c>
      <c r="D199">
        <v>0</v>
      </c>
      <c r="E199">
        <v>0</v>
      </c>
      <c r="F199">
        <v>0</v>
      </c>
    </row>
    <row r="200" spans="1:6">
      <c r="A200" t="s">
        <v>227</v>
      </c>
      <c r="B200" t="s">
        <v>2297</v>
      </c>
      <c r="C200" s="1">
        <v>26706.66</v>
      </c>
      <c r="D200">
        <v>0</v>
      </c>
      <c r="E200">
        <v>0</v>
      </c>
      <c r="F200" s="1">
        <v>26706.66</v>
      </c>
    </row>
    <row r="201" spans="1:6">
      <c r="A201" t="s">
        <v>228</v>
      </c>
      <c r="B201" t="s">
        <v>2297</v>
      </c>
      <c r="C201" s="1">
        <v>5800</v>
      </c>
      <c r="D201">
        <v>0</v>
      </c>
      <c r="E201">
        <v>0</v>
      </c>
      <c r="F201" s="1">
        <v>5800</v>
      </c>
    </row>
    <row r="202" spans="1:6">
      <c r="A202" t="s">
        <v>229</v>
      </c>
      <c r="B202" t="s">
        <v>2297</v>
      </c>
      <c r="C202">
        <v>0</v>
      </c>
      <c r="D202" s="1">
        <v>2900</v>
      </c>
      <c r="E202">
        <v>0</v>
      </c>
      <c r="F202" s="1">
        <v>2900</v>
      </c>
    </row>
    <row r="203" spans="1:6">
      <c r="A203" t="s">
        <v>230</v>
      </c>
      <c r="B203" t="s">
        <v>2297</v>
      </c>
      <c r="C203">
        <v>0</v>
      </c>
      <c r="D203">
        <v>0</v>
      </c>
      <c r="E203">
        <v>0</v>
      </c>
      <c r="F203">
        <v>0</v>
      </c>
    </row>
    <row r="204" spans="1:6">
      <c r="A204" t="s">
        <v>231</v>
      </c>
      <c r="B204" t="s">
        <v>2297</v>
      </c>
      <c r="C204">
        <v>0</v>
      </c>
      <c r="D204">
        <v>0</v>
      </c>
      <c r="E204">
        <v>0</v>
      </c>
      <c r="F204">
        <v>0</v>
      </c>
    </row>
    <row r="205" spans="1:6">
      <c r="A205" t="s">
        <v>232</v>
      </c>
      <c r="B205" t="s">
        <v>2297</v>
      </c>
      <c r="C205">
        <v>0</v>
      </c>
      <c r="D205">
        <v>0</v>
      </c>
      <c r="E205">
        <v>0</v>
      </c>
      <c r="F205">
        <v>0</v>
      </c>
    </row>
    <row r="206" spans="1:6">
      <c r="A206" t="s">
        <v>233</v>
      </c>
      <c r="B206" t="s">
        <v>2297</v>
      </c>
      <c r="C206">
        <v>0</v>
      </c>
      <c r="D206">
        <v>0</v>
      </c>
      <c r="E206">
        <v>0</v>
      </c>
      <c r="F206">
        <v>0</v>
      </c>
    </row>
    <row r="207" spans="1:6">
      <c r="A207" t="s">
        <v>234</v>
      </c>
      <c r="B207" t="s">
        <v>2297</v>
      </c>
      <c r="C207" s="1">
        <v>96013.13</v>
      </c>
      <c r="D207">
        <v>0</v>
      </c>
      <c r="E207">
        <v>0</v>
      </c>
      <c r="F207" s="1">
        <v>96013.13</v>
      </c>
    </row>
    <row r="208" spans="1:6">
      <c r="A208" t="s">
        <v>235</v>
      </c>
      <c r="B208" t="s">
        <v>2297</v>
      </c>
      <c r="C208">
        <v>0</v>
      </c>
      <c r="D208">
        <v>0</v>
      </c>
      <c r="E208">
        <v>0</v>
      </c>
      <c r="F208">
        <v>0</v>
      </c>
    </row>
    <row r="209" spans="1:6">
      <c r="A209" t="s">
        <v>236</v>
      </c>
      <c r="B209" t="s">
        <v>2297</v>
      </c>
      <c r="C209" s="1">
        <v>261504.6</v>
      </c>
      <c r="D209">
        <v>0</v>
      </c>
      <c r="E209" s="1">
        <v>261504.6</v>
      </c>
      <c r="F209">
        <v>0</v>
      </c>
    </row>
    <row r="210" spans="1:6">
      <c r="A210" t="s">
        <v>237</v>
      </c>
      <c r="B210" t="s">
        <v>2297</v>
      </c>
      <c r="C210">
        <v>0</v>
      </c>
      <c r="D210">
        <v>0</v>
      </c>
      <c r="E210">
        <v>0</v>
      </c>
      <c r="F210">
        <v>0</v>
      </c>
    </row>
    <row r="211" spans="1:6">
      <c r="A211" t="s">
        <v>238</v>
      </c>
      <c r="B211" t="s">
        <v>2297</v>
      </c>
      <c r="C211">
        <v>0</v>
      </c>
      <c r="D211">
        <v>0</v>
      </c>
      <c r="E211">
        <v>0</v>
      </c>
      <c r="F211">
        <v>0</v>
      </c>
    </row>
    <row r="212" spans="1:6">
      <c r="A212" t="s">
        <v>239</v>
      </c>
      <c r="B212" t="s">
        <v>2297</v>
      </c>
      <c r="C212">
        <v>0</v>
      </c>
      <c r="D212">
        <v>0</v>
      </c>
      <c r="E212">
        <v>0</v>
      </c>
      <c r="F212">
        <v>0</v>
      </c>
    </row>
    <row r="213" spans="1:6">
      <c r="A213" t="s">
        <v>240</v>
      </c>
      <c r="B213" t="s">
        <v>2297</v>
      </c>
      <c r="C213">
        <v>0</v>
      </c>
      <c r="D213">
        <v>0</v>
      </c>
      <c r="E213">
        <v>0</v>
      </c>
      <c r="F213">
        <v>0</v>
      </c>
    </row>
    <row r="214" spans="1:6">
      <c r="A214" t="s">
        <v>241</v>
      </c>
      <c r="B214" t="s">
        <v>2297</v>
      </c>
      <c r="C214">
        <v>0</v>
      </c>
      <c r="D214">
        <v>0</v>
      </c>
      <c r="E214">
        <v>0</v>
      </c>
      <c r="F214">
        <v>0</v>
      </c>
    </row>
    <row r="215" spans="1:6">
      <c r="A215" t="s">
        <v>242</v>
      </c>
      <c r="B215" t="s">
        <v>2297</v>
      </c>
      <c r="C215">
        <v>0</v>
      </c>
      <c r="D215">
        <v>0</v>
      </c>
      <c r="E215">
        <v>0</v>
      </c>
      <c r="F215">
        <v>0</v>
      </c>
    </row>
    <row r="216" spans="1:6">
      <c r="A216" t="s">
        <v>243</v>
      </c>
      <c r="B216" t="s">
        <v>2297</v>
      </c>
      <c r="C216">
        <v>0</v>
      </c>
      <c r="D216">
        <v>0</v>
      </c>
      <c r="E216">
        <v>0</v>
      </c>
      <c r="F216">
        <v>0</v>
      </c>
    </row>
    <row r="217" spans="1:6">
      <c r="A217" t="s">
        <v>244</v>
      </c>
      <c r="B217" t="s">
        <v>2297</v>
      </c>
      <c r="C217">
        <v>0</v>
      </c>
      <c r="D217">
        <v>0</v>
      </c>
      <c r="E217">
        <v>0</v>
      </c>
      <c r="F217">
        <v>0</v>
      </c>
    </row>
    <row r="218" spans="1:6">
      <c r="A218" t="s">
        <v>245</v>
      </c>
      <c r="B218" t="s">
        <v>2297</v>
      </c>
      <c r="C218" s="1">
        <v>87785.42</v>
      </c>
      <c r="D218">
        <v>0</v>
      </c>
      <c r="E218" s="1">
        <v>87785.42</v>
      </c>
      <c r="F218">
        <v>0</v>
      </c>
    </row>
    <row r="219" spans="1:6">
      <c r="A219" t="s">
        <v>246</v>
      </c>
      <c r="B219" t="s">
        <v>2297</v>
      </c>
      <c r="C219">
        <v>0</v>
      </c>
      <c r="D219">
        <v>0</v>
      </c>
      <c r="E219">
        <v>0</v>
      </c>
      <c r="F219">
        <v>0</v>
      </c>
    </row>
    <row r="220" spans="1:6">
      <c r="A220" t="s">
        <v>247</v>
      </c>
      <c r="B220" t="s">
        <v>2297</v>
      </c>
      <c r="C220">
        <v>0</v>
      </c>
      <c r="D220">
        <v>0</v>
      </c>
      <c r="E220">
        <v>0</v>
      </c>
      <c r="F220">
        <v>0</v>
      </c>
    </row>
    <row r="221" spans="1:6">
      <c r="A221" t="s">
        <v>248</v>
      </c>
      <c r="B221" t="s">
        <v>2297</v>
      </c>
      <c r="C221">
        <v>0</v>
      </c>
      <c r="D221" s="1">
        <v>87233.68</v>
      </c>
      <c r="E221" s="1">
        <v>87233.68</v>
      </c>
      <c r="F221">
        <v>0</v>
      </c>
    </row>
    <row r="222" spans="1:6">
      <c r="A222" t="s">
        <v>249</v>
      </c>
      <c r="B222" t="s">
        <v>2297</v>
      </c>
      <c r="C222">
        <v>0</v>
      </c>
      <c r="D222">
        <v>0</v>
      </c>
      <c r="E222">
        <v>0</v>
      </c>
      <c r="F222">
        <v>0</v>
      </c>
    </row>
    <row r="223" spans="1:6">
      <c r="A223" t="s">
        <v>250</v>
      </c>
      <c r="B223" t="s">
        <v>2297</v>
      </c>
      <c r="C223">
        <v>0</v>
      </c>
      <c r="D223">
        <v>0</v>
      </c>
      <c r="E223">
        <v>0</v>
      </c>
      <c r="F223">
        <v>0</v>
      </c>
    </row>
    <row r="224" spans="1:6">
      <c r="A224" t="s">
        <v>251</v>
      </c>
      <c r="B224" t="s">
        <v>2297</v>
      </c>
      <c r="C224" s="1">
        <v>75955.7</v>
      </c>
      <c r="D224">
        <v>0</v>
      </c>
      <c r="E224">
        <v>0</v>
      </c>
      <c r="F224" s="1">
        <v>75955.7</v>
      </c>
    </row>
    <row r="225" spans="1:6">
      <c r="A225" t="s">
        <v>252</v>
      </c>
      <c r="B225" t="s">
        <v>2297</v>
      </c>
      <c r="C225">
        <v>0</v>
      </c>
      <c r="D225">
        <v>0</v>
      </c>
      <c r="E225">
        <v>0</v>
      </c>
      <c r="F225">
        <v>0</v>
      </c>
    </row>
    <row r="226" spans="1:6">
      <c r="A226" t="s">
        <v>253</v>
      </c>
      <c r="B226" t="s">
        <v>2297</v>
      </c>
      <c r="C226">
        <v>0</v>
      </c>
      <c r="D226">
        <v>0</v>
      </c>
      <c r="E226">
        <v>0</v>
      </c>
      <c r="F226">
        <v>0</v>
      </c>
    </row>
    <row r="227" spans="1:6">
      <c r="A227" t="s">
        <v>254</v>
      </c>
      <c r="B227" t="s">
        <v>2297</v>
      </c>
      <c r="C227" s="1">
        <v>2900</v>
      </c>
      <c r="D227">
        <v>0</v>
      </c>
      <c r="E227">
        <v>0</v>
      </c>
      <c r="F227" s="1">
        <v>2900</v>
      </c>
    </row>
    <row r="228" spans="1:6">
      <c r="A228" t="s">
        <v>255</v>
      </c>
      <c r="B228" t="s">
        <v>2297</v>
      </c>
      <c r="C228">
        <v>0</v>
      </c>
      <c r="D228">
        <v>0</v>
      </c>
      <c r="E228">
        <v>0</v>
      </c>
      <c r="F228">
        <v>0</v>
      </c>
    </row>
    <row r="229" spans="1:6">
      <c r="A229" t="s">
        <v>256</v>
      </c>
      <c r="B229" t="s">
        <v>2297</v>
      </c>
      <c r="C229">
        <v>0</v>
      </c>
      <c r="D229">
        <v>0</v>
      </c>
      <c r="E229">
        <v>0</v>
      </c>
      <c r="F229">
        <v>0</v>
      </c>
    </row>
    <row r="230" spans="1:6">
      <c r="A230" t="s">
        <v>257</v>
      </c>
      <c r="B230" t="s">
        <v>2297</v>
      </c>
      <c r="C230">
        <v>0</v>
      </c>
      <c r="D230" s="1">
        <v>151050.67000000001</v>
      </c>
      <c r="E230" s="1">
        <v>151050.42000000001</v>
      </c>
      <c r="F230">
        <v>0.25</v>
      </c>
    </row>
    <row r="231" spans="1:6">
      <c r="A231" t="s">
        <v>258</v>
      </c>
      <c r="B231" t="s">
        <v>2297</v>
      </c>
      <c r="C231">
        <v>0</v>
      </c>
      <c r="D231">
        <v>0</v>
      </c>
      <c r="E231">
        <v>0</v>
      </c>
      <c r="F231">
        <v>0</v>
      </c>
    </row>
    <row r="232" spans="1:6">
      <c r="A232" t="s">
        <v>259</v>
      </c>
      <c r="B232" t="s">
        <v>2297</v>
      </c>
      <c r="C232">
        <v>0</v>
      </c>
      <c r="D232">
        <v>0</v>
      </c>
      <c r="E232">
        <v>0</v>
      </c>
      <c r="F232">
        <v>0</v>
      </c>
    </row>
    <row r="233" spans="1:6">
      <c r="A233" t="s">
        <v>260</v>
      </c>
      <c r="B233" t="s">
        <v>2297</v>
      </c>
      <c r="C233">
        <v>0</v>
      </c>
      <c r="D233">
        <v>0</v>
      </c>
      <c r="E233">
        <v>0</v>
      </c>
      <c r="F233">
        <v>0</v>
      </c>
    </row>
    <row r="234" spans="1:6">
      <c r="A234" t="s">
        <v>261</v>
      </c>
      <c r="B234" t="s">
        <v>2297</v>
      </c>
      <c r="C234">
        <v>0</v>
      </c>
      <c r="D234">
        <v>0</v>
      </c>
      <c r="E234">
        <v>0</v>
      </c>
      <c r="F234">
        <v>0</v>
      </c>
    </row>
    <row r="235" spans="1:6">
      <c r="A235" t="s">
        <v>262</v>
      </c>
      <c r="B235" t="s">
        <v>2297</v>
      </c>
      <c r="C235">
        <v>0</v>
      </c>
      <c r="D235">
        <v>0</v>
      </c>
      <c r="E235">
        <v>0</v>
      </c>
      <c r="F235">
        <v>0</v>
      </c>
    </row>
    <row r="236" spans="1:6">
      <c r="A236" t="s">
        <v>263</v>
      </c>
      <c r="B236" t="s">
        <v>2297</v>
      </c>
      <c r="C236">
        <v>0</v>
      </c>
      <c r="D236" s="1">
        <v>10998.25</v>
      </c>
      <c r="E236" s="1">
        <v>10998.25</v>
      </c>
      <c r="F236">
        <v>0</v>
      </c>
    </row>
    <row r="237" spans="1:6">
      <c r="A237" t="s">
        <v>264</v>
      </c>
      <c r="B237" t="s">
        <v>2297</v>
      </c>
      <c r="C237">
        <v>0</v>
      </c>
      <c r="D237" s="1">
        <v>43500</v>
      </c>
      <c r="E237" s="1">
        <v>43500</v>
      </c>
      <c r="F237">
        <v>0</v>
      </c>
    </row>
    <row r="238" spans="1:6">
      <c r="A238" t="s">
        <v>265</v>
      </c>
      <c r="B238" t="s">
        <v>2297</v>
      </c>
      <c r="C238">
        <v>0</v>
      </c>
      <c r="D238">
        <v>0</v>
      </c>
      <c r="E238">
        <v>0</v>
      </c>
      <c r="F238">
        <v>0</v>
      </c>
    </row>
    <row r="239" spans="1:6">
      <c r="A239" t="s">
        <v>266</v>
      </c>
      <c r="B239" t="s">
        <v>2297</v>
      </c>
      <c r="C239">
        <v>0</v>
      </c>
      <c r="D239">
        <v>0</v>
      </c>
      <c r="E239">
        <v>0</v>
      </c>
      <c r="F239">
        <v>0</v>
      </c>
    </row>
    <row r="240" spans="1:6">
      <c r="A240" t="s">
        <v>267</v>
      </c>
      <c r="B240" t="s">
        <v>2297</v>
      </c>
      <c r="C240" s="1">
        <v>22993.52</v>
      </c>
      <c r="D240">
        <v>0</v>
      </c>
      <c r="E240">
        <v>0</v>
      </c>
      <c r="F240" s="1">
        <v>22993.52</v>
      </c>
    </row>
    <row r="241" spans="1:6">
      <c r="A241" t="s">
        <v>268</v>
      </c>
      <c r="B241" t="s">
        <v>2297</v>
      </c>
      <c r="C241">
        <v>0</v>
      </c>
      <c r="D241">
        <v>0</v>
      </c>
      <c r="E241">
        <v>0</v>
      </c>
      <c r="F241">
        <v>0</v>
      </c>
    </row>
    <row r="242" spans="1:6">
      <c r="A242" t="s">
        <v>269</v>
      </c>
      <c r="B242" t="s">
        <v>2297</v>
      </c>
      <c r="C242">
        <v>0</v>
      </c>
      <c r="D242">
        <v>0</v>
      </c>
      <c r="E242">
        <v>0</v>
      </c>
      <c r="F242">
        <v>0</v>
      </c>
    </row>
    <row r="243" spans="1:6">
      <c r="A243" t="s">
        <v>270</v>
      </c>
      <c r="B243" t="s">
        <v>2297</v>
      </c>
      <c r="C243">
        <v>0</v>
      </c>
      <c r="D243">
        <v>0</v>
      </c>
      <c r="E243">
        <v>0</v>
      </c>
      <c r="F243">
        <v>0</v>
      </c>
    </row>
    <row r="244" spans="1:6">
      <c r="A244" t="s">
        <v>271</v>
      </c>
      <c r="B244" t="s">
        <v>2297</v>
      </c>
      <c r="C244">
        <v>0</v>
      </c>
      <c r="D244">
        <v>0</v>
      </c>
      <c r="E244">
        <v>0</v>
      </c>
      <c r="F244">
        <v>0</v>
      </c>
    </row>
    <row r="245" spans="1:6">
      <c r="A245" t="s">
        <v>272</v>
      </c>
      <c r="B245" t="s">
        <v>2297</v>
      </c>
      <c r="C245">
        <v>0</v>
      </c>
      <c r="D245">
        <v>0</v>
      </c>
      <c r="E245">
        <v>0</v>
      </c>
      <c r="F245">
        <v>0</v>
      </c>
    </row>
    <row r="246" spans="1:6">
      <c r="A246" t="s">
        <v>273</v>
      </c>
      <c r="B246" t="s">
        <v>2297</v>
      </c>
      <c r="C246">
        <v>0</v>
      </c>
      <c r="D246">
        <v>0</v>
      </c>
      <c r="E246">
        <v>0</v>
      </c>
      <c r="F246">
        <v>0</v>
      </c>
    </row>
    <row r="247" spans="1:6">
      <c r="A247" t="s">
        <v>274</v>
      </c>
      <c r="B247" t="s">
        <v>2297</v>
      </c>
      <c r="C247">
        <v>0</v>
      </c>
      <c r="D247">
        <v>0</v>
      </c>
      <c r="E247">
        <v>0</v>
      </c>
      <c r="F247">
        <v>0</v>
      </c>
    </row>
    <row r="248" spans="1:6">
      <c r="A248" t="s">
        <v>275</v>
      </c>
      <c r="B248" t="s">
        <v>2297</v>
      </c>
      <c r="C248">
        <v>12.07</v>
      </c>
      <c r="D248">
        <v>0</v>
      </c>
      <c r="E248">
        <v>0</v>
      </c>
      <c r="F248">
        <v>12.07</v>
      </c>
    </row>
    <row r="249" spans="1:6">
      <c r="A249" t="s">
        <v>276</v>
      </c>
      <c r="B249" t="s">
        <v>2297</v>
      </c>
      <c r="C249">
        <v>0</v>
      </c>
      <c r="D249">
        <v>0</v>
      </c>
      <c r="E249">
        <v>0</v>
      </c>
      <c r="F249">
        <v>0</v>
      </c>
    </row>
    <row r="250" spans="1:6">
      <c r="A250" t="s">
        <v>277</v>
      </c>
      <c r="B250" t="s">
        <v>2297</v>
      </c>
      <c r="C250">
        <v>0</v>
      </c>
      <c r="D250">
        <v>0</v>
      </c>
      <c r="E250">
        <v>0</v>
      </c>
      <c r="F250">
        <v>0</v>
      </c>
    </row>
    <row r="251" spans="1:6">
      <c r="A251" t="s">
        <v>278</v>
      </c>
      <c r="B251" t="s">
        <v>2297</v>
      </c>
      <c r="C251">
        <v>0</v>
      </c>
      <c r="D251">
        <v>0</v>
      </c>
      <c r="E251">
        <v>0</v>
      </c>
      <c r="F251">
        <v>0</v>
      </c>
    </row>
    <row r="252" spans="1:6">
      <c r="A252" t="s">
        <v>279</v>
      </c>
      <c r="B252" t="s">
        <v>2297</v>
      </c>
      <c r="C252" s="1">
        <v>18617.990000000002</v>
      </c>
      <c r="D252" s="1">
        <v>20527.04</v>
      </c>
      <c r="E252" s="1">
        <v>20527.04</v>
      </c>
      <c r="F252" s="1">
        <v>18617.990000000002</v>
      </c>
    </row>
    <row r="253" spans="1:6">
      <c r="A253" t="s">
        <v>280</v>
      </c>
      <c r="B253" t="s">
        <v>2297</v>
      </c>
      <c r="C253">
        <v>0</v>
      </c>
      <c r="D253">
        <v>0</v>
      </c>
      <c r="E253">
        <v>0</v>
      </c>
      <c r="F253">
        <v>0</v>
      </c>
    </row>
    <row r="254" spans="1:6">
      <c r="A254" t="s">
        <v>281</v>
      </c>
      <c r="B254" t="s">
        <v>2297</v>
      </c>
      <c r="C254">
        <v>0</v>
      </c>
      <c r="D254" s="1">
        <v>90998.23</v>
      </c>
      <c r="E254" s="1">
        <v>90998.23</v>
      </c>
      <c r="F254">
        <v>0</v>
      </c>
    </row>
    <row r="255" spans="1:6">
      <c r="A255" t="s">
        <v>282</v>
      </c>
      <c r="B255" t="s">
        <v>2297</v>
      </c>
      <c r="C255">
        <v>0</v>
      </c>
      <c r="D255" s="1">
        <v>272277.11</v>
      </c>
      <c r="E255" s="1">
        <v>272277.11</v>
      </c>
      <c r="F255">
        <v>0</v>
      </c>
    </row>
    <row r="256" spans="1:6">
      <c r="A256" t="s">
        <v>283</v>
      </c>
      <c r="B256" t="s">
        <v>2297</v>
      </c>
      <c r="C256" s="1">
        <v>48975.3</v>
      </c>
      <c r="D256">
        <v>0</v>
      </c>
      <c r="E256">
        <v>0</v>
      </c>
      <c r="F256" s="1">
        <v>48975.3</v>
      </c>
    </row>
    <row r="257" spans="1:6">
      <c r="A257" t="s">
        <v>284</v>
      </c>
      <c r="B257" t="s">
        <v>2297</v>
      </c>
      <c r="C257">
        <v>0</v>
      </c>
      <c r="D257">
        <v>0</v>
      </c>
      <c r="E257">
        <v>0</v>
      </c>
      <c r="F257">
        <v>0</v>
      </c>
    </row>
    <row r="258" spans="1:6">
      <c r="A258" t="s">
        <v>285</v>
      </c>
      <c r="B258" t="s">
        <v>2297</v>
      </c>
      <c r="C258">
        <v>0</v>
      </c>
      <c r="D258">
        <v>0</v>
      </c>
      <c r="E258">
        <v>0</v>
      </c>
      <c r="F258">
        <v>0</v>
      </c>
    </row>
    <row r="259" spans="1:6">
      <c r="A259" t="s">
        <v>286</v>
      </c>
      <c r="B259" t="s">
        <v>2297</v>
      </c>
      <c r="C259">
        <v>0</v>
      </c>
      <c r="D259">
        <v>0</v>
      </c>
      <c r="E259">
        <v>0</v>
      </c>
      <c r="F259">
        <v>0</v>
      </c>
    </row>
    <row r="260" spans="1:6">
      <c r="A260" t="s">
        <v>287</v>
      </c>
      <c r="B260" t="s">
        <v>2297</v>
      </c>
      <c r="C260">
        <v>0</v>
      </c>
      <c r="D260">
        <v>0</v>
      </c>
      <c r="E260">
        <v>0</v>
      </c>
      <c r="F260">
        <v>0</v>
      </c>
    </row>
    <row r="261" spans="1:6">
      <c r="A261" t="s">
        <v>288</v>
      </c>
      <c r="B261" t="s">
        <v>2297</v>
      </c>
      <c r="C261">
        <v>0</v>
      </c>
      <c r="D261">
        <v>0</v>
      </c>
      <c r="E261">
        <v>0</v>
      </c>
      <c r="F261">
        <v>0</v>
      </c>
    </row>
    <row r="262" spans="1:6">
      <c r="A262" t="s">
        <v>289</v>
      </c>
      <c r="B262" t="s">
        <v>2297</v>
      </c>
      <c r="C262">
        <v>0</v>
      </c>
      <c r="D262">
        <v>0</v>
      </c>
      <c r="E262">
        <v>0</v>
      </c>
      <c r="F262">
        <v>0</v>
      </c>
    </row>
    <row r="263" spans="1:6">
      <c r="A263" t="s">
        <v>290</v>
      </c>
      <c r="B263" t="s">
        <v>2297</v>
      </c>
      <c r="C263">
        <v>0</v>
      </c>
      <c r="D263">
        <v>0</v>
      </c>
      <c r="E263">
        <v>0</v>
      </c>
      <c r="F263">
        <v>0</v>
      </c>
    </row>
    <row r="264" spans="1:6">
      <c r="A264" t="s">
        <v>291</v>
      </c>
      <c r="B264" t="s">
        <v>2297</v>
      </c>
      <c r="C264">
        <v>0</v>
      </c>
      <c r="D264">
        <v>0</v>
      </c>
      <c r="E264">
        <v>0</v>
      </c>
      <c r="F264">
        <v>0</v>
      </c>
    </row>
    <row r="265" spans="1:6">
      <c r="A265" t="s">
        <v>292</v>
      </c>
      <c r="B265" t="s">
        <v>293</v>
      </c>
      <c r="C265">
        <v>0</v>
      </c>
      <c r="D265">
        <v>0</v>
      </c>
      <c r="E265">
        <v>0</v>
      </c>
      <c r="F265">
        <v>0</v>
      </c>
    </row>
    <row r="266" spans="1:6">
      <c r="A266" t="s">
        <v>294</v>
      </c>
      <c r="B266" t="s">
        <v>2298</v>
      </c>
      <c r="C266" s="1">
        <v>157100.44</v>
      </c>
      <c r="D266">
        <v>0</v>
      </c>
      <c r="E266">
        <v>0</v>
      </c>
      <c r="F266" s="1">
        <v>157100.44</v>
      </c>
    </row>
    <row r="267" spans="1:6">
      <c r="A267" t="s">
        <v>295</v>
      </c>
      <c r="B267" t="s">
        <v>2298</v>
      </c>
      <c r="C267" s="1">
        <v>6791.33</v>
      </c>
      <c r="D267">
        <v>0</v>
      </c>
      <c r="E267">
        <v>0</v>
      </c>
      <c r="F267" s="1">
        <v>6791.33</v>
      </c>
    </row>
    <row r="268" spans="1:6">
      <c r="A268" t="s">
        <v>296</v>
      </c>
      <c r="B268" t="s">
        <v>2298</v>
      </c>
      <c r="C268" s="1">
        <v>150309.10999999999</v>
      </c>
      <c r="D268">
        <v>0</v>
      </c>
      <c r="E268">
        <v>0</v>
      </c>
      <c r="F268" s="1">
        <v>150309.10999999999</v>
      </c>
    </row>
    <row r="269" spans="1:6">
      <c r="A269" t="s">
        <v>297</v>
      </c>
      <c r="B269" t="s">
        <v>2298</v>
      </c>
      <c r="C269" s="1">
        <v>25645.15</v>
      </c>
      <c r="D269">
        <v>0</v>
      </c>
      <c r="E269">
        <v>0</v>
      </c>
      <c r="F269" s="1">
        <v>25645.15</v>
      </c>
    </row>
    <row r="270" spans="1:6">
      <c r="A270" t="s">
        <v>298</v>
      </c>
      <c r="B270" t="s">
        <v>2298</v>
      </c>
      <c r="C270" s="1">
        <v>1108.6199999999999</v>
      </c>
      <c r="D270">
        <v>0</v>
      </c>
      <c r="E270">
        <v>0</v>
      </c>
      <c r="F270" s="1">
        <v>1108.6199999999999</v>
      </c>
    </row>
    <row r="271" spans="1:6">
      <c r="A271" t="s">
        <v>299</v>
      </c>
      <c r="B271" t="s">
        <v>2298</v>
      </c>
      <c r="C271" s="1">
        <v>24536.53</v>
      </c>
      <c r="D271">
        <v>0</v>
      </c>
      <c r="E271">
        <v>0</v>
      </c>
      <c r="F271" s="1">
        <v>24536.53</v>
      </c>
    </row>
    <row r="272" spans="1:6">
      <c r="A272" t="s">
        <v>300</v>
      </c>
      <c r="B272" t="s">
        <v>2298</v>
      </c>
      <c r="C272">
        <v>0</v>
      </c>
      <c r="D272">
        <v>0</v>
      </c>
      <c r="E272">
        <v>0</v>
      </c>
      <c r="F272">
        <v>0</v>
      </c>
    </row>
    <row r="273" spans="1:6">
      <c r="A273" t="s">
        <v>301</v>
      </c>
      <c r="B273" t="s">
        <v>2298</v>
      </c>
      <c r="C273">
        <v>0</v>
      </c>
      <c r="D273">
        <v>0</v>
      </c>
      <c r="E273">
        <v>0</v>
      </c>
      <c r="F273">
        <v>0</v>
      </c>
    </row>
    <row r="274" spans="1:6">
      <c r="A274" t="s">
        <v>302</v>
      </c>
      <c r="B274" t="s">
        <v>2298</v>
      </c>
      <c r="C274">
        <v>0</v>
      </c>
      <c r="D274">
        <v>0</v>
      </c>
      <c r="E274">
        <v>0</v>
      </c>
      <c r="F274">
        <v>0</v>
      </c>
    </row>
    <row r="275" spans="1:6">
      <c r="A275" t="s">
        <v>303</v>
      </c>
      <c r="B275" t="s">
        <v>2298</v>
      </c>
      <c r="C275" s="1">
        <v>76801.75</v>
      </c>
      <c r="D275">
        <v>0</v>
      </c>
      <c r="E275">
        <v>0</v>
      </c>
      <c r="F275" s="1">
        <v>76801.75</v>
      </c>
    </row>
    <row r="276" spans="1:6">
      <c r="A276" t="s">
        <v>304</v>
      </c>
      <c r="B276" t="s">
        <v>2298</v>
      </c>
      <c r="C276" s="1">
        <v>3320.08</v>
      </c>
      <c r="D276">
        <v>0</v>
      </c>
      <c r="E276">
        <v>0</v>
      </c>
      <c r="F276" s="1">
        <v>3320.08</v>
      </c>
    </row>
    <row r="277" spans="1:6">
      <c r="A277" t="s">
        <v>305</v>
      </c>
      <c r="B277" t="s">
        <v>2298</v>
      </c>
      <c r="C277" s="1">
        <v>73481.67</v>
      </c>
      <c r="D277">
        <v>0</v>
      </c>
      <c r="E277">
        <v>0</v>
      </c>
      <c r="F277" s="1">
        <v>73481.67</v>
      </c>
    </row>
    <row r="278" spans="1:6">
      <c r="A278" t="s">
        <v>306</v>
      </c>
      <c r="B278" t="s">
        <v>2298</v>
      </c>
      <c r="C278">
        <v>0</v>
      </c>
      <c r="D278">
        <v>0</v>
      </c>
      <c r="E278">
        <v>0</v>
      </c>
      <c r="F278">
        <v>0</v>
      </c>
    </row>
    <row r="279" spans="1:6">
      <c r="A279" t="s">
        <v>307</v>
      </c>
      <c r="B279" t="s">
        <v>2298</v>
      </c>
      <c r="C279">
        <v>0</v>
      </c>
      <c r="D279">
        <v>0</v>
      </c>
      <c r="E279">
        <v>0</v>
      </c>
      <c r="F279">
        <v>0</v>
      </c>
    </row>
    <row r="280" spans="1:6">
      <c r="A280" t="s">
        <v>308</v>
      </c>
      <c r="B280" t="s">
        <v>2298</v>
      </c>
      <c r="C280">
        <v>0</v>
      </c>
      <c r="D280">
        <v>0</v>
      </c>
      <c r="E280">
        <v>0</v>
      </c>
      <c r="F280">
        <v>0</v>
      </c>
    </row>
    <row r="281" spans="1:6">
      <c r="A281" t="s">
        <v>309</v>
      </c>
      <c r="B281" t="s">
        <v>2298</v>
      </c>
      <c r="C281">
        <v>0</v>
      </c>
      <c r="D281">
        <v>0</v>
      </c>
      <c r="E281">
        <v>0</v>
      </c>
      <c r="F281">
        <v>0</v>
      </c>
    </row>
    <row r="282" spans="1:6">
      <c r="A282" t="s">
        <v>310</v>
      </c>
      <c r="B282" t="s">
        <v>2298</v>
      </c>
      <c r="C282">
        <v>0</v>
      </c>
      <c r="D282">
        <v>0</v>
      </c>
      <c r="E282">
        <v>0</v>
      </c>
      <c r="F282">
        <v>0</v>
      </c>
    </row>
    <row r="283" spans="1:6">
      <c r="A283" t="s">
        <v>311</v>
      </c>
      <c r="B283" t="s">
        <v>2298</v>
      </c>
      <c r="C283">
        <v>0</v>
      </c>
      <c r="D283">
        <v>0</v>
      </c>
      <c r="E283">
        <v>0</v>
      </c>
      <c r="F283">
        <v>0</v>
      </c>
    </row>
    <row r="284" spans="1:6">
      <c r="A284" t="s">
        <v>312</v>
      </c>
      <c r="B284" t="s">
        <v>2298</v>
      </c>
      <c r="C284">
        <v>0</v>
      </c>
      <c r="D284">
        <v>0</v>
      </c>
      <c r="E284">
        <v>0</v>
      </c>
      <c r="F284">
        <v>0</v>
      </c>
    </row>
    <row r="285" spans="1:6">
      <c r="A285" t="s">
        <v>313</v>
      </c>
      <c r="B285" t="s">
        <v>2298</v>
      </c>
      <c r="C285">
        <v>0</v>
      </c>
      <c r="D285">
        <v>0</v>
      </c>
      <c r="E285">
        <v>0</v>
      </c>
      <c r="F285">
        <v>0</v>
      </c>
    </row>
    <row r="286" spans="1:6">
      <c r="A286" t="s">
        <v>314</v>
      </c>
      <c r="B286" t="s">
        <v>2298</v>
      </c>
      <c r="C286">
        <v>0</v>
      </c>
      <c r="D286">
        <v>0</v>
      </c>
      <c r="E286">
        <v>0</v>
      </c>
      <c r="F286">
        <v>0</v>
      </c>
    </row>
    <row r="287" spans="1:6">
      <c r="A287" t="s">
        <v>315</v>
      </c>
      <c r="B287" t="s">
        <v>2298</v>
      </c>
      <c r="C287">
        <v>0</v>
      </c>
      <c r="D287">
        <v>0</v>
      </c>
      <c r="E287">
        <v>0</v>
      </c>
      <c r="F287">
        <v>0</v>
      </c>
    </row>
    <row r="288" spans="1:6">
      <c r="A288" t="s">
        <v>316</v>
      </c>
      <c r="B288" t="s">
        <v>2298</v>
      </c>
      <c r="C288">
        <v>0</v>
      </c>
      <c r="D288">
        <v>0</v>
      </c>
      <c r="E288">
        <v>0</v>
      </c>
      <c r="F288">
        <v>0</v>
      </c>
    </row>
    <row r="289" spans="1:6">
      <c r="A289" t="s">
        <v>317</v>
      </c>
      <c r="B289" t="s">
        <v>2298</v>
      </c>
      <c r="C289">
        <v>0</v>
      </c>
      <c r="D289">
        <v>0</v>
      </c>
      <c r="E289">
        <v>0</v>
      </c>
      <c r="F289">
        <v>0</v>
      </c>
    </row>
    <row r="290" spans="1:6">
      <c r="A290" t="s">
        <v>318</v>
      </c>
      <c r="B290" t="s">
        <v>2298</v>
      </c>
      <c r="C290">
        <v>0</v>
      </c>
      <c r="D290">
        <v>0</v>
      </c>
      <c r="E290">
        <v>0</v>
      </c>
      <c r="F290">
        <v>0</v>
      </c>
    </row>
    <row r="291" spans="1:6">
      <c r="A291" t="s">
        <v>319</v>
      </c>
      <c r="B291" t="s">
        <v>2298</v>
      </c>
      <c r="C291">
        <v>0</v>
      </c>
      <c r="D291">
        <v>0</v>
      </c>
      <c r="E291">
        <v>0</v>
      </c>
      <c r="F291">
        <v>0</v>
      </c>
    </row>
    <row r="292" spans="1:6">
      <c r="A292" t="s">
        <v>320</v>
      </c>
      <c r="B292" t="s">
        <v>2298</v>
      </c>
      <c r="C292">
        <v>0</v>
      </c>
      <c r="D292">
        <v>0</v>
      </c>
      <c r="E292">
        <v>0</v>
      </c>
      <c r="F292">
        <v>0</v>
      </c>
    </row>
    <row r="293" spans="1:6">
      <c r="A293" t="s">
        <v>321</v>
      </c>
      <c r="B293" t="s">
        <v>2298</v>
      </c>
      <c r="C293" s="1">
        <v>443187.24</v>
      </c>
      <c r="D293">
        <v>0</v>
      </c>
      <c r="E293" s="1">
        <v>174320.77</v>
      </c>
      <c r="F293" s="1">
        <v>268866.46999999997</v>
      </c>
    </row>
    <row r="294" spans="1:6">
      <c r="A294" t="s">
        <v>322</v>
      </c>
      <c r="B294" t="s">
        <v>2298</v>
      </c>
      <c r="C294" s="1">
        <v>19158.64</v>
      </c>
      <c r="D294">
        <v>0</v>
      </c>
      <c r="E294" s="1">
        <v>9156.7800000000007</v>
      </c>
      <c r="F294" s="1">
        <v>10001.86</v>
      </c>
    </row>
    <row r="295" spans="1:6">
      <c r="A295" t="s">
        <v>323</v>
      </c>
      <c r="B295" t="s">
        <v>2298</v>
      </c>
      <c r="C295" s="1">
        <v>424028.6</v>
      </c>
      <c r="D295">
        <v>0</v>
      </c>
      <c r="E295" s="1">
        <v>165163.99</v>
      </c>
      <c r="F295" s="1">
        <v>258864.61</v>
      </c>
    </row>
    <row r="296" spans="1:6">
      <c r="A296" t="s">
        <v>324</v>
      </c>
      <c r="B296" t="s">
        <v>2298</v>
      </c>
      <c r="C296">
        <v>0</v>
      </c>
      <c r="D296">
        <v>0</v>
      </c>
      <c r="E296">
        <v>0</v>
      </c>
      <c r="F296">
        <v>0</v>
      </c>
    </row>
    <row r="297" spans="1:6">
      <c r="A297" t="s">
        <v>325</v>
      </c>
      <c r="B297" t="s">
        <v>2298</v>
      </c>
      <c r="C297">
        <v>0</v>
      </c>
      <c r="D297">
        <v>0</v>
      </c>
      <c r="E297">
        <v>0</v>
      </c>
      <c r="F297">
        <v>0</v>
      </c>
    </row>
    <row r="298" spans="1:6">
      <c r="A298" t="s">
        <v>326</v>
      </c>
      <c r="B298" t="s">
        <v>2298</v>
      </c>
      <c r="C298">
        <v>0</v>
      </c>
      <c r="D298">
        <v>0</v>
      </c>
      <c r="E298">
        <v>0</v>
      </c>
      <c r="F298">
        <v>0</v>
      </c>
    </row>
    <row r="299" spans="1:6">
      <c r="A299" t="s">
        <v>327</v>
      </c>
      <c r="B299" t="s">
        <v>2298</v>
      </c>
      <c r="C299">
        <v>0</v>
      </c>
      <c r="D299">
        <v>0</v>
      </c>
      <c r="E299">
        <v>0</v>
      </c>
      <c r="F299">
        <v>0</v>
      </c>
    </row>
    <row r="300" spans="1:6">
      <c r="A300" t="s">
        <v>328</v>
      </c>
      <c r="B300" t="s">
        <v>2298</v>
      </c>
      <c r="C300">
        <v>0</v>
      </c>
      <c r="D300">
        <v>0</v>
      </c>
      <c r="E300">
        <v>0</v>
      </c>
      <c r="F300">
        <v>0</v>
      </c>
    </row>
    <row r="301" spans="1:6">
      <c r="A301" t="s">
        <v>329</v>
      </c>
      <c r="B301" t="s">
        <v>2298</v>
      </c>
      <c r="C301">
        <v>0</v>
      </c>
      <c r="D301">
        <v>0</v>
      </c>
      <c r="E301">
        <v>0</v>
      </c>
      <c r="F301">
        <v>0</v>
      </c>
    </row>
    <row r="302" spans="1:6">
      <c r="A302" t="s">
        <v>330</v>
      </c>
      <c r="B302" t="s">
        <v>2298</v>
      </c>
      <c r="C302">
        <v>0</v>
      </c>
      <c r="D302">
        <v>0</v>
      </c>
      <c r="E302">
        <v>0</v>
      </c>
      <c r="F302">
        <v>0</v>
      </c>
    </row>
    <row r="303" spans="1:6">
      <c r="A303" t="s">
        <v>331</v>
      </c>
      <c r="B303" t="s">
        <v>2298</v>
      </c>
      <c r="C303">
        <v>0</v>
      </c>
      <c r="D303">
        <v>0</v>
      </c>
      <c r="E303">
        <v>0</v>
      </c>
      <c r="F303">
        <v>0</v>
      </c>
    </row>
    <row r="304" spans="1:6">
      <c r="A304" t="s">
        <v>332</v>
      </c>
      <c r="B304" t="s">
        <v>2298</v>
      </c>
      <c r="C304">
        <v>0</v>
      </c>
      <c r="D304">
        <v>0</v>
      </c>
      <c r="E304">
        <v>0</v>
      </c>
      <c r="F304">
        <v>0</v>
      </c>
    </row>
    <row r="305" spans="1:6">
      <c r="A305" t="s">
        <v>333</v>
      </c>
      <c r="B305" t="s">
        <v>2298</v>
      </c>
      <c r="C305">
        <v>0</v>
      </c>
      <c r="D305">
        <v>0</v>
      </c>
      <c r="E305">
        <v>0</v>
      </c>
      <c r="F305">
        <v>0</v>
      </c>
    </row>
    <row r="306" spans="1:6">
      <c r="A306" t="s">
        <v>334</v>
      </c>
      <c r="B306" t="s">
        <v>2298</v>
      </c>
      <c r="C306">
        <v>0</v>
      </c>
      <c r="D306">
        <v>0</v>
      </c>
      <c r="E306">
        <v>0</v>
      </c>
      <c r="F306">
        <v>0</v>
      </c>
    </row>
    <row r="307" spans="1:6">
      <c r="A307" t="s">
        <v>335</v>
      </c>
      <c r="B307" t="s">
        <v>2298</v>
      </c>
      <c r="C307">
        <v>0</v>
      </c>
      <c r="D307">
        <v>0</v>
      </c>
      <c r="E307">
        <v>0</v>
      </c>
      <c r="F307">
        <v>0</v>
      </c>
    </row>
    <row r="308" spans="1:6">
      <c r="A308" t="s">
        <v>336</v>
      </c>
      <c r="B308" t="s">
        <v>2298</v>
      </c>
      <c r="C308">
        <v>0</v>
      </c>
      <c r="D308">
        <v>0</v>
      </c>
      <c r="E308">
        <v>0</v>
      </c>
      <c r="F308">
        <v>0</v>
      </c>
    </row>
    <row r="309" spans="1:6">
      <c r="A309" t="s">
        <v>337</v>
      </c>
      <c r="B309" t="s">
        <v>2298</v>
      </c>
      <c r="C309">
        <v>0</v>
      </c>
      <c r="D309">
        <v>0</v>
      </c>
      <c r="E309">
        <v>0</v>
      </c>
      <c r="F309">
        <v>0</v>
      </c>
    </row>
    <row r="310" spans="1:6">
      <c r="A310" t="s">
        <v>338</v>
      </c>
      <c r="B310" t="s">
        <v>2298</v>
      </c>
      <c r="C310">
        <v>0</v>
      </c>
      <c r="D310">
        <v>0</v>
      </c>
      <c r="E310">
        <v>0</v>
      </c>
      <c r="F310">
        <v>0</v>
      </c>
    </row>
    <row r="311" spans="1:6">
      <c r="A311" t="s">
        <v>339</v>
      </c>
      <c r="B311" t="s">
        <v>2298</v>
      </c>
      <c r="C311">
        <v>0</v>
      </c>
      <c r="D311">
        <v>0</v>
      </c>
      <c r="E311">
        <v>0</v>
      </c>
      <c r="F311">
        <v>0</v>
      </c>
    </row>
    <row r="312" spans="1:6">
      <c r="A312" t="s">
        <v>340</v>
      </c>
      <c r="B312" t="s">
        <v>2298</v>
      </c>
      <c r="C312">
        <v>0</v>
      </c>
      <c r="D312">
        <v>0</v>
      </c>
      <c r="E312">
        <v>0</v>
      </c>
      <c r="F312">
        <v>0</v>
      </c>
    </row>
    <row r="313" spans="1:6">
      <c r="A313" t="s">
        <v>341</v>
      </c>
      <c r="B313" t="s">
        <v>2298</v>
      </c>
      <c r="C313">
        <v>0</v>
      </c>
      <c r="D313">
        <v>0</v>
      </c>
      <c r="E313">
        <v>0</v>
      </c>
      <c r="F313">
        <v>0</v>
      </c>
    </row>
    <row r="314" spans="1:6">
      <c r="A314" t="s">
        <v>342</v>
      </c>
      <c r="B314" t="s">
        <v>2298</v>
      </c>
      <c r="C314" s="1">
        <v>268336.77</v>
      </c>
      <c r="D314">
        <v>0</v>
      </c>
      <c r="E314">
        <v>0</v>
      </c>
      <c r="F314" s="1">
        <v>268336.77</v>
      </c>
    </row>
    <row r="315" spans="1:6">
      <c r="A315" t="s">
        <v>343</v>
      </c>
      <c r="B315" t="s">
        <v>2298</v>
      </c>
      <c r="C315" s="1">
        <v>11599.99</v>
      </c>
      <c r="D315">
        <v>0</v>
      </c>
      <c r="E315">
        <v>0</v>
      </c>
      <c r="F315" s="1">
        <v>11599.99</v>
      </c>
    </row>
    <row r="316" spans="1:6">
      <c r="A316" t="s">
        <v>344</v>
      </c>
      <c r="B316" t="s">
        <v>2298</v>
      </c>
      <c r="C316" s="1">
        <v>256736.78</v>
      </c>
      <c r="D316">
        <v>0</v>
      </c>
      <c r="E316">
        <v>0</v>
      </c>
      <c r="F316" s="1">
        <v>256736.78</v>
      </c>
    </row>
    <row r="317" spans="1:6">
      <c r="A317" t="s">
        <v>345</v>
      </c>
      <c r="B317" t="s">
        <v>2298</v>
      </c>
      <c r="C317">
        <v>0</v>
      </c>
      <c r="D317">
        <v>0</v>
      </c>
      <c r="E317">
        <v>0</v>
      </c>
      <c r="F317">
        <v>0</v>
      </c>
    </row>
    <row r="318" spans="1:6">
      <c r="A318" t="s">
        <v>346</v>
      </c>
      <c r="B318" t="s">
        <v>2298</v>
      </c>
      <c r="C318">
        <v>0</v>
      </c>
      <c r="D318">
        <v>0</v>
      </c>
      <c r="E318">
        <v>0</v>
      </c>
      <c r="F318">
        <v>0</v>
      </c>
    </row>
    <row r="319" spans="1:6">
      <c r="A319" t="s">
        <v>347</v>
      </c>
      <c r="B319" t="s">
        <v>2298</v>
      </c>
      <c r="C319">
        <v>0</v>
      </c>
      <c r="D319">
        <v>0</v>
      </c>
      <c r="E319">
        <v>0</v>
      </c>
      <c r="F319">
        <v>0</v>
      </c>
    </row>
    <row r="320" spans="1:6">
      <c r="A320" t="s">
        <v>348</v>
      </c>
      <c r="B320" t="s">
        <v>2298</v>
      </c>
      <c r="C320">
        <v>0</v>
      </c>
      <c r="D320">
        <v>0</v>
      </c>
      <c r="E320">
        <v>0</v>
      </c>
      <c r="F320">
        <v>0</v>
      </c>
    </row>
    <row r="321" spans="1:6">
      <c r="A321" t="s">
        <v>349</v>
      </c>
      <c r="B321" t="s">
        <v>2298</v>
      </c>
      <c r="C321">
        <v>0</v>
      </c>
      <c r="D321">
        <v>0</v>
      </c>
      <c r="E321">
        <v>0</v>
      </c>
      <c r="F321">
        <v>0</v>
      </c>
    </row>
    <row r="322" spans="1:6">
      <c r="A322" t="s">
        <v>350</v>
      </c>
      <c r="B322" t="s">
        <v>2298</v>
      </c>
      <c r="C322">
        <v>0</v>
      </c>
      <c r="D322">
        <v>0</v>
      </c>
      <c r="E322">
        <v>0</v>
      </c>
      <c r="F322">
        <v>0</v>
      </c>
    </row>
    <row r="323" spans="1:6">
      <c r="A323" t="s">
        <v>351</v>
      </c>
      <c r="B323" t="s">
        <v>2298</v>
      </c>
      <c r="C323">
        <v>0</v>
      </c>
      <c r="D323">
        <v>0</v>
      </c>
      <c r="E323">
        <v>0</v>
      </c>
      <c r="F323">
        <v>0</v>
      </c>
    </row>
    <row r="324" spans="1:6">
      <c r="A324" t="s">
        <v>352</v>
      </c>
      <c r="B324" t="s">
        <v>2298</v>
      </c>
      <c r="C324">
        <v>0</v>
      </c>
      <c r="D324">
        <v>0</v>
      </c>
      <c r="E324">
        <v>0</v>
      </c>
      <c r="F324">
        <v>0</v>
      </c>
    </row>
    <row r="325" spans="1:6">
      <c r="A325" t="s">
        <v>353</v>
      </c>
      <c r="B325" t="s">
        <v>2298</v>
      </c>
      <c r="C325">
        <v>0</v>
      </c>
      <c r="D325">
        <v>0</v>
      </c>
      <c r="E325">
        <v>0</v>
      </c>
      <c r="F325">
        <v>0</v>
      </c>
    </row>
    <row r="326" spans="1:6">
      <c r="A326" t="s">
        <v>354</v>
      </c>
      <c r="B326" t="s">
        <v>2298</v>
      </c>
      <c r="C326">
        <v>0</v>
      </c>
      <c r="D326">
        <v>0</v>
      </c>
      <c r="E326">
        <v>0</v>
      </c>
      <c r="F326">
        <v>0</v>
      </c>
    </row>
    <row r="327" spans="1:6">
      <c r="A327" t="s">
        <v>355</v>
      </c>
      <c r="B327" t="s">
        <v>2298</v>
      </c>
      <c r="C327">
        <v>0</v>
      </c>
      <c r="D327">
        <v>0</v>
      </c>
      <c r="E327">
        <v>0</v>
      </c>
      <c r="F327">
        <v>0</v>
      </c>
    </row>
    <row r="328" spans="1:6">
      <c r="A328" t="s">
        <v>356</v>
      </c>
      <c r="B328" t="s">
        <v>2298</v>
      </c>
      <c r="C328">
        <v>0</v>
      </c>
      <c r="D328">
        <v>0</v>
      </c>
      <c r="E328">
        <v>0</v>
      </c>
      <c r="F328">
        <v>0</v>
      </c>
    </row>
    <row r="329" spans="1:6">
      <c r="A329" t="s">
        <v>357</v>
      </c>
      <c r="B329" t="s">
        <v>2298</v>
      </c>
      <c r="C329">
        <v>0</v>
      </c>
      <c r="D329">
        <v>0</v>
      </c>
      <c r="E329">
        <v>0</v>
      </c>
      <c r="F329">
        <v>0</v>
      </c>
    </row>
    <row r="330" spans="1:6">
      <c r="A330" t="s">
        <v>358</v>
      </c>
      <c r="B330" t="s">
        <v>2298</v>
      </c>
      <c r="C330">
        <v>0</v>
      </c>
      <c r="D330">
        <v>0</v>
      </c>
      <c r="E330">
        <v>0</v>
      </c>
      <c r="F330">
        <v>0</v>
      </c>
    </row>
    <row r="331" spans="1:6">
      <c r="A331" t="s">
        <v>359</v>
      </c>
      <c r="B331" t="s">
        <v>2298</v>
      </c>
      <c r="C331">
        <v>0</v>
      </c>
      <c r="D331">
        <v>0</v>
      </c>
      <c r="E331">
        <v>0</v>
      </c>
      <c r="F331">
        <v>0</v>
      </c>
    </row>
    <row r="332" spans="1:6">
      <c r="A332" t="s">
        <v>360</v>
      </c>
      <c r="B332" t="s">
        <v>2298</v>
      </c>
      <c r="C332">
        <v>0</v>
      </c>
      <c r="D332">
        <v>0</v>
      </c>
      <c r="E332">
        <v>0</v>
      </c>
      <c r="F332">
        <v>0</v>
      </c>
    </row>
    <row r="333" spans="1:6">
      <c r="A333" t="s">
        <v>361</v>
      </c>
      <c r="B333" t="s">
        <v>2298</v>
      </c>
      <c r="C333">
        <v>0</v>
      </c>
      <c r="D333">
        <v>0</v>
      </c>
      <c r="E333">
        <v>0</v>
      </c>
      <c r="F333">
        <v>0</v>
      </c>
    </row>
    <row r="334" spans="1:6">
      <c r="A334" t="s">
        <v>362</v>
      </c>
      <c r="B334" t="s">
        <v>2298</v>
      </c>
      <c r="C334">
        <v>0</v>
      </c>
      <c r="D334">
        <v>0</v>
      </c>
      <c r="E334">
        <v>0</v>
      </c>
      <c r="F334">
        <v>0</v>
      </c>
    </row>
    <row r="335" spans="1:6">
      <c r="A335" t="s">
        <v>363</v>
      </c>
      <c r="B335" t="s">
        <v>2298</v>
      </c>
      <c r="C335" s="1">
        <v>5580943.4800000004</v>
      </c>
      <c r="D335">
        <v>0</v>
      </c>
      <c r="E335">
        <v>0</v>
      </c>
      <c r="F335" s="1">
        <v>5580943.4800000004</v>
      </c>
    </row>
    <row r="336" spans="1:6">
      <c r="A336" t="s">
        <v>364</v>
      </c>
      <c r="B336" t="s">
        <v>2298</v>
      </c>
      <c r="C336" s="1">
        <v>241259.85</v>
      </c>
      <c r="D336">
        <v>0</v>
      </c>
      <c r="E336">
        <v>0</v>
      </c>
      <c r="F336" s="1">
        <v>241259.85</v>
      </c>
    </row>
    <row r="337" spans="1:6">
      <c r="A337" t="s">
        <v>365</v>
      </c>
      <c r="B337" t="s">
        <v>2298</v>
      </c>
      <c r="C337" s="1">
        <v>5339683.63</v>
      </c>
      <c r="D337">
        <v>0</v>
      </c>
      <c r="E337">
        <v>0</v>
      </c>
      <c r="F337" s="1">
        <v>5339683.63</v>
      </c>
    </row>
    <row r="338" spans="1:6">
      <c r="A338" t="s">
        <v>366</v>
      </c>
      <c r="B338" t="s">
        <v>2298</v>
      </c>
      <c r="C338" s="1">
        <v>10592.6</v>
      </c>
      <c r="D338">
        <v>0</v>
      </c>
      <c r="E338">
        <v>0</v>
      </c>
      <c r="F338" s="1">
        <v>10592.6</v>
      </c>
    </row>
    <row r="339" spans="1:6">
      <c r="A339" t="s">
        <v>367</v>
      </c>
      <c r="B339" t="s">
        <v>2298</v>
      </c>
      <c r="C339">
        <v>457.91</v>
      </c>
      <c r="D339">
        <v>0</v>
      </c>
      <c r="E339">
        <v>0</v>
      </c>
      <c r="F339">
        <v>457.91</v>
      </c>
    </row>
    <row r="340" spans="1:6">
      <c r="A340" t="s">
        <v>368</v>
      </c>
      <c r="B340" t="s">
        <v>2298</v>
      </c>
      <c r="C340" s="1">
        <v>10134.69</v>
      </c>
      <c r="D340">
        <v>0</v>
      </c>
      <c r="E340">
        <v>0</v>
      </c>
      <c r="F340" s="1">
        <v>10134.69</v>
      </c>
    </row>
    <row r="341" spans="1:6">
      <c r="A341" t="s">
        <v>369</v>
      </c>
      <c r="B341" t="s">
        <v>2298</v>
      </c>
      <c r="C341">
        <v>0</v>
      </c>
      <c r="D341">
        <v>0</v>
      </c>
      <c r="E341">
        <v>0</v>
      </c>
      <c r="F341">
        <v>0</v>
      </c>
    </row>
    <row r="342" spans="1:6">
      <c r="A342" t="s">
        <v>370</v>
      </c>
      <c r="B342" t="s">
        <v>2298</v>
      </c>
      <c r="C342">
        <v>0</v>
      </c>
      <c r="D342">
        <v>0</v>
      </c>
      <c r="E342">
        <v>0</v>
      </c>
      <c r="F342">
        <v>0</v>
      </c>
    </row>
    <row r="343" spans="1:6">
      <c r="A343" t="s">
        <v>371</v>
      </c>
      <c r="B343" t="s">
        <v>2298</v>
      </c>
      <c r="C343">
        <v>0</v>
      </c>
      <c r="D343">
        <v>0</v>
      </c>
      <c r="E343">
        <v>0</v>
      </c>
      <c r="F343">
        <v>0</v>
      </c>
    </row>
    <row r="344" spans="1:6">
      <c r="A344" t="s">
        <v>372</v>
      </c>
      <c r="B344" t="s">
        <v>2298</v>
      </c>
      <c r="C344">
        <v>0</v>
      </c>
      <c r="D344">
        <v>0</v>
      </c>
      <c r="E344">
        <v>0</v>
      </c>
      <c r="F344">
        <v>0</v>
      </c>
    </row>
    <row r="345" spans="1:6">
      <c r="A345" t="s">
        <v>373</v>
      </c>
      <c r="B345" t="s">
        <v>2298</v>
      </c>
      <c r="C345">
        <v>0</v>
      </c>
      <c r="D345">
        <v>0</v>
      </c>
      <c r="E345">
        <v>0</v>
      </c>
      <c r="F345">
        <v>0</v>
      </c>
    </row>
    <row r="346" spans="1:6">
      <c r="A346" t="s">
        <v>374</v>
      </c>
      <c r="B346" t="s">
        <v>2298</v>
      </c>
      <c r="C346">
        <v>0</v>
      </c>
      <c r="D346">
        <v>0</v>
      </c>
      <c r="E346">
        <v>0</v>
      </c>
      <c r="F346">
        <v>0</v>
      </c>
    </row>
    <row r="347" spans="1:6">
      <c r="A347" t="s">
        <v>375</v>
      </c>
      <c r="B347" t="s">
        <v>2298</v>
      </c>
      <c r="C347">
        <v>0</v>
      </c>
      <c r="D347">
        <v>0</v>
      </c>
      <c r="E347">
        <v>0</v>
      </c>
      <c r="F347">
        <v>0</v>
      </c>
    </row>
    <row r="348" spans="1:6">
      <c r="A348" t="s">
        <v>376</v>
      </c>
      <c r="B348" t="s">
        <v>2298</v>
      </c>
      <c r="C348">
        <v>0</v>
      </c>
      <c r="D348">
        <v>0</v>
      </c>
      <c r="E348">
        <v>0</v>
      </c>
      <c r="F348">
        <v>0</v>
      </c>
    </row>
    <row r="349" spans="1:6">
      <c r="A349" t="s">
        <v>377</v>
      </c>
      <c r="B349" t="s">
        <v>2298</v>
      </c>
      <c r="C349">
        <v>0</v>
      </c>
      <c r="D349">
        <v>0</v>
      </c>
      <c r="E349">
        <v>0</v>
      </c>
      <c r="F349">
        <v>0</v>
      </c>
    </row>
    <row r="350" spans="1:6">
      <c r="A350" t="s">
        <v>378</v>
      </c>
      <c r="B350" t="s">
        <v>2298</v>
      </c>
      <c r="C350">
        <v>0</v>
      </c>
      <c r="D350">
        <v>0</v>
      </c>
      <c r="E350">
        <v>0</v>
      </c>
      <c r="F350">
        <v>0</v>
      </c>
    </row>
    <row r="351" spans="1:6">
      <c r="A351" t="s">
        <v>379</v>
      </c>
      <c r="B351" t="s">
        <v>2298</v>
      </c>
      <c r="C351">
        <v>0</v>
      </c>
      <c r="D351">
        <v>0</v>
      </c>
      <c r="E351">
        <v>0</v>
      </c>
      <c r="F351">
        <v>0</v>
      </c>
    </row>
    <row r="352" spans="1:6">
      <c r="A352" t="s">
        <v>380</v>
      </c>
      <c r="B352" t="s">
        <v>2298</v>
      </c>
      <c r="C352">
        <v>0</v>
      </c>
      <c r="D352">
        <v>0</v>
      </c>
      <c r="E352">
        <v>0</v>
      </c>
      <c r="F352">
        <v>0</v>
      </c>
    </row>
    <row r="353" spans="1:6">
      <c r="A353" t="s">
        <v>381</v>
      </c>
      <c r="B353" t="s">
        <v>2298</v>
      </c>
      <c r="C353">
        <v>0</v>
      </c>
      <c r="D353">
        <v>0</v>
      </c>
      <c r="E353">
        <v>0</v>
      </c>
      <c r="F353">
        <v>0</v>
      </c>
    </row>
    <row r="354" spans="1:6">
      <c r="A354" t="s">
        <v>382</v>
      </c>
      <c r="B354" t="s">
        <v>2298</v>
      </c>
      <c r="C354">
        <v>0</v>
      </c>
      <c r="D354">
        <v>0</v>
      </c>
      <c r="E354">
        <v>0</v>
      </c>
      <c r="F354">
        <v>0</v>
      </c>
    </row>
    <row r="355" spans="1:6">
      <c r="A355" t="s">
        <v>383</v>
      </c>
      <c r="B355" t="s">
        <v>2298</v>
      </c>
      <c r="C355">
        <v>0</v>
      </c>
      <c r="D355">
        <v>0</v>
      </c>
      <c r="E355">
        <v>0</v>
      </c>
      <c r="F355">
        <v>0</v>
      </c>
    </row>
    <row r="356" spans="1:6">
      <c r="A356" t="s">
        <v>384</v>
      </c>
      <c r="B356" t="s">
        <v>2298</v>
      </c>
      <c r="C356">
        <v>0</v>
      </c>
      <c r="D356">
        <v>0</v>
      </c>
      <c r="E356">
        <v>0</v>
      </c>
      <c r="F356">
        <v>0</v>
      </c>
    </row>
    <row r="357" spans="1:6">
      <c r="A357" t="s">
        <v>385</v>
      </c>
      <c r="B357" t="s">
        <v>2298</v>
      </c>
      <c r="C357">
        <v>0</v>
      </c>
      <c r="D357">
        <v>0</v>
      </c>
      <c r="E357">
        <v>0</v>
      </c>
      <c r="F357">
        <v>0</v>
      </c>
    </row>
    <row r="358" spans="1:6">
      <c r="A358" t="s">
        <v>386</v>
      </c>
      <c r="B358" t="s">
        <v>2298</v>
      </c>
      <c r="C358">
        <v>0</v>
      </c>
      <c r="D358">
        <v>0</v>
      </c>
      <c r="E358">
        <v>0</v>
      </c>
      <c r="F358">
        <v>0</v>
      </c>
    </row>
    <row r="359" spans="1:6">
      <c r="A359" t="s">
        <v>387</v>
      </c>
      <c r="B359" t="s">
        <v>2298</v>
      </c>
      <c r="C359">
        <v>0</v>
      </c>
      <c r="D359">
        <v>0</v>
      </c>
      <c r="E359">
        <v>0</v>
      </c>
      <c r="F359">
        <v>0</v>
      </c>
    </row>
    <row r="360" spans="1:6">
      <c r="A360" t="s">
        <v>388</v>
      </c>
      <c r="B360" t="s">
        <v>2298</v>
      </c>
      <c r="C360">
        <v>0</v>
      </c>
      <c r="D360">
        <v>0</v>
      </c>
      <c r="E360">
        <v>0</v>
      </c>
      <c r="F360">
        <v>0</v>
      </c>
    </row>
    <row r="361" spans="1:6">
      <c r="A361" t="s">
        <v>389</v>
      </c>
      <c r="B361" t="s">
        <v>2298</v>
      </c>
      <c r="C361">
        <v>0</v>
      </c>
      <c r="D361">
        <v>0</v>
      </c>
      <c r="E361">
        <v>0</v>
      </c>
      <c r="F361">
        <v>0</v>
      </c>
    </row>
    <row r="362" spans="1:6">
      <c r="A362" t="s">
        <v>390</v>
      </c>
      <c r="B362" t="s">
        <v>2298</v>
      </c>
      <c r="C362">
        <v>0</v>
      </c>
      <c r="D362">
        <v>0</v>
      </c>
      <c r="E362">
        <v>0</v>
      </c>
      <c r="F362">
        <v>0</v>
      </c>
    </row>
    <row r="363" spans="1:6">
      <c r="A363" t="s">
        <v>391</v>
      </c>
      <c r="B363" t="s">
        <v>2298</v>
      </c>
      <c r="C363">
        <v>0</v>
      </c>
      <c r="D363">
        <v>0</v>
      </c>
      <c r="E363">
        <v>0</v>
      </c>
      <c r="F363">
        <v>0</v>
      </c>
    </row>
    <row r="364" spans="1:6">
      <c r="A364" t="s">
        <v>392</v>
      </c>
      <c r="B364" t="s">
        <v>2298</v>
      </c>
      <c r="C364">
        <v>0</v>
      </c>
      <c r="D364">
        <v>0</v>
      </c>
      <c r="E364">
        <v>0</v>
      </c>
      <c r="F364">
        <v>0</v>
      </c>
    </row>
    <row r="365" spans="1:6">
      <c r="A365" t="s">
        <v>393</v>
      </c>
      <c r="B365" t="s">
        <v>2298</v>
      </c>
      <c r="C365">
        <v>0</v>
      </c>
      <c r="D365">
        <v>0</v>
      </c>
      <c r="E365">
        <v>0</v>
      </c>
      <c r="F365">
        <v>0</v>
      </c>
    </row>
    <row r="366" spans="1:6">
      <c r="A366" t="s">
        <v>394</v>
      </c>
      <c r="B366" t="s">
        <v>2298</v>
      </c>
      <c r="C366">
        <v>0</v>
      </c>
      <c r="D366">
        <v>0</v>
      </c>
      <c r="E366">
        <v>0</v>
      </c>
      <c r="F366">
        <v>0</v>
      </c>
    </row>
    <row r="367" spans="1:6">
      <c r="A367" t="s">
        <v>395</v>
      </c>
      <c r="B367" t="s">
        <v>2298</v>
      </c>
      <c r="C367">
        <v>0</v>
      </c>
      <c r="D367">
        <v>0</v>
      </c>
      <c r="E367">
        <v>0</v>
      </c>
      <c r="F367">
        <v>0</v>
      </c>
    </row>
    <row r="368" spans="1:6">
      <c r="A368" t="s">
        <v>396</v>
      </c>
      <c r="B368" t="s">
        <v>2298</v>
      </c>
      <c r="C368">
        <v>0</v>
      </c>
      <c r="D368">
        <v>0</v>
      </c>
      <c r="E368">
        <v>0</v>
      </c>
      <c r="F368">
        <v>0</v>
      </c>
    </row>
    <row r="369" spans="1:6">
      <c r="A369" t="s">
        <v>397</v>
      </c>
      <c r="B369" t="s">
        <v>2298</v>
      </c>
      <c r="C369">
        <v>0</v>
      </c>
      <c r="D369">
        <v>0</v>
      </c>
      <c r="E369">
        <v>0</v>
      </c>
      <c r="F369">
        <v>0</v>
      </c>
    </row>
    <row r="370" spans="1:6">
      <c r="A370" t="s">
        <v>398</v>
      </c>
      <c r="B370" t="s">
        <v>2298</v>
      </c>
      <c r="C370">
        <v>0</v>
      </c>
      <c r="D370">
        <v>0</v>
      </c>
      <c r="E370">
        <v>0</v>
      </c>
      <c r="F370">
        <v>0</v>
      </c>
    </row>
    <row r="371" spans="1:6">
      <c r="A371" t="s">
        <v>399</v>
      </c>
      <c r="B371" t="s">
        <v>2298</v>
      </c>
      <c r="C371">
        <v>0</v>
      </c>
      <c r="D371">
        <v>0</v>
      </c>
      <c r="E371">
        <v>0</v>
      </c>
      <c r="F371">
        <v>0</v>
      </c>
    </row>
    <row r="372" spans="1:6">
      <c r="A372" t="s">
        <v>400</v>
      </c>
      <c r="B372" t="s">
        <v>2298</v>
      </c>
      <c r="C372">
        <v>0</v>
      </c>
      <c r="D372">
        <v>0</v>
      </c>
      <c r="E372">
        <v>0</v>
      </c>
      <c r="F372">
        <v>0</v>
      </c>
    </row>
    <row r="373" spans="1:6">
      <c r="A373" t="s">
        <v>401</v>
      </c>
      <c r="B373" t="s">
        <v>2298</v>
      </c>
      <c r="C373">
        <v>0</v>
      </c>
      <c r="D373">
        <v>0</v>
      </c>
      <c r="E373">
        <v>0</v>
      </c>
      <c r="F373">
        <v>0</v>
      </c>
    </row>
    <row r="374" spans="1:6">
      <c r="A374" t="s">
        <v>402</v>
      </c>
      <c r="B374" t="s">
        <v>2298</v>
      </c>
      <c r="C374">
        <v>0</v>
      </c>
      <c r="D374">
        <v>0</v>
      </c>
      <c r="E374">
        <v>0</v>
      </c>
      <c r="F374">
        <v>0</v>
      </c>
    </row>
    <row r="375" spans="1:6">
      <c r="A375" t="s">
        <v>403</v>
      </c>
      <c r="B375" t="s">
        <v>2298</v>
      </c>
      <c r="C375">
        <v>0</v>
      </c>
      <c r="D375">
        <v>0</v>
      </c>
      <c r="E375">
        <v>0</v>
      </c>
      <c r="F375">
        <v>0</v>
      </c>
    </row>
    <row r="376" spans="1:6">
      <c r="A376" t="s">
        <v>404</v>
      </c>
      <c r="B376" t="s">
        <v>2298</v>
      </c>
      <c r="C376">
        <v>0</v>
      </c>
      <c r="D376">
        <v>0</v>
      </c>
      <c r="E376">
        <v>0</v>
      </c>
      <c r="F376">
        <v>0</v>
      </c>
    </row>
    <row r="377" spans="1:6">
      <c r="A377" t="s">
        <v>405</v>
      </c>
      <c r="B377" t="s">
        <v>2298</v>
      </c>
      <c r="C377">
        <v>0</v>
      </c>
      <c r="D377">
        <v>0</v>
      </c>
      <c r="E377">
        <v>0</v>
      </c>
      <c r="F377">
        <v>0</v>
      </c>
    </row>
    <row r="378" spans="1:6">
      <c r="A378" t="s">
        <v>406</v>
      </c>
      <c r="B378" t="s">
        <v>2298</v>
      </c>
      <c r="C378">
        <v>0</v>
      </c>
      <c r="D378">
        <v>0</v>
      </c>
      <c r="E378">
        <v>0</v>
      </c>
      <c r="F378">
        <v>0</v>
      </c>
    </row>
    <row r="379" spans="1:6">
      <c r="A379" t="s">
        <v>407</v>
      </c>
      <c r="B379" t="s">
        <v>2298</v>
      </c>
      <c r="C379">
        <v>0</v>
      </c>
      <c r="D379">
        <v>0</v>
      </c>
      <c r="E379">
        <v>0</v>
      </c>
      <c r="F379">
        <v>0</v>
      </c>
    </row>
    <row r="380" spans="1:6">
      <c r="A380" t="s">
        <v>408</v>
      </c>
      <c r="B380" t="s">
        <v>2298</v>
      </c>
      <c r="C380">
        <v>0</v>
      </c>
      <c r="D380">
        <v>0</v>
      </c>
      <c r="E380">
        <v>0</v>
      </c>
      <c r="F380">
        <v>0</v>
      </c>
    </row>
    <row r="381" spans="1:6">
      <c r="A381" t="s">
        <v>409</v>
      </c>
      <c r="B381" t="s">
        <v>2298</v>
      </c>
      <c r="C381">
        <v>0</v>
      </c>
      <c r="D381">
        <v>0</v>
      </c>
      <c r="E381">
        <v>0</v>
      </c>
      <c r="F381">
        <v>0</v>
      </c>
    </row>
    <row r="382" spans="1:6">
      <c r="A382" t="s">
        <v>410</v>
      </c>
      <c r="B382" t="s">
        <v>2298</v>
      </c>
      <c r="C382">
        <v>0</v>
      </c>
      <c r="D382">
        <v>0</v>
      </c>
      <c r="E382">
        <v>0</v>
      </c>
      <c r="F382">
        <v>0</v>
      </c>
    </row>
    <row r="383" spans="1:6">
      <c r="A383" t="s">
        <v>411</v>
      </c>
      <c r="B383" t="s">
        <v>2298</v>
      </c>
      <c r="C383">
        <v>0</v>
      </c>
      <c r="D383">
        <v>0</v>
      </c>
      <c r="E383">
        <v>0</v>
      </c>
      <c r="F383">
        <v>0</v>
      </c>
    </row>
    <row r="384" spans="1:6">
      <c r="A384" t="s">
        <v>412</v>
      </c>
      <c r="B384" t="s">
        <v>2298</v>
      </c>
      <c r="C384">
        <v>0</v>
      </c>
      <c r="D384">
        <v>0</v>
      </c>
      <c r="E384">
        <v>0</v>
      </c>
      <c r="F384">
        <v>0</v>
      </c>
    </row>
    <row r="385" spans="1:6">
      <c r="A385" t="s">
        <v>413</v>
      </c>
      <c r="B385" t="s">
        <v>2298</v>
      </c>
      <c r="C385">
        <v>0</v>
      </c>
      <c r="D385">
        <v>0</v>
      </c>
      <c r="E385">
        <v>0</v>
      </c>
      <c r="F385">
        <v>0</v>
      </c>
    </row>
    <row r="386" spans="1:6">
      <c r="A386" t="s">
        <v>414</v>
      </c>
      <c r="B386" t="s">
        <v>2298</v>
      </c>
      <c r="C386">
        <v>0</v>
      </c>
      <c r="D386">
        <v>0</v>
      </c>
      <c r="E386">
        <v>0</v>
      </c>
      <c r="F386">
        <v>0</v>
      </c>
    </row>
    <row r="387" spans="1:6">
      <c r="A387" t="s">
        <v>415</v>
      </c>
      <c r="B387" t="s">
        <v>2298</v>
      </c>
      <c r="C387">
        <v>0</v>
      </c>
      <c r="D387">
        <v>0</v>
      </c>
      <c r="E387">
        <v>0</v>
      </c>
      <c r="F387">
        <v>0</v>
      </c>
    </row>
    <row r="388" spans="1:6">
      <c r="A388" t="s">
        <v>416</v>
      </c>
      <c r="B388" t="s">
        <v>2298</v>
      </c>
      <c r="C388">
        <v>0</v>
      </c>
      <c r="D388">
        <v>0</v>
      </c>
      <c r="E388">
        <v>0</v>
      </c>
      <c r="F388">
        <v>0</v>
      </c>
    </row>
    <row r="389" spans="1:6">
      <c r="A389" t="s">
        <v>417</v>
      </c>
      <c r="B389" t="s">
        <v>2298</v>
      </c>
      <c r="C389">
        <v>0</v>
      </c>
      <c r="D389">
        <v>0</v>
      </c>
      <c r="E389">
        <v>0</v>
      </c>
      <c r="F389">
        <v>0</v>
      </c>
    </row>
    <row r="390" spans="1:6">
      <c r="A390" t="s">
        <v>418</v>
      </c>
      <c r="B390" t="s">
        <v>2298</v>
      </c>
      <c r="C390">
        <v>0</v>
      </c>
      <c r="D390">
        <v>0</v>
      </c>
      <c r="E390">
        <v>0</v>
      </c>
      <c r="F390">
        <v>0</v>
      </c>
    </row>
    <row r="391" spans="1:6">
      <c r="A391" t="s">
        <v>419</v>
      </c>
      <c r="B391" t="s">
        <v>2298</v>
      </c>
      <c r="C391">
        <v>0</v>
      </c>
      <c r="D391">
        <v>0</v>
      </c>
      <c r="E391">
        <v>0</v>
      </c>
      <c r="F391">
        <v>0</v>
      </c>
    </row>
    <row r="392" spans="1:6">
      <c r="A392" t="s">
        <v>420</v>
      </c>
      <c r="B392" t="s">
        <v>2298</v>
      </c>
      <c r="C392">
        <v>0</v>
      </c>
      <c r="D392">
        <v>0</v>
      </c>
      <c r="E392">
        <v>0</v>
      </c>
      <c r="F392">
        <v>0</v>
      </c>
    </row>
    <row r="393" spans="1:6">
      <c r="A393" t="s">
        <v>421</v>
      </c>
      <c r="B393" t="s">
        <v>2298</v>
      </c>
      <c r="C393">
        <v>0</v>
      </c>
      <c r="D393">
        <v>0</v>
      </c>
      <c r="E393">
        <v>0</v>
      </c>
      <c r="F393">
        <v>0</v>
      </c>
    </row>
    <row r="394" spans="1:6">
      <c r="A394" t="s">
        <v>422</v>
      </c>
      <c r="B394" t="s">
        <v>2298</v>
      </c>
      <c r="C394">
        <v>0</v>
      </c>
      <c r="D394">
        <v>0</v>
      </c>
      <c r="E394">
        <v>0</v>
      </c>
      <c r="F394">
        <v>0</v>
      </c>
    </row>
    <row r="395" spans="1:6">
      <c r="A395" t="s">
        <v>423</v>
      </c>
      <c r="B395" t="s">
        <v>2298</v>
      </c>
      <c r="C395">
        <v>0</v>
      </c>
      <c r="D395">
        <v>0</v>
      </c>
      <c r="E395">
        <v>0</v>
      </c>
      <c r="F395">
        <v>0</v>
      </c>
    </row>
    <row r="396" spans="1:6">
      <c r="A396" t="s">
        <v>424</v>
      </c>
      <c r="B396" t="s">
        <v>2298</v>
      </c>
      <c r="C396">
        <v>0</v>
      </c>
      <c r="D396">
        <v>0</v>
      </c>
      <c r="E396">
        <v>0</v>
      </c>
      <c r="F396">
        <v>0</v>
      </c>
    </row>
    <row r="397" spans="1:6">
      <c r="A397" t="s">
        <v>425</v>
      </c>
      <c r="B397" t="s">
        <v>2298</v>
      </c>
      <c r="C397">
        <v>0</v>
      </c>
      <c r="D397">
        <v>0</v>
      </c>
      <c r="E397">
        <v>0</v>
      </c>
      <c r="F397">
        <v>0</v>
      </c>
    </row>
    <row r="398" spans="1:6">
      <c r="A398" t="s">
        <v>426</v>
      </c>
      <c r="B398" t="s">
        <v>2298</v>
      </c>
      <c r="C398">
        <v>0</v>
      </c>
      <c r="D398">
        <v>0</v>
      </c>
      <c r="E398">
        <v>0</v>
      </c>
      <c r="F398">
        <v>0</v>
      </c>
    </row>
    <row r="399" spans="1:6">
      <c r="A399" t="s">
        <v>427</v>
      </c>
      <c r="B399" t="s">
        <v>2298</v>
      </c>
      <c r="C399">
        <v>0</v>
      </c>
      <c r="D399">
        <v>0</v>
      </c>
      <c r="E399">
        <v>0</v>
      </c>
      <c r="F399">
        <v>0</v>
      </c>
    </row>
    <row r="400" spans="1:6">
      <c r="A400" t="s">
        <v>428</v>
      </c>
      <c r="B400" t="s">
        <v>2298</v>
      </c>
      <c r="C400">
        <v>0</v>
      </c>
      <c r="D400">
        <v>0</v>
      </c>
      <c r="E400">
        <v>0</v>
      </c>
      <c r="F400">
        <v>0</v>
      </c>
    </row>
    <row r="401" spans="1:6">
      <c r="A401" t="s">
        <v>429</v>
      </c>
      <c r="B401" t="s">
        <v>2298</v>
      </c>
      <c r="C401">
        <v>0</v>
      </c>
      <c r="D401">
        <v>0</v>
      </c>
      <c r="E401">
        <v>0</v>
      </c>
      <c r="F401">
        <v>0</v>
      </c>
    </row>
    <row r="402" spans="1:6">
      <c r="A402" t="s">
        <v>430</v>
      </c>
      <c r="B402" t="s">
        <v>2298</v>
      </c>
      <c r="C402">
        <v>0</v>
      </c>
      <c r="D402">
        <v>0</v>
      </c>
      <c r="E402">
        <v>0</v>
      </c>
      <c r="F402">
        <v>0</v>
      </c>
    </row>
    <row r="403" spans="1:6">
      <c r="A403" t="s">
        <v>431</v>
      </c>
      <c r="B403" t="s">
        <v>2298</v>
      </c>
      <c r="C403">
        <v>0</v>
      </c>
      <c r="D403">
        <v>0</v>
      </c>
      <c r="E403">
        <v>0</v>
      </c>
      <c r="F403">
        <v>0</v>
      </c>
    </row>
    <row r="404" spans="1:6">
      <c r="A404" t="s">
        <v>432</v>
      </c>
      <c r="B404" t="s">
        <v>2298</v>
      </c>
      <c r="C404">
        <v>0</v>
      </c>
      <c r="D404">
        <v>0</v>
      </c>
      <c r="E404">
        <v>0</v>
      </c>
      <c r="F404">
        <v>0</v>
      </c>
    </row>
    <row r="405" spans="1:6">
      <c r="A405" t="s">
        <v>433</v>
      </c>
      <c r="B405" t="s">
        <v>2298</v>
      </c>
      <c r="C405" s="1">
        <v>87209.53</v>
      </c>
      <c r="D405">
        <v>0</v>
      </c>
      <c r="E405">
        <v>0</v>
      </c>
      <c r="F405" s="1">
        <v>87209.53</v>
      </c>
    </row>
    <row r="406" spans="1:6">
      <c r="A406" t="s">
        <v>434</v>
      </c>
      <c r="B406" t="s">
        <v>2298</v>
      </c>
      <c r="C406" s="1">
        <v>3770</v>
      </c>
      <c r="D406">
        <v>0</v>
      </c>
      <c r="E406">
        <v>0</v>
      </c>
      <c r="F406" s="1">
        <v>3770</v>
      </c>
    </row>
    <row r="407" spans="1:6">
      <c r="A407" t="s">
        <v>435</v>
      </c>
      <c r="B407" t="s">
        <v>2298</v>
      </c>
      <c r="C407" s="1">
        <v>83439.53</v>
      </c>
      <c r="D407">
        <v>0</v>
      </c>
      <c r="E407">
        <v>0</v>
      </c>
      <c r="F407" s="1">
        <v>83439.53</v>
      </c>
    </row>
    <row r="408" spans="1:6">
      <c r="A408" t="s">
        <v>436</v>
      </c>
      <c r="B408" t="s">
        <v>2298</v>
      </c>
      <c r="C408">
        <v>0</v>
      </c>
      <c r="D408">
        <v>0</v>
      </c>
      <c r="E408">
        <v>0</v>
      </c>
      <c r="F408">
        <v>0</v>
      </c>
    </row>
    <row r="409" spans="1:6">
      <c r="A409" t="s">
        <v>437</v>
      </c>
      <c r="B409" t="s">
        <v>2298</v>
      </c>
      <c r="C409">
        <v>0</v>
      </c>
      <c r="D409">
        <v>0</v>
      </c>
      <c r="E409">
        <v>0</v>
      </c>
      <c r="F409">
        <v>0</v>
      </c>
    </row>
    <row r="410" spans="1:6">
      <c r="A410" t="s">
        <v>438</v>
      </c>
      <c r="B410" t="s">
        <v>2298</v>
      </c>
      <c r="C410">
        <v>0</v>
      </c>
      <c r="D410">
        <v>0</v>
      </c>
      <c r="E410">
        <v>0</v>
      </c>
      <c r="F410">
        <v>0</v>
      </c>
    </row>
    <row r="411" spans="1:6">
      <c r="A411" t="s">
        <v>439</v>
      </c>
      <c r="B411" t="s">
        <v>2298</v>
      </c>
      <c r="C411">
        <v>0</v>
      </c>
      <c r="D411">
        <v>0</v>
      </c>
      <c r="E411">
        <v>0</v>
      </c>
      <c r="F411">
        <v>0</v>
      </c>
    </row>
    <row r="412" spans="1:6">
      <c r="A412" t="s">
        <v>440</v>
      </c>
      <c r="B412" t="s">
        <v>2298</v>
      </c>
      <c r="C412">
        <v>0</v>
      </c>
      <c r="D412">
        <v>0</v>
      </c>
      <c r="E412">
        <v>0</v>
      </c>
      <c r="F412">
        <v>0</v>
      </c>
    </row>
    <row r="413" spans="1:6">
      <c r="A413" t="s">
        <v>441</v>
      </c>
      <c r="B413" t="s">
        <v>2298</v>
      </c>
      <c r="C413">
        <v>0</v>
      </c>
      <c r="D413">
        <v>0</v>
      </c>
      <c r="E413">
        <v>0</v>
      </c>
      <c r="F413">
        <v>0</v>
      </c>
    </row>
    <row r="414" spans="1:6">
      <c r="A414" t="s">
        <v>442</v>
      </c>
      <c r="B414" t="s">
        <v>2298</v>
      </c>
      <c r="C414">
        <v>0</v>
      </c>
      <c r="D414">
        <v>0</v>
      </c>
      <c r="E414">
        <v>0</v>
      </c>
      <c r="F414">
        <v>0</v>
      </c>
    </row>
    <row r="415" spans="1:6">
      <c r="A415" t="s">
        <v>443</v>
      </c>
      <c r="B415" t="s">
        <v>2298</v>
      </c>
      <c r="C415">
        <v>0</v>
      </c>
      <c r="D415">
        <v>0</v>
      </c>
      <c r="E415">
        <v>0</v>
      </c>
      <c r="F415">
        <v>0</v>
      </c>
    </row>
    <row r="416" spans="1:6">
      <c r="A416" t="s">
        <v>444</v>
      </c>
      <c r="B416" t="s">
        <v>2298</v>
      </c>
      <c r="C416">
        <v>0</v>
      </c>
      <c r="D416">
        <v>0</v>
      </c>
      <c r="E416">
        <v>0</v>
      </c>
      <c r="F416">
        <v>0</v>
      </c>
    </row>
    <row r="417" spans="1:6">
      <c r="A417" t="s">
        <v>445</v>
      </c>
      <c r="B417" t="s">
        <v>2298</v>
      </c>
      <c r="C417">
        <v>0</v>
      </c>
      <c r="D417">
        <v>0</v>
      </c>
      <c r="E417">
        <v>0</v>
      </c>
      <c r="F417">
        <v>0</v>
      </c>
    </row>
    <row r="418" spans="1:6">
      <c r="A418" t="s">
        <v>446</v>
      </c>
      <c r="B418" t="s">
        <v>2298</v>
      </c>
      <c r="C418">
        <v>0</v>
      </c>
      <c r="D418">
        <v>0</v>
      </c>
      <c r="E418">
        <v>0</v>
      </c>
      <c r="F418">
        <v>0</v>
      </c>
    </row>
    <row r="419" spans="1:6">
      <c r="A419" t="s">
        <v>447</v>
      </c>
      <c r="B419" t="s">
        <v>2298</v>
      </c>
      <c r="C419">
        <v>0</v>
      </c>
      <c r="D419">
        <v>0</v>
      </c>
      <c r="E419">
        <v>0</v>
      </c>
      <c r="F419">
        <v>0</v>
      </c>
    </row>
    <row r="420" spans="1:6">
      <c r="A420" t="s">
        <v>448</v>
      </c>
      <c r="B420" t="s">
        <v>2298</v>
      </c>
      <c r="C420">
        <v>0</v>
      </c>
      <c r="D420">
        <v>0</v>
      </c>
      <c r="E420">
        <v>0</v>
      </c>
      <c r="F420">
        <v>0</v>
      </c>
    </row>
    <row r="421" spans="1:6">
      <c r="A421" t="s">
        <v>449</v>
      </c>
      <c r="B421" t="s">
        <v>2298</v>
      </c>
      <c r="C421">
        <v>0</v>
      </c>
      <c r="D421">
        <v>0</v>
      </c>
      <c r="E421">
        <v>0</v>
      </c>
      <c r="F421">
        <v>0</v>
      </c>
    </row>
    <row r="422" spans="1:6">
      <c r="A422" t="s">
        <v>450</v>
      </c>
      <c r="B422" t="s">
        <v>2298</v>
      </c>
      <c r="C422">
        <v>0</v>
      </c>
      <c r="D422">
        <v>0</v>
      </c>
      <c r="E422">
        <v>0</v>
      </c>
      <c r="F422">
        <v>0</v>
      </c>
    </row>
    <row r="423" spans="1:6">
      <c r="A423" t="s">
        <v>451</v>
      </c>
      <c r="B423" t="s">
        <v>2298</v>
      </c>
      <c r="C423">
        <v>0</v>
      </c>
      <c r="D423">
        <v>0</v>
      </c>
      <c r="E423">
        <v>0</v>
      </c>
      <c r="F423">
        <v>0</v>
      </c>
    </row>
    <row r="424" spans="1:6">
      <c r="A424" t="s">
        <v>452</v>
      </c>
      <c r="B424" t="s">
        <v>2298</v>
      </c>
      <c r="C424">
        <v>0</v>
      </c>
      <c r="D424">
        <v>0</v>
      </c>
      <c r="E424">
        <v>0</v>
      </c>
      <c r="F424">
        <v>0</v>
      </c>
    </row>
    <row r="425" spans="1:6">
      <c r="A425" t="s">
        <v>453</v>
      </c>
      <c r="B425" t="s">
        <v>2298</v>
      </c>
      <c r="C425">
        <v>0</v>
      </c>
      <c r="D425">
        <v>0</v>
      </c>
      <c r="E425">
        <v>0</v>
      </c>
      <c r="F425">
        <v>0</v>
      </c>
    </row>
    <row r="426" spans="1:6">
      <c r="A426" t="s">
        <v>454</v>
      </c>
      <c r="B426" t="s">
        <v>2298</v>
      </c>
      <c r="C426">
        <v>0</v>
      </c>
      <c r="D426">
        <v>0</v>
      </c>
      <c r="E426">
        <v>0</v>
      </c>
      <c r="F426">
        <v>0</v>
      </c>
    </row>
    <row r="427" spans="1:6">
      <c r="A427" t="s">
        <v>455</v>
      </c>
      <c r="B427" t="s">
        <v>2298</v>
      </c>
      <c r="C427">
        <v>0</v>
      </c>
      <c r="D427">
        <v>0</v>
      </c>
      <c r="E427">
        <v>0</v>
      </c>
      <c r="F427">
        <v>0</v>
      </c>
    </row>
    <row r="428" spans="1:6">
      <c r="A428" t="s">
        <v>456</v>
      </c>
      <c r="B428" t="s">
        <v>2298</v>
      </c>
      <c r="C428">
        <v>0</v>
      </c>
      <c r="D428">
        <v>0</v>
      </c>
      <c r="E428">
        <v>0</v>
      </c>
      <c r="F428">
        <v>0</v>
      </c>
    </row>
    <row r="429" spans="1:6">
      <c r="A429" t="s">
        <v>457</v>
      </c>
      <c r="B429" t="s">
        <v>2298</v>
      </c>
      <c r="C429">
        <v>0</v>
      </c>
      <c r="D429">
        <v>0</v>
      </c>
      <c r="E429">
        <v>0</v>
      </c>
      <c r="F429">
        <v>0</v>
      </c>
    </row>
    <row r="430" spans="1:6">
      <c r="A430" t="s">
        <v>458</v>
      </c>
      <c r="B430" t="s">
        <v>2298</v>
      </c>
      <c r="C430">
        <v>0</v>
      </c>
      <c r="D430">
        <v>0</v>
      </c>
      <c r="E430">
        <v>0</v>
      </c>
      <c r="F430">
        <v>0</v>
      </c>
    </row>
    <row r="431" spans="1:6">
      <c r="A431" t="s">
        <v>459</v>
      </c>
      <c r="B431" t="s">
        <v>2298</v>
      </c>
      <c r="C431">
        <v>0</v>
      </c>
      <c r="D431">
        <v>0</v>
      </c>
      <c r="E431">
        <v>0</v>
      </c>
      <c r="F431">
        <v>0</v>
      </c>
    </row>
    <row r="432" spans="1:6">
      <c r="A432" t="s">
        <v>460</v>
      </c>
      <c r="B432" t="s">
        <v>2298</v>
      </c>
      <c r="C432">
        <v>0</v>
      </c>
      <c r="D432">
        <v>0</v>
      </c>
      <c r="E432">
        <v>0</v>
      </c>
      <c r="F432">
        <v>0</v>
      </c>
    </row>
    <row r="433" spans="1:6">
      <c r="A433" t="s">
        <v>461</v>
      </c>
      <c r="B433" t="s">
        <v>2298</v>
      </c>
      <c r="C433">
        <v>0</v>
      </c>
      <c r="D433">
        <v>0</v>
      </c>
      <c r="E433">
        <v>0</v>
      </c>
      <c r="F433">
        <v>0</v>
      </c>
    </row>
    <row r="434" spans="1:6">
      <c r="A434" t="s">
        <v>462</v>
      </c>
      <c r="B434" t="s">
        <v>2298</v>
      </c>
      <c r="C434">
        <v>0</v>
      </c>
      <c r="D434">
        <v>0</v>
      </c>
      <c r="E434">
        <v>0</v>
      </c>
      <c r="F434">
        <v>0</v>
      </c>
    </row>
    <row r="435" spans="1:6">
      <c r="A435" t="s">
        <v>463</v>
      </c>
      <c r="B435" t="s">
        <v>2298</v>
      </c>
      <c r="C435">
        <v>0</v>
      </c>
      <c r="D435">
        <v>0</v>
      </c>
      <c r="E435">
        <v>0</v>
      </c>
      <c r="F435">
        <v>0</v>
      </c>
    </row>
    <row r="436" spans="1:6">
      <c r="A436" t="s">
        <v>464</v>
      </c>
      <c r="B436" t="s">
        <v>2298</v>
      </c>
      <c r="C436">
        <v>0</v>
      </c>
      <c r="D436">
        <v>0</v>
      </c>
      <c r="E436">
        <v>0</v>
      </c>
      <c r="F436">
        <v>0</v>
      </c>
    </row>
    <row r="437" spans="1:6">
      <c r="A437" t="s">
        <v>465</v>
      </c>
      <c r="B437" t="s">
        <v>2298</v>
      </c>
      <c r="C437">
        <v>0</v>
      </c>
      <c r="D437">
        <v>0</v>
      </c>
      <c r="E437">
        <v>0</v>
      </c>
      <c r="F437">
        <v>0</v>
      </c>
    </row>
    <row r="438" spans="1:6">
      <c r="A438" t="s">
        <v>466</v>
      </c>
      <c r="B438" t="s">
        <v>2298</v>
      </c>
      <c r="C438">
        <v>0</v>
      </c>
      <c r="D438">
        <v>0</v>
      </c>
      <c r="E438">
        <v>0</v>
      </c>
      <c r="F438">
        <v>0</v>
      </c>
    </row>
    <row r="439" spans="1:6">
      <c r="A439" t="s">
        <v>467</v>
      </c>
      <c r="B439" t="s">
        <v>2298</v>
      </c>
      <c r="C439">
        <v>0</v>
      </c>
      <c r="D439">
        <v>0</v>
      </c>
      <c r="E439">
        <v>0</v>
      </c>
      <c r="F439">
        <v>0</v>
      </c>
    </row>
    <row r="440" spans="1:6">
      <c r="A440" t="s">
        <v>468</v>
      </c>
      <c r="B440" t="s">
        <v>2298</v>
      </c>
      <c r="C440">
        <v>0</v>
      </c>
      <c r="D440">
        <v>0</v>
      </c>
      <c r="E440">
        <v>0</v>
      </c>
      <c r="F440">
        <v>0</v>
      </c>
    </row>
    <row r="441" spans="1:6">
      <c r="A441" t="s">
        <v>469</v>
      </c>
      <c r="B441" t="s">
        <v>2298</v>
      </c>
      <c r="C441">
        <v>0</v>
      </c>
      <c r="D441">
        <v>0</v>
      </c>
      <c r="E441">
        <v>0</v>
      </c>
      <c r="F441">
        <v>0</v>
      </c>
    </row>
    <row r="442" spans="1:6">
      <c r="A442" t="s">
        <v>470</v>
      </c>
      <c r="B442" t="s">
        <v>2298</v>
      </c>
      <c r="C442">
        <v>0</v>
      </c>
      <c r="D442">
        <v>0</v>
      </c>
      <c r="E442">
        <v>0</v>
      </c>
      <c r="F442">
        <v>0</v>
      </c>
    </row>
    <row r="443" spans="1:6">
      <c r="A443" t="s">
        <v>471</v>
      </c>
      <c r="B443" t="s">
        <v>2298</v>
      </c>
      <c r="C443">
        <v>0</v>
      </c>
      <c r="D443">
        <v>0</v>
      </c>
      <c r="E443">
        <v>0</v>
      </c>
      <c r="F443">
        <v>0</v>
      </c>
    </row>
    <row r="444" spans="1:6">
      <c r="A444" t="s">
        <v>472</v>
      </c>
      <c r="B444" t="s">
        <v>2298</v>
      </c>
      <c r="C444">
        <v>0</v>
      </c>
      <c r="D444">
        <v>0</v>
      </c>
      <c r="E444">
        <v>0</v>
      </c>
      <c r="F444">
        <v>0</v>
      </c>
    </row>
    <row r="445" spans="1:6">
      <c r="A445" t="s">
        <v>473</v>
      </c>
      <c r="B445" t="s">
        <v>2298</v>
      </c>
      <c r="C445">
        <v>0</v>
      </c>
      <c r="D445">
        <v>0</v>
      </c>
      <c r="E445">
        <v>0</v>
      </c>
      <c r="F445">
        <v>0</v>
      </c>
    </row>
    <row r="446" spans="1:6">
      <c r="A446" t="s">
        <v>474</v>
      </c>
      <c r="B446" t="s">
        <v>2298</v>
      </c>
      <c r="C446">
        <v>0</v>
      </c>
      <c r="D446">
        <v>0</v>
      </c>
      <c r="E446">
        <v>0</v>
      </c>
      <c r="F446">
        <v>0</v>
      </c>
    </row>
    <row r="447" spans="1:6">
      <c r="A447" t="s">
        <v>475</v>
      </c>
      <c r="B447" t="s">
        <v>2298</v>
      </c>
      <c r="C447">
        <v>0</v>
      </c>
      <c r="D447">
        <v>0</v>
      </c>
      <c r="E447">
        <v>0</v>
      </c>
      <c r="F447">
        <v>0</v>
      </c>
    </row>
    <row r="448" spans="1:6">
      <c r="A448" t="s">
        <v>476</v>
      </c>
      <c r="B448" t="s">
        <v>2298</v>
      </c>
      <c r="C448">
        <v>0</v>
      </c>
      <c r="D448">
        <v>0</v>
      </c>
      <c r="E448">
        <v>0</v>
      </c>
      <c r="F448">
        <v>0</v>
      </c>
    </row>
    <row r="449" spans="1:6">
      <c r="A449" t="s">
        <v>477</v>
      </c>
      <c r="B449" t="s">
        <v>2298</v>
      </c>
      <c r="C449">
        <v>0</v>
      </c>
      <c r="D449">
        <v>0</v>
      </c>
      <c r="E449">
        <v>0</v>
      </c>
      <c r="F449">
        <v>0</v>
      </c>
    </row>
    <row r="450" spans="1:6">
      <c r="A450" t="s">
        <v>478</v>
      </c>
      <c r="B450" t="s">
        <v>2298</v>
      </c>
      <c r="C450">
        <v>0</v>
      </c>
      <c r="D450">
        <v>0</v>
      </c>
      <c r="E450">
        <v>0</v>
      </c>
      <c r="F450">
        <v>0</v>
      </c>
    </row>
    <row r="451" spans="1:6">
      <c r="A451" t="s">
        <v>479</v>
      </c>
      <c r="B451" t="s">
        <v>2298</v>
      </c>
      <c r="C451">
        <v>0</v>
      </c>
      <c r="D451">
        <v>0</v>
      </c>
      <c r="E451">
        <v>0</v>
      </c>
      <c r="F451">
        <v>0</v>
      </c>
    </row>
    <row r="452" spans="1:6">
      <c r="A452" t="s">
        <v>480</v>
      </c>
      <c r="B452" t="s">
        <v>2298</v>
      </c>
      <c r="C452">
        <v>0</v>
      </c>
      <c r="D452">
        <v>0</v>
      </c>
      <c r="E452">
        <v>0</v>
      </c>
      <c r="F452">
        <v>0</v>
      </c>
    </row>
    <row r="453" spans="1:6">
      <c r="A453" t="s">
        <v>481</v>
      </c>
      <c r="B453" t="s">
        <v>2298</v>
      </c>
      <c r="C453">
        <v>0</v>
      </c>
      <c r="D453">
        <v>0</v>
      </c>
      <c r="E453">
        <v>0</v>
      </c>
      <c r="F453">
        <v>0</v>
      </c>
    </row>
    <row r="454" spans="1:6">
      <c r="A454" t="s">
        <v>482</v>
      </c>
      <c r="B454" t="s">
        <v>2298</v>
      </c>
      <c r="C454">
        <v>0</v>
      </c>
      <c r="D454">
        <v>0</v>
      </c>
      <c r="E454">
        <v>0</v>
      </c>
      <c r="F454">
        <v>0</v>
      </c>
    </row>
    <row r="455" spans="1:6">
      <c r="A455" t="s">
        <v>483</v>
      </c>
      <c r="B455" t="s">
        <v>2298</v>
      </c>
      <c r="C455">
        <v>0</v>
      </c>
      <c r="D455">
        <v>0</v>
      </c>
      <c r="E455">
        <v>0</v>
      </c>
      <c r="F455">
        <v>0</v>
      </c>
    </row>
    <row r="456" spans="1:6">
      <c r="A456" t="s">
        <v>484</v>
      </c>
      <c r="B456" t="s">
        <v>2298</v>
      </c>
      <c r="C456" s="1">
        <v>416193</v>
      </c>
      <c r="D456" s="1">
        <v>78344.86</v>
      </c>
      <c r="E456">
        <v>0</v>
      </c>
      <c r="F456" s="1">
        <v>494537.86</v>
      </c>
    </row>
    <row r="457" spans="1:6">
      <c r="A457" t="s">
        <v>485</v>
      </c>
      <c r="B457" t="s">
        <v>2298</v>
      </c>
      <c r="C457" s="1">
        <v>17991.7</v>
      </c>
      <c r="D457" s="1">
        <v>3516.25</v>
      </c>
      <c r="E457">
        <v>0</v>
      </c>
      <c r="F457" s="1">
        <v>21507.95</v>
      </c>
    </row>
    <row r="458" spans="1:6">
      <c r="A458" t="s">
        <v>486</v>
      </c>
      <c r="B458" t="s">
        <v>2298</v>
      </c>
      <c r="C458" s="1">
        <v>398201.3</v>
      </c>
      <c r="D458" s="1">
        <v>74828.61</v>
      </c>
      <c r="E458">
        <v>0</v>
      </c>
      <c r="F458" s="1">
        <v>473029.91</v>
      </c>
    </row>
    <row r="459" spans="1:6">
      <c r="A459" t="s">
        <v>487</v>
      </c>
      <c r="B459" t="s">
        <v>2298</v>
      </c>
      <c r="C459" s="1">
        <v>4160.84</v>
      </c>
      <c r="D459">
        <v>0</v>
      </c>
      <c r="E459">
        <v>0</v>
      </c>
      <c r="F459" s="1">
        <v>4160.84</v>
      </c>
    </row>
    <row r="460" spans="1:6">
      <c r="A460" t="s">
        <v>488</v>
      </c>
      <c r="B460" t="s">
        <v>2298</v>
      </c>
      <c r="C460">
        <v>179.87</v>
      </c>
      <c r="D460">
        <v>0</v>
      </c>
      <c r="E460">
        <v>0</v>
      </c>
      <c r="F460">
        <v>179.87</v>
      </c>
    </row>
    <row r="461" spans="1:6">
      <c r="A461" t="s">
        <v>489</v>
      </c>
      <c r="B461" t="s">
        <v>2298</v>
      </c>
      <c r="C461" s="1">
        <v>3980.97</v>
      </c>
      <c r="D461">
        <v>0</v>
      </c>
      <c r="E461">
        <v>0</v>
      </c>
      <c r="F461" s="1">
        <v>3980.97</v>
      </c>
    </row>
    <row r="462" spans="1:6">
      <c r="A462" t="s">
        <v>490</v>
      </c>
      <c r="B462" t="s">
        <v>2298</v>
      </c>
      <c r="C462">
        <v>925.54</v>
      </c>
      <c r="D462">
        <v>0</v>
      </c>
      <c r="E462">
        <v>0</v>
      </c>
      <c r="F462">
        <v>925.54</v>
      </c>
    </row>
    <row r="463" spans="1:6">
      <c r="A463" t="s">
        <v>491</v>
      </c>
      <c r="B463" t="s">
        <v>2298</v>
      </c>
      <c r="C463">
        <v>40.01</v>
      </c>
      <c r="D463">
        <v>0</v>
      </c>
      <c r="E463">
        <v>0</v>
      </c>
      <c r="F463">
        <v>40.01</v>
      </c>
    </row>
    <row r="464" spans="1:6">
      <c r="A464" t="s">
        <v>492</v>
      </c>
      <c r="B464" t="s">
        <v>2298</v>
      </c>
      <c r="C464">
        <v>885.53</v>
      </c>
      <c r="D464">
        <v>0</v>
      </c>
      <c r="E464">
        <v>0</v>
      </c>
      <c r="F464">
        <v>885.53</v>
      </c>
    </row>
    <row r="465" spans="1:6">
      <c r="A465" t="s">
        <v>493</v>
      </c>
      <c r="B465" t="s">
        <v>2298</v>
      </c>
      <c r="C465" s="1">
        <v>15775.21</v>
      </c>
      <c r="D465">
        <v>0</v>
      </c>
      <c r="E465">
        <v>0</v>
      </c>
      <c r="F465" s="1">
        <v>15775.21</v>
      </c>
    </row>
    <row r="466" spans="1:6">
      <c r="A466" t="s">
        <v>494</v>
      </c>
      <c r="B466" t="s">
        <v>2298</v>
      </c>
      <c r="C466">
        <v>681.95</v>
      </c>
      <c r="D466">
        <v>0</v>
      </c>
      <c r="E466">
        <v>0</v>
      </c>
      <c r="F466">
        <v>681.95</v>
      </c>
    </row>
    <row r="467" spans="1:6">
      <c r="A467" t="s">
        <v>495</v>
      </c>
      <c r="B467" t="s">
        <v>2298</v>
      </c>
      <c r="C467" s="1">
        <v>15093.26</v>
      </c>
      <c r="D467">
        <v>0</v>
      </c>
      <c r="E467">
        <v>0</v>
      </c>
      <c r="F467" s="1">
        <v>15093.26</v>
      </c>
    </row>
    <row r="468" spans="1:6">
      <c r="A468" t="s">
        <v>496</v>
      </c>
      <c r="B468" t="s">
        <v>2298</v>
      </c>
      <c r="C468">
        <v>0</v>
      </c>
      <c r="D468">
        <v>0</v>
      </c>
      <c r="E468">
        <v>0</v>
      </c>
      <c r="F468">
        <v>0</v>
      </c>
    </row>
    <row r="469" spans="1:6">
      <c r="A469" t="s">
        <v>497</v>
      </c>
      <c r="B469" t="s">
        <v>2298</v>
      </c>
      <c r="C469">
        <v>0</v>
      </c>
      <c r="D469">
        <v>0</v>
      </c>
      <c r="E469">
        <v>0</v>
      </c>
      <c r="F469">
        <v>0</v>
      </c>
    </row>
    <row r="470" spans="1:6">
      <c r="A470" t="s">
        <v>498</v>
      </c>
      <c r="B470" t="s">
        <v>2298</v>
      </c>
      <c r="C470">
        <v>0</v>
      </c>
      <c r="D470">
        <v>0</v>
      </c>
      <c r="E470">
        <v>0</v>
      </c>
      <c r="F470">
        <v>0</v>
      </c>
    </row>
    <row r="471" spans="1:6">
      <c r="A471" t="s">
        <v>499</v>
      </c>
      <c r="B471" t="s">
        <v>2298</v>
      </c>
      <c r="C471">
        <v>0</v>
      </c>
      <c r="D471">
        <v>0</v>
      </c>
      <c r="E471">
        <v>0</v>
      </c>
      <c r="F471">
        <v>0</v>
      </c>
    </row>
    <row r="472" spans="1:6">
      <c r="A472" t="s">
        <v>500</v>
      </c>
      <c r="B472" t="s">
        <v>2298</v>
      </c>
      <c r="C472">
        <v>0</v>
      </c>
      <c r="D472">
        <v>0</v>
      </c>
      <c r="E472">
        <v>0</v>
      </c>
      <c r="F472">
        <v>0</v>
      </c>
    </row>
    <row r="473" spans="1:6">
      <c r="A473" t="s">
        <v>501</v>
      </c>
      <c r="B473" t="s">
        <v>2298</v>
      </c>
      <c r="C473">
        <v>0</v>
      </c>
      <c r="D473">
        <v>0</v>
      </c>
      <c r="E473">
        <v>0</v>
      </c>
      <c r="F473">
        <v>0</v>
      </c>
    </row>
    <row r="474" spans="1:6">
      <c r="A474" t="s">
        <v>502</v>
      </c>
      <c r="B474" t="s">
        <v>2298</v>
      </c>
      <c r="C474">
        <v>0</v>
      </c>
      <c r="D474">
        <v>0</v>
      </c>
      <c r="E474">
        <v>0</v>
      </c>
      <c r="F474">
        <v>0</v>
      </c>
    </row>
    <row r="475" spans="1:6">
      <c r="A475" t="s">
        <v>503</v>
      </c>
      <c r="B475" t="s">
        <v>2298</v>
      </c>
      <c r="C475">
        <v>0</v>
      </c>
      <c r="D475">
        <v>0</v>
      </c>
      <c r="E475">
        <v>0</v>
      </c>
      <c r="F475">
        <v>0</v>
      </c>
    </row>
    <row r="476" spans="1:6">
      <c r="A476" t="s">
        <v>504</v>
      </c>
      <c r="B476" t="s">
        <v>2298</v>
      </c>
      <c r="C476">
        <v>0</v>
      </c>
      <c r="D476">
        <v>0</v>
      </c>
      <c r="E476">
        <v>0</v>
      </c>
      <c r="F476">
        <v>0</v>
      </c>
    </row>
    <row r="477" spans="1:6">
      <c r="A477" t="s">
        <v>505</v>
      </c>
      <c r="B477" t="s">
        <v>2298</v>
      </c>
      <c r="C477">
        <v>0</v>
      </c>
      <c r="D477">
        <v>0</v>
      </c>
      <c r="E477">
        <v>0</v>
      </c>
      <c r="F477">
        <v>0</v>
      </c>
    </row>
    <row r="478" spans="1:6">
      <c r="A478" t="s">
        <v>506</v>
      </c>
      <c r="B478" t="s">
        <v>2298</v>
      </c>
      <c r="C478">
        <v>0</v>
      </c>
      <c r="D478">
        <v>0</v>
      </c>
      <c r="E478">
        <v>0</v>
      </c>
      <c r="F478">
        <v>0</v>
      </c>
    </row>
    <row r="479" spans="1:6">
      <c r="A479" t="s">
        <v>507</v>
      </c>
      <c r="B479" t="s">
        <v>2298</v>
      </c>
      <c r="C479">
        <v>0</v>
      </c>
      <c r="D479">
        <v>0</v>
      </c>
      <c r="E479">
        <v>0</v>
      </c>
      <c r="F479">
        <v>0</v>
      </c>
    </row>
    <row r="480" spans="1:6">
      <c r="A480" t="s">
        <v>508</v>
      </c>
      <c r="B480" t="s">
        <v>509</v>
      </c>
      <c r="C480">
        <v>0</v>
      </c>
      <c r="D480">
        <v>0</v>
      </c>
      <c r="E480">
        <v>0</v>
      </c>
      <c r="F480">
        <v>0</v>
      </c>
    </row>
    <row r="481" spans="1:6">
      <c r="A481" t="s">
        <v>510</v>
      </c>
      <c r="B481" t="s">
        <v>2299</v>
      </c>
      <c r="C481">
        <v>0</v>
      </c>
      <c r="D481">
        <v>0</v>
      </c>
      <c r="E481">
        <v>0</v>
      </c>
      <c r="F481">
        <v>0</v>
      </c>
    </row>
    <row r="482" spans="1:6">
      <c r="A482" t="s">
        <v>511</v>
      </c>
      <c r="B482" t="s">
        <v>2299</v>
      </c>
      <c r="C482">
        <v>0</v>
      </c>
      <c r="D482">
        <v>0</v>
      </c>
      <c r="E482">
        <v>0</v>
      </c>
      <c r="F482">
        <v>0</v>
      </c>
    </row>
    <row r="483" spans="1:6">
      <c r="A483" t="s">
        <v>512</v>
      </c>
      <c r="B483" t="s">
        <v>2299</v>
      </c>
      <c r="C483">
        <v>0</v>
      </c>
      <c r="D483">
        <v>0</v>
      </c>
      <c r="E483">
        <v>0</v>
      </c>
      <c r="F483">
        <v>0</v>
      </c>
    </row>
    <row r="484" spans="1:6">
      <c r="A484" t="s">
        <v>513</v>
      </c>
      <c r="B484" t="s">
        <v>2299</v>
      </c>
      <c r="C484">
        <v>0</v>
      </c>
      <c r="D484">
        <v>0</v>
      </c>
      <c r="E484">
        <v>0</v>
      </c>
      <c r="F484">
        <v>0</v>
      </c>
    </row>
    <row r="485" spans="1:6">
      <c r="A485" t="s">
        <v>514</v>
      </c>
      <c r="B485" t="s">
        <v>2299</v>
      </c>
      <c r="C485">
        <v>0</v>
      </c>
      <c r="D485">
        <v>0</v>
      </c>
      <c r="E485">
        <v>0</v>
      </c>
      <c r="F485">
        <v>0</v>
      </c>
    </row>
    <row r="486" spans="1:6">
      <c r="A486" t="s">
        <v>515</v>
      </c>
      <c r="B486" t="s">
        <v>2299</v>
      </c>
      <c r="C486">
        <v>0</v>
      </c>
      <c r="D486">
        <v>0</v>
      </c>
      <c r="E486">
        <v>0</v>
      </c>
      <c r="F486">
        <v>0</v>
      </c>
    </row>
    <row r="487" spans="1:6">
      <c r="A487" t="s">
        <v>516</v>
      </c>
      <c r="B487" t="s">
        <v>2299</v>
      </c>
      <c r="C487">
        <v>0</v>
      </c>
      <c r="D487">
        <v>0</v>
      </c>
      <c r="E487">
        <v>0</v>
      </c>
      <c r="F487">
        <v>0</v>
      </c>
    </row>
    <row r="488" spans="1:6">
      <c r="A488" t="s">
        <v>517</v>
      </c>
      <c r="B488" t="s">
        <v>2299</v>
      </c>
      <c r="C488">
        <v>0</v>
      </c>
      <c r="D488">
        <v>0</v>
      </c>
      <c r="E488">
        <v>0</v>
      </c>
      <c r="F488">
        <v>0</v>
      </c>
    </row>
    <row r="489" spans="1:6">
      <c r="A489" t="s">
        <v>518</v>
      </c>
      <c r="B489" t="s">
        <v>2299</v>
      </c>
      <c r="C489">
        <v>0</v>
      </c>
      <c r="D489">
        <v>0</v>
      </c>
      <c r="E489">
        <v>0</v>
      </c>
      <c r="F489">
        <v>0</v>
      </c>
    </row>
    <row r="490" spans="1:6">
      <c r="A490" t="s">
        <v>519</v>
      </c>
      <c r="B490" t="s">
        <v>520</v>
      </c>
      <c r="C490">
        <v>0</v>
      </c>
      <c r="D490">
        <v>0</v>
      </c>
      <c r="E490">
        <v>0</v>
      </c>
      <c r="F490">
        <v>0</v>
      </c>
    </row>
    <row r="491" spans="1:6">
      <c r="A491" t="s">
        <v>521</v>
      </c>
      <c r="B491" t="s">
        <v>522</v>
      </c>
      <c r="C491">
        <v>0</v>
      </c>
      <c r="D491">
        <v>0</v>
      </c>
      <c r="E491">
        <v>0</v>
      </c>
      <c r="F491">
        <v>0</v>
      </c>
    </row>
    <row r="492" spans="1:6">
      <c r="A492" t="s">
        <v>523</v>
      </c>
      <c r="B492" t="s">
        <v>2300</v>
      </c>
      <c r="C492">
        <v>0</v>
      </c>
      <c r="D492">
        <v>0</v>
      </c>
      <c r="E492">
        <v>0</v>
      </c>
      <c r="F492">
        <v>0</v>
      </c>
    </row>
    <row r="493" spans="1:6">
      <c r="A493" t="s">
        <v>525</v>
      </c>
      <c r="B493" t="s">
        <v>2300</v>
      </c>
      <c r="C493">
        <v>0</v>
      </c>
      <c r="D493">
        <v>0</v>
      </c>
      <c r="E493">
        <v>0</v>
      </c>
      <c r="F493">
        <v>0</v>
      </c>
    </row>
    <row r="494" spans="1:6">
      <c r="A494" t="s">
        <v>526</v>
      </c>
      <c r="B494" t="s">
        <v>2300</v>
      </c>
      <c r="C494">
        <v>0</v>
      </c>
      <c r="D494">
        <v>0</v>
      </c>
      <c r="E494">
        <v>0</v>
      </c>
      <c r="F494">
        <v>0</v>
      </c>
    </row>
    <row r="495" spans="1:6">
      <c r="A495" t="s">
        <v>527</v>
      </c>
      <c r="B495" t="s">
        <v>2300</v>
      </c>
      <c r="C495">
        <v>0</v>
      </c>
      <c r="D495">
        <v>0</v>
      </c>
      <c r="E495">
        <v>0</v>
      </c>
      <c r="F495">
        <v>0</v>
      </c>
    </row>
    <row r="496" spans="1:6">
      <c r="A496" t="s">
        <v>528</v>
      </c>
      <c r="B496" t="s">
        <v>2300</v>
      </c>
      <c r="C496">
        <v>0</v>
      </c>
      <c r="D496">
        <v>0</v>
      </c>
      <c r="E496">
        <v>0</v>
      </c>
      <c r="F496">
        <v>0</v>
      </c>
    </row>
    <row r="497" spans="1:6">
      <c r="A497" t="s">
        <v>529</v>
      </c>
      <c r="B497" t="s">
        <v>2300</v>
      </c>
      <c r="C497">
        <v>0</v>
      </c>
      <c r="D497">
        <v>0</v>
      </c>
      <c r="E497">
        <v>0</v>
      </c>
      <c r="F497">
        <v>0</v>
      </c>
    </row>
    <row r="498" spans="1:6">
      <c r="A498" t="s">
        <v>530</v>
      </c>
      <c r="B498" t="s">
        <v>2300</v>
      </c>
      <c r="C498">
        <v>0</v>
      </c>
      <c r="D498">
        <v>0</v>
      </c>
      <c r="E498">
        <v>0</v>
      </c>
      <c r="F498">
        <v>0</v>
      </c>
    </row>
    <row r="499" spans="1:6">
      <c r="A499" t="s">
        <v>531</v>
      </c>
      <c r="B499" t="s">
        <v>2300</v>
      </c>
      <c r="C499">
        <v>0</v>
      </c>
      <c r="D499">
        <v>0</v>
      </c>
      <c r="E499">
        <v>0</v>
      </c>
      <c r="F499">
        <v>0</v>
      </c>
    </row>
    <row r="500" spans="1:6">
      <c r="A500" t="s">
        <v>532</v>
      </c>
      <c r="B500" t="s">
        <v>533</v>
      </c>
      <c r="C500" s="1">
        <v>66985.289999999994</v>
      </c>
      <c r="D500" s="1">
        <v>15315.54</v>
      </c>
      <c r="E500" s="1">
        <v>31111.88</v>
      </c>
      <c r="F500" s="1">
        <v>51188.95</v>
      </c>
    </row>
    <row r="501" spans="1:6">
      <c r="A501" t="s">
        <v>534</v>
      </c>
      <c r="B501" t="s">
        <v>2301</v>
      </c>
      <c r="C501">
        <v>0</v>
      </c>
      <c r="D501">
        <v>0</v>
      </c>
      <c r="E501">
        <v>0</v>
      </c>
      <c r="F501">
        <v>0</v>
      </c>
    </row>
    <row r="502" spans="1:6">
      <c r="A502" t="s">
        <v>535</v>
      </c>
      <c r="B502" t="s">
        <v>2301</v>
      </c>
      <c r="C502">
        <v>0</v>
      </c>
      <c r="D502">
        <v>0</v>
      </c>
      <c r="E502">
        <v>0</v>
      </c>
      <c r="F502">
        <v>0</v>
      </c>
    </row>
    <row r="503" spans="1:6">
      <c r="A503" t="s">
        <v>536</v>
      </c>
      <c r="B503" t="s">
        <v>537</v>
      </c>
      <c r="C503" s="1">
        <v>66985.289999999994</v>
      </c>
      <c r="D503" s="1">
        <v>15315.54</v>
      </c>
      <c r="E503" s="1">
        <v>31111.88</v>
      </c>
      <c r="F503" s="1">
        <v>51188.95</v>
      </c>
    </row>
    <row r="504" spans="1:6">
      <c r="A504" t="s">
        <v>538</v>
      </c>
      <c r="B504" t="s">
        <v>2302</v>
      </c>
      <c r="C504">
        <v>0</v>
      </c>
      <c r="D504">
        <v>0</v>
      </c>
      <c r="E504">
        <v>0</v>
      </c>
      <c r="F504">
        <v>0</v>
      </c>
    </row>
    <row r="505" spans="1:6">
      <c r="A505" t="s">
        <v>539</v>
      </c>
      <c r="B505" t="s">
        <v>2302</v>
      </c>
      <c r="C505" s="1">
        <v>40235.61</v>
      </c>
      <c r="D505" s="1">
        <v>15315.54</v>
      </c>
      <c r="E505" s="1">
        <v>31111.88</v>
      </c>
      <c r="F505" s="1">
        <v>24439.27</v>
      </c>
    </row>
    <row r="506" spans="1:6">
      <c r="A506" t="s">
        <v>540</v>
      </c>
      <c r="B506" t="s">
        <v>2302</v>
      </c>
      <c r="C506">
        <v>0</v>
      </c>
      <c r="D506">
        <v>0</v>
      </c>
      <c r="E506">
        <v>0</v>
      </c>
      <c r="F506">
        <v>0</v>
      </c>
    </row>
    <row r="507" spans="1:6">
      <c r="A507" t="s">
        <v>541</v>
      </c>
      <c r="B507" t="s">
        <v>2302</v>
      </c>
      <c r="C507">
        <v>0</v>
      </c>
      <c r="D507">
        <v>0</v>
      </c>
      <c r="E507">
        <v>0</v>
      </c>
      <c r="F507">
        <v>0</v>
      </c>
    </row>
    <row r="508" spans="1:6">
      <c r="A508" t="s">
        <v>542</v>
      </c>
      <c r="B508" t="s">
        <v>2302</v>
      </c>
      <c r="C508" s="1">
        <v>26749.68</v>
      </c>
      <c r="D508">
        <v>0</v>
      </c>
      <c r="E508">
        <v>0</v>
      </c>
      <c r="F508" s="1">
        <v>26749.68</v>
      </c>
    </row>
    <row r="509" spans="1:6">
      <c r="A509" t="s">
        <v>543</v>
      </c>
      <c r="B509" t="s">
        <v>2302</v>
      </c>
      <c r="C509">
        <v>0</v>
      </c>
      <c r="D509">
        <v>0</v>
      </c>
      <c r="E509">
        <v>0</v>
      </c>
      <c r="F509">
        <v>0</v>
      </c>
    </row>
    <row r="510" spans="1:6">
      <c r="A510" t="s">
        <v>544</v>
      </c>
      <c r="B510" t="s">
        <v>2302</v>
      </c>
      <c r="C510">
        <v>0</v>
      </c>
      <c r="D510">
        <v>0</v>
      </c>
      <c r="E510">
        <v>0</v>
      </c>
      <c r="F510">
        <v>0</v>
      </c>
    </row>
    <row r="511" spans="1:6">
      <c r="A511" t="s">
        <v>545</v>
      </c>
      <c r="B511" t="s">
        <v>546</v>
      </c>
      <c r="C511">
        <v>0</v>
      </c>
      <c r="D511">
        <v>0</v>
      </c>
      <c r="E511">
        <v>0</v>
      </c>
      <c r="F511">
        <v>0</v>
      </c>
    </row>
    <row r="512" spans="1:6">
      <c r="A512" t="s">
        <v>547</v>
      </c>
      <c r="B512" t="s">
        <v>548</v>
      </c>
      <c r="C512">
        <v>0</v>
      </c>
      <c r="D512">
        <v>0</v>
      </c>
      <c r="E512">
        <v>0</v>
      </c>
      <c r="F512">
        <v>0</v>
      </c>
    </row>
    <row r="513" spans="1:6">
      <c r="A513" t="s">
        <v>549</v>
      </c>
      <c r="B513" t="s">
        <v>39</v>
      </c>
      <c r="C513">
        <v>0</v>
      </c>
      <c r="D513">
        <v>0</v>
      </c>
      <c r="E513">
        <v>0</v>
      </c>
      <c r="F513">
        <v>0</v>
      </c>
    </row>
    <row r="514" spans="1:6">
      <c r="A514" t="s">
        <v>550</v>
      </c>
      <c r="B514" t="s">
        <v>2303</v>
      </c>
      <c r="C514">
        <v>0</v>
      </c>
      <c r="D514">
        <v>0</v>
      </c>
      <c r="E514">
        <v>0</v>
      </c>
      <c r="F514">
        <v>0</v>
      </c>
    </row>
    <row r="515" spans="1:6">
      <c r="A515" t="s">
        <v>551</v>
      </c>
      <c r="B515" t="s">
        <v>45</v>
      </c>
      <c r="C515">
        <v>0</v>
      </c>
      <c r="D515">
        <v>0</v>
      </c>
      <c r="E515">
        <v>0</v>
      </c>
      <c r="F515">
        <v>0</v>
      </c>
    </row>
    <row r="516" spans="1:6">
      <c r="A516" t="s">
        <v>552</v>
      </c>
      <c r="B516" t="s">
        <v>2304</v>
      </c>
      <c r="C516">
        <v>0</v>
      </c>
      <c r="D516">
        <v>0</v>
      </c>
      <c r="E516">
        <v>0</v>
      </c>
      <c r="F516">
        <v>0</v>
      </c>
    </row>
    <row r="517" spans="1:6">
      <c r="A517" t="s">
        <v>553</v>
      </c>
      <c r="B517" t="s">
        <v>554</v>
      </c>
      <c r="C517" s="1">
        <v>51854.38</v>
      </c>
      <c r="D517">
        <v>0.2</v>
      </c>
      <c r="E517" s="1">
        <v>35800.629999999997</v>
      </c>
      <c r="F517" s="1">
        <v>16053.95</v>
      </c>
    </row>
    <row r="518" spans="1:6">
      <c r="A518" t="s">
        <v>555</v>
      </c>
      <c r="B518" t="s">
        <v>556</v>
      </c>
      <c r="C518" s="1">
        <v>1407.15</v>
      </c>
      <c r="D518">
        <v>0</v>
      </c>
      <c r="E518">
        <v>0</v>
      </c>
      <c r="F518" s="1">
        <v>1407.15</v>
      </c>
    </row>
    <row r="519" spans="1:6">
      <c r="A519" t="s">
        <v>557</v>
      </c>
      <c r="B519" t="s">
        <v>558</v>
      </c>
      <c r="C519">
        <v>0</v>
      </c>
      <c r="D519">
        <v>0</v>
      </c>
      <c r="E519">
        <v>0</v>
      </c>
      <c r="F519">
        <v>0</v>
      </c>
    </row>
    <row r="520" spans="1:6">
      <c r="A520" t="s">
        <v>559</v>
      </c>
      <c r="B520" t="s">
        <v>560</v>
      </c>
      <c r="C520" s="1">
        <v>1407.15</v>
      </c>
      <c r="D520">
        <v>0</v>
      </c>
      <c r="E520">
        <v>0</v>
      </c>
      <c r="F520" s="1">
        <v>1407.15</v>
      </c>
    </row>
    <row r="521" spans="1:6">
      <c r="A521" t="s">
        <v>561</v>
      </c>
      <c r="B521" t="s">
        <v>562</v>
      </c>
      <c r="C521" s="1">
        <v>50447.23</v>
      </c>
      <c r="D521">
        <v>0.2</v>
      </c>
      <c r="E521" s="1">
        <v>35800.629999999997</v>
      </c>
      <c r="F521" s="1">
        <v>14646.8</v>
      </c>
    </row>
    <row r="522" spans="1:6">
      <c r="A522" t="s">
        <v>563</v>
      </c>
      <c r="B522" t="s">
        <v>564</v>
      </c>
      <c r="C522" s="1">
        <v>14646.8</v>
      </c>
      <c r="D522">
        <v>0</v>
      </c>
      <c r="E522">
        <v>0</v>
      </c>
      <c r="F522" s="1">
        <v>14646.8</v>
      </c>
    </row>
    <row r="523" spans="1:6">
      <c r="A523" t="s">
        <v>565</v>
      </c>
      <c r="B523" t="s">
        <v>566</v>
      </c>
      <c r="C523" s="1">
        <v>35800.43</v>
      </c>
      <c r="D523">
        <v>0.2</v>
      </c>
      <c r="E523" s="1">
        <v>35800.629999999997</v>
      </c>
      <c r="F523">
        <v>0</v>
      </c>
    </row>
    <row r="524" spans="1:6">
      <c r="A524" t="s">
        <v>567</v>
      </c>
      <c r="B524" t="s">
        <v>568</v>
      </c>
      <c r="C524">
        <v>0</v>
      </c>
      <c r="D524">
        <v>0</v>
      </c>
      <c r="E524">
        <v>0</v>
      </c>
      <c r="F524">
        <v>0</v>
      </c>
    </row>
    <row r="525" spans="1:6">
      <c r="A525" t="s">
        <v>569</v>
      </c>
      <c r="B525" t="s">
        <v>570</v>
      </c>
      <c r="C525">
        <v>0</v>
      </c>
      <c r="D525">
        <v>0</v>
      </c>
      <c r="E525">
        <v>0</v>
      </c>
      <c r="F525">
        <v>0</v>
      </c>
    </row>
    <row r="526" spans="1:6">
      <c r="A526" t="s">
        <v>571</v>
      </c>
      <c r="B526" t="s">
        <v>572</v>
      </c>
      <c r="C526">
        <v>0</v>
      </c>
      <c r="D526">
        <v>0</v>
      </c>
      <c r="E526">
        <v>0</v>
      </c>
      <c r="F526">
        <v>0</v>
      </c>
    </row>
    <row r="527" spans="1:6">
      <c r="A527" t="s">
        <v>573</v>
      </c>
      <c r="B527" t="s">
        <v>574</v>
      </c>
      <c r="C527">
        <v>0</v>
      </c>
      <c r="D527">
        <v>0</v>
      </c>
      <c r="E527">
        <v>0</v>
      </c>
      <c r="F527">
        <v>0</v>
      </c>
    </row>
    <row r="528" spans="1:6">
      <c r="A528" t="s">
        <v>575</v>
      </c>
      <c r="B528" t="s">
        <v>576</v>
      </c>
      <c r="C528">
        <v>0</v>
      </c>
      <c r="D528">
        <v>0</v>
      </c>
      <c r="E528">
        <v>0</v>
      </c>
      <c r="F528">
        <v>0</v>
      </c>
    </row>
    <row r="529" spans="1:6">
      <c r="A529" t="s">
        <v>577</v>
      </c>
      <c r="B529" t="s">
        <v>578</v>
      </c>
      <c r="C529">
        <v>0</v>
      </c>
      <c r="D529">
        <v>0</v>
      </c>
      <c r="E529">
        <v>0</v>
      </c>
      <c r="F529">
        <v>0</v>
      </c>
    </row>
    <row r="530" spans="1:6">
      <c r="A530" t="s">
        <v>579</v>
      </c>
      <c r="B530" t="s">
        <v>580</v>
      </c>
      <c r="C530">
        <v>0</v>
      </c>
      <c r="D530">
        <v>0</v>
      </c>
      <c r="E530">
        <v>0</v>
      </c>
      <c r="F530">
        <v>0</v>
      </c>
    </row>
    <row r="531" spans="1:6">
      <c r="A531" t="s">
        <v>581</v>
      </c>
      <c r="B531" t="s">
        <v>582</v>
      </c>
      <c r="C531">
        <v>0</v>
      </c>
      <c r="D531">
        <v>0</v>
      </c>
      <c r="E531">
        <v>0</v>
      </c>
      <c r="F531">
        <v>0</v>
      </c>
    </row>
    <row r="532" spans="1:6">
      <c r="A532" t="s">
        <v>583</v>
      </c>
      <c r="B532" t="s">
        <v>584</v>
      </c>
      <c r="C532">
        <v>0</v>
      </c>
      <c r="D532">
        <v>0</v>
      </c>
      <c r="E532">
        <v>0</v>
      </c>
      <c r="F532">
        <v>0</v>
      </c>
    </row>
    <row r="533" spans="1:6">
      <c r="A533" t="s">
        <v>585</v>
      </c>
      <c r="B533" t="s">
        <v>586</v>
      </c>
      <c r="C533">
        <v>0</v>
      </c>
      <c r="D533">
        <v>0</v>
      </c>
      <c r="E533">
        <v>0</v>
      </c>
      <c r="F533">
        <v>0</v>
      </c>
    </row>
    <row r="534" spans="1:6">
      <c r="A534" t="s">
        <v>587</v>
      </c>
      <c r="B534" t="s">
        <v>588</v>
      </c>
      <c r="C534">
        <v>0</v>
      </c>
      <c r="D534">
        <v>0</v>
      </c>
      <c r="E534">
        <v>0</v>
      </c>
      <c r="F534">
        <v>0</v>
      </c>
    </row>
    <row r="535" spans="1:6">
      <c r="A535" t="s">
        <v>589</v>
      </c>
      <c r="B535" t="s">
        <v>590</v>
      </c>
      <c r="C535">
        <v>0</v>
      </c>
      <c r="D535">
        <v>0</v>
      </c>
      <c r="E535">
        <v>0</v>
      </c>
      <c r="F535">
        <v>0</v>
      </c>
    </row>
    <row r="536" spans="1:6">
      <c r="A536" t="s">
        <v>591</v>
      </c>
      <c r="B536" t="s">
        <v>592</v>
      </c>
      <c r="C536" s="1">
        <v>1663806.88</v>
      </c>
      <c r="D536" s="1">
        <v>26399.4</v>
      </c>
      <c r="E536" s="1">
        <v>1011</v>
      </c>
      <c r="F536" s="1">
        <v>1689195.28</v>
      </c>
    </row>
    <row r="537" spans="1:6">
      <c r="A537" t="s">
        <v>593</v>
      </c>
      <c r="B537" t="s">
        <v>594</v>
      </c>
      <c r="C537" s="1">
        <v>395266.6</v>
      </c>
      <c r="D537" s="1">
        <v>26399.4</v>
      </c>
      <c r="E537" s="1">
        <v>1011</v>
      </c>
      <c r="F537" s="1">
        <v>420655</v>
      </c>
    </row>
    <row r="538" spans="1:6">
      <c r="A538" t="s">
        <v>595</v>
      </c>
      <c r="B538" t="s">
        <v>2304</v>
      </c>
      <c r="C538" s="1">
        <v>65924</v>
      </c>
      <c r="D538">
        <v>0</v>
      </c>
      <c r="E538">
        <v>0</v>
      </c>
      <c r="F538" s="1">
        <v>65924</v>
      </c>
    </row>
    <row r="539" spans="1:6">
      <c r="A539" t="s">
        <v>596</v>
      </c>
      <c r="B539" t="s">
        <v>2304</v>
      </c>
      <c r="C539">
        <v>0</v>
      </c>
      <c r="D539">
        <v>0</v>
      </c>
      <c r="E539">
        <v>0</v>
      </c>
      <c r="F539">
        <v>0</v>
      </c>
    </row>
    <row r="540" spans="1:6">
      <c r="A540" t="s">
        <v>597</v>
      </c>
      <c r="B540" t="s">
        <v>2304</v>
      </c>
      <c r="C540" s="1">
        <v>33850.639999999999</v>
      </c>
      <c r="D540">
        <v>0</v>
      </c>
      <c r="E540">
        <v>0</v>
      </c>
      <c r="F540" s="1">
        <v>33850.639999999999</v>
      </c>
    </row>
    <row r="541" spans="1:6">
      <c r="A541" t="s">
        <v>598</v>
      </c>
      <c r="B541" t="s">
        <v>2304</v>
      </c>
      <c r="C541" s="1">
        <v>54222.32</v>
      </c>
      <c r="D541">
        <v>0</v>
      </c>
      <c r="E541">
        <v>0</v>
      </c>
      <c r="F541" s="1">
        <v>54222.32</v>
      </c>
    </row>
    <row r="542" spans="1:6">
      <c r="A542" t="s">
        <v>599</v>
      </c>
      <c r="B542" t="s">
        <v>2304</v>
      </c>
      <c r="C542" s="1">
        <v>24900</v>
      </c>
      <c r="D542">
        <v>0</v>
      </c>
      <c r="E542">
        <v>0</v>
      </c>
      <c r="F542" s="1">
        <v>24900</v>
      </c>
    </row>
    <row r="543" spans="1:6">
      <c r="A543" t="s">
        <v>600</v>
      </c>
      <c r="B543" t="s">
        <v>2304</v>
      </c>
      <c r="C543">
        <v>0</v>
      </c>
      <c r="D543">
        <v>0</v>
      </c>
      <c r="E543">
        <v>0</v>
      </c>
      <c r="F543">
        <v>0</v>
      </c>
    </row>
    <row r="544" spans="1:6">
      <c r="A544" t="s">
        <v>601</v>
      </c>
      <c r="B544" t="s">
        <v>2304</v>
      </c>
      <c r="C544">
        <v>0</v>
      </c>
      <c r="D544">
        <v>0</v>
      </c>
      <c r="E544">
        <v>0</v>
      </c>
      <c r="F544">
        <v>0</v>
      </c>
    </row>
    <row r="545" spans="1:6">
      <c r="A545" t="s">
        <v>602</v>
      </c>
      <c r="B545" t="s">
        <v>2304</v>
      </c>
      <c r="C545">
        <v>0</v>
      </c>
      <c r="D545">
        <v>0</v>
      </c>
      <c r="E545">
        <v>0</v>
      </c>
      <c r="F545">
        <v>0</v>
      </c>
    </row>
    <row r="546" spans="1:6">
      <c r="A546" t="s">
        <v>603</v>
      </c>
      <c r="B546" t="s">
        <v>2304</v>
      </c>
      <c r="C546" s="1">
        <v>1858.09</v>
      </c>
      <c r="D546">
        <v>0</v>
      </c>
      <c r="E546">
        <v>0</v>
      </c>
      <c r="F546" s="1">
        <v>1858.09</v>
      </c>
    </row>
    <row r="547" spans="1:6">
      <c r="A547" t="s">
        <v>604</v>
      </c>
      <c r="B547" t="s">
        <v>2304</v>
      </c>
      <c r="C547">
        <v>0</v>
      </c>
      <c r="D547">
        <v>0</v>
      </c>
      <c r="E547">
        <v>0</v>
      </c>
      <c r="F547">
        <v>0</v>
      </c>
    </row>
    <row r="548" spans="1:6">
      <c r="A548" t="s">
        <v>605</v>
      </c>
      <c r="B548" t="s">
        <v>2304</v>
      </c>
      <c r="C548">
        <v>0</v>
      </c>
      <c r="D548">
        <v>0</v>
      </c>
      <c r="E548">
        <v>0</v>
      </c>
      <c r="F548">
        <v>0</v>
      </c>
    </row>
    <row r="549" spans="1:6">
      <c r="A549" t="s">
        <v>606</v>
      </c>
      <c r="B549" t="s">
        <v>2304</v>
      </c>
      <c r="C549" s="1">
        <v>1032.49</v>
      </c>
      <c r="D549">
        <v>0</v>
      </c>
      <c r="E549">
        <v>0</v>
      </c>
      <c r="F549" s="1">
        <v>1032.49</v>
      </c>
    </row>
    <row r="550" spans="1:6">
      <c r="A550" t="s">
        <v>607</v>
      </c>
      <c r="B550" t="s">
        <v>2304</v>
      </c>
      <c r="C550" s="1">
        <v>63428.89</v>
      </c>
      <c r="D550">
        <v>0</v>
      </c>
      <c r="E550">
        <v>0</v>
      </c>
      <c r="F550" s="1">
        <v>63428.89</v>
      </c>
    </row>
    <row r="551" spans="1:6">
      <c r="A551" t="s">
        <v>608</v>
      </c>
      <c r="B551" t="s">
        <v>2304</v>
      </c>
      <c r="C551">
        <v>0</v>
      </c>
      <c r="D551">
        <v>0</v>
      </c>
      <c r="E551">
        <v>0</v>
      </c>
      <c r="F551">
        <v>0</v>
      </c>
    </row>
    <row r="552" spans="1:6">
      <c r="A552" t="s">
        <v>609</v>
      </c>
      <c r="B552" t="s">
        <v>2304</v>
      </c>
      <c r="C552">
        <v>0</v>
      </c>
      <c r="D552">
        <v>0</v>
      </c>
      <c r="E552">
        <v>0</v>
      </c>
      <c r="F552">
        <v>0</v>
      </c>
    </row>
    <row r="553" spans="1:6">
      <c r="A553" t="s">
        <v>610</v>
      </c>
      <c r="B553" t="s">
        <v>2304</v>
      </c>
      <c r="C553">
        <v>681.34</v>
      </c>
      <c r="D553">
        <v>0</v>
      </c>
      <c r="E553">
        <v>0</v>
      </c>
      <c r="F553">
        <v>681.34</v>
      </c>
    </row>
    <row r="554" spans="1:6">
      <c r="A554" t="s">
        <v>611</v>
      </c>
      <c r="B554" t="s">
        <v>2304</v>
      </c>
      <c r="C554" s="1">
        <v>140099.29</v>
      </c>
      <c r="D554" s="1">
        <v>26399.4</v>
      </c>
      <c r="E554" s="1">
        <v>1011</v>
      </c>
      <c r="F554" s="1">
        <v>165487.69</v>
      </c>
    </row>
    <row r="555" spans="1:6">
      <c r="A555" t="s">
        <v>612</v>
      </c>
      <c r="B555" t="s">
        <v>2304</v>
      </c>
      <c r="C555" s="1">
        <v>2309.54</v>
      </c>
      <c r="D555">
        <v>0</v>
      </c>
      <c r="E555">
        <v>0</v>
      </c>
      <c r="F555" s="1">
        <v>2309.54</v>
      </c>
    </row>
    <row r="556" spans="1:6">
      <c r="A556" t="s">
        <v>613</v>
      </c>
      <c r="B556" t="s">
        <v>2304</v>
      </c>
      <c r="C556">
        <v>0</v>
      </c>
      <c r="D556">
        <v>0</v>
      </c>
      <c r="E556">
        <v>0</v>
      </c>
      <c r="F556">
        <v>0</v>
      </c>
    </row>
    <row r="557" spans="1:6">
      <c r="A557" t="s">
        <v>614</v>
      </c>
      <c r="B557" t="s">
        <v>2304</v>
      </c>
      <c r="C557" s="1">
        <v>6960</v>
      </c>
      <c r="D557">
        <v>0</v>
      </c>
      <c r="E557">
        <v>0</v>
      </c>
      <c r="F557" s="1">
        <v>6960</v>
      </c>
    </row>
    <row r="558" spans="1:6">
      <c r="A558" t="s">
        <v>615</v>
      </c>
      <c r="B558" t="s">
        <v>2304</v>
      </c>
      <c r="C558">
        <v>0</v>
      </c>
      <c r="D558">
        <v>0</v>
      </c>
      <c r="E558">
        <v>0</v>
      </c>
      <c r="F558">
        <v>0</v>
      </c>
    </row>
    <row r="559" spans="1:6">
      <c r="A559" t="s">
        <v>616</v>
      </c>
      <c r="B559" t="s">
        <v>2304</v>
      </c>
      <c r="C559">
        <v>0</v>
      </c>
      <c r="D559">
        <v>0</v>
      </c>
      <c r="E559">
        <v>0</v>
      </c>
      <c r="F559">
        <v>0</v>
      </c>
    </row>
    <row r="560" spans="1:6">
      <c r="A560" t="s">
        <v>617</v>
      </c>
      <c r="B560" t="s">
        <v>2304</v>
      </c>
      <c r="C560">
        <v>0</v>
      </c>
      <c r="D560">
        <v>0</v>
      </c>
      <c r="E560">
        <v>0</v>
      </c>
      <c r="F560">
        <v>0</v>
      </c>
    </row>
    <row r="561" spans="1:6">
      <c r="A561" t="s">
        <v>618</v>
      </c>
      <c r="B561" t="s">
        <v>2304</v>
      </c>
      <c r="C561">
        <v>0</v>
      </c>
      <c r="D561">
        <v>0</v>
      </c>
      <c r="E561">
        <v>0</v>
      </c>
      <c r="F561">
        <v>0</v>
      </c>
    </row>
    <row r="562" spans="1:6">
      <c r="A562" t="s">
        <v>619</v>
      </c>
      <c r="B562" t="s">
        <v>2304</v>
      </c>
      <c r="C562">
        <v>0</v>
      </c>
      <c r="D562">
        <v>0</v>
      </c>
      <c r="E562">
        <v>0</v>
      </c>
      <c r="F562">
        <v>0</v>
      </c>
    </row>
    <row r="563" spans="1:6">
      <c r="A563" t="s">
        <v>620</v>
      </c>
      <c r="B563" t="s">
        <v>2304</v>
      </c>
      <c r="C563">
        <v>0</v>
      </c>
      <c r="D563">
        <v>0</v>
      </c>
      <c r="E563">
        <v>0</v>
      </c>
      <c r="F563">
        <v>0</v>
      </c>
    </row>
    <row r="564" spans="1:6">
      <c r="A564" t="s">
        <v>621</v>
      </c>
      <c r="B564" t="s">
        <v>622</v>
      </c>
      <c r="C564" s="1">
        <v>458194.22</v>
      </c>
      <c r="D564">
        <v>0</v>
      </c>
      <c r="E564">
        <v>0</v>
      </c>
      <c r="F564" s="1">
        <v>458194.22</v>
      </c>
    </row>
    <row r="565" spans="1:6">
      <c r="A565" t="s">
        <v>623</v>
      </c>
      <c r="B565" t="s">
        <v>2305</v>
      </c>
      <c r="C565">
        <v>273.27</v>
      </c>
      <c r="D565">
        <v>0</v>
      </c>
      <c r="E565">
        <v>0</v>
      </c>
      <c r="F565">
        <v>273.27</v>
      </c>
    </row>
    <row r="566" spans="1:6">
      <c r="A566" t="s">
        <v>624</v>
      </c>
      <c r="B566" t="s">
        <v>2305</v>
      </c>
      <c r="C566" s="1">
        <v>6048.15</v>
      </c>
      <c r="D566">
        <v>0</v>
      </c>
      <c r="E566">
        <v>0</v>
      </c>
      <c r="F566" s="1">
        <v>6048.15</v>
      </c>
    </row>
    <row r="567" spans="1:6">
      <c r="A567" t="s">
        <v>625</v>
      </c>
      <c r="B567" t="s">
        <v>2305</v>
      </c>
      <c r="C567">
        <v>0</v>
      </c>
      <c r="D567">
        <v>0</v>
      </c>
      <c r="E567">
        <v>0</v>
      </c>
      <c r="F567">
        <v>0</v>
      </c>
    </row>
    <row r="568" spans="1:6">
      <c r="A568" t="s">
        <v>626</v>
      </c>
      <c r="B568" t="s">
        <v>2305</v>
      </c>
      <c r="C568">
        <v>0</v>
      </c>
      <c r="D568">
        <v>0</v>
      </c>
      <c r="E568">
        <v>0</v>
      </c>
      <c r="F568">
        <v>0</v>
      </c>
    </row>
    <row r="569" spans="1:6">
      <c r="A569" t="s">
        <v>627</v>
      </c>
      <c r="B569" t="s">
        <v>2305</v>
      </c>
      <c r="C569">
        <v>359.94</v>
      </c>
      <c r="D569">
        <v>0</v>
      </c>
      <c r="E569">
        <v>0</v>
      </c>
      <c r="F569">
        <v>359.94</v>
      </c>
    </row>
    <row r="570" spans="1:6">
      <c r="A570" t="s">
        <v>628</v>
      </c>
      <c r="B570" t="s">
        <v>2305</v>
      </c>
      <c r="C570" s="1">
        <v>7966.37</v>
      </c>
      <c r="D570">
        <v>0</v>
      </c>
      <c r="E570">
        <v>0</v>
      </c>
      <c r="F570" s="1">
        <v>7966.37</v>
      </c>
    </row>
    <row r="571" spans="1:6">
      <c r="A571" t="s">
        <v>629</v>
      </c>
      <c r="B571" t="s">
        <v>2305</v>
      </c>
      <c r="C571">
        <v>47.66</v>
      </c>
      <c r="D571">
        <v>0</v>
      </c>
      <c r="E571">
        <v>0</v>
      </c>
      <c r="F571">
        <v>47.66</v>
      </c>
    </row>
    <row r="572" spans="1:6">
      <c r="A572" t="s">
        <v>630</v>
      </c>
      <c r="B572" t="s">
        <v>2305</v>
      </c>
      <c r="C572" s="1">
        <v>1054.83</v>
      </c>
      <c r="D572">
        <v>0</v>
      </c>
      <c r="E572">
        <v>0</v>
      </c>
      <c r="F572" s="1">
        <v>1054.83</v>
      </c>
    </row>
    <row r="573" spans="1:6">
      <c r="A573" t="s">
        <v>631</v>
      </c>
      <c r="B573" t="s">
        <v>2305</v>
      </c>
      <c r="C573">
        <v>0</v>
      </c>
      <c r="D573">
        <v>0</v>
      </c>
      <c r="E573">
        <v>0</v>
      </c>
      <c r="F573">
        <v>0</v>
      </c>
    </row>
    <row r="574" spans="1:6">
      <c r="A574" t="s">
        <v>632</v>
      </c>
      <c r="B574" t="s">
        <v>2305</v>
      </c>
      <c r="C574">
        <v>0</v>
      </c>
      <c r="D574">
        <v>0</v>
      </c>
      <c r="E574">
        <v>0</v>
      </c>
      <c r="F574">
        <v>0</v>
      </c>
    </row>
    <row r="575" spans="1:6">
      <c r="A575" t="s">
        <v>633</v>
      </c>
      <c r="B575" t="s">
        <v>2305</v>
      </c>
      <c r="C575">
        <v>0</v>
      </c>
      <c r="D575">
        <v>0</v>
      </c>
      <c r="E575">
        <v>0</v>
      </c>
      <c r="F575">
        <v>0</v>
      </c>
    </row>
    <row r="576" spans="1:6">
      <c r="A576" t="s">
        <v>634</v>
      </c>
      <c r="B576" t="s">
        <v>2305</v>
      </c>
      <c r="C576">
        <v>0</v>
      </c>
      <c r="D576">
        <v>0</v>
      </c>
      <c r="E576">
        <v>0</v>
      </c>
      <c r="F576">
        <v>0</v>
      </c>
    </row>
    <row r="577" spans="1:6">
      <c r="A577" t="s">
        <v>635</v>
      </c>
      <c r="B577" t="s">
        <v>2305</v>
      </c>
      <c r="C577">
        <v>330.6</v>
      </c>
      <c r="D577">
        <v>0</v>
      </c>
      <c r="E577">
        <v>0</v>
      </c>
      <c r="F577">
        <v>330.6</v>
      </c>
    </row>
    <row r="578" spans="1:6">
      <c r="A578" t="s">
        <v>636</v>
      </c>
      <c r="B578" t="s">
        <v>2305</v>
      </c>
      <c r="C578" s="1">
        <v>7317.01</v>
      </c>
      <c r="D578">
        <v>0</v>
      </c>
      <c r="E578">
        <v>0</v>
      </c>
      <c r="F578" s="1">
        <v>7317.01</v>
      </c>
    </row>
    <row r="579" spans="1:6">
      <c r="A579" t="s">
        <v>637</v>
      </c>
      <c r="B579" t="s">
        <v>2305</v>
      </c>
      <c r="C579" s="1">
        <v>2050</v>
      </c>
      <c r="D579">
        <v>0</v>
      </c>
      <c r="E579">
        <v>0</v>
      </c>
      <c r="F579" s="1">
        <v>2050</v>
      </c>
    </row>
    <row r="580" spans="1:6">
      <c r="A580" t="s">
        <v>638</v>
      </c>
      <c r="B580" t="s">
        <v>2305</v>
      </c>
      <c r="C580" s="1">
        <v>45371.62</v>
      </c>
      <c r="D580">
        <v>0</v>
      </c>
      <c r="E580">
        <v>0</v>
      </c>
      <c r="F580" s="1">
        <v>45371.62</v>
      </c>
    </row>
    <row r="581" spans="1:6">
      <c r="A581" t="s">
        <v>639</v>
      </c>
      <c r="B581" t="s">
        <v>2305</v>
      </c>
      <c r="C581" s="1">
        <v>7908.11</v>
      </c>
      <c r="D581">
        <v>0</v>
      </c>
      <c r="E581">
        <v>0</v>
      </c>
      <c r="F581" s="1">
        <v>7908.11</v>
      </c>
    </row>
    <row r="582" spans="1:6">
      <c r="A582" t="s">
        <v>640</v>
      </c>
      <c r="B582" t="s">
        <v>2305</v>
      </c>
      <c r="C582" s="1">
        <v>175026.24</v>
      </c>
      <c r="D582">
        <v>0</v>
      </c>
      <c r="E582">
        <v>0</v>
      </c>
      <c r="F582" s="1">
        <v>175026.24</v>
      </c>
    </row>
    <row r="583" spans="1:6">
      <c r="A583" t="s">
        <v>641</v>
      </c>
      <c r="B583" t="s">
        <v>2305</v>
      </c>
      <c r="C583" s="1">
        <v>8837.7999999999993</v>
      </c>
      <c r="D583">
        <v>0</v>
      </c>
      <c r="E583">
        <v>0</v>
      </c>
      <c r="F583" s="1">
        <v>8837.7999999999993</v>
      </c>
    </row>
    <row r="584" spans="1:6">
      <c r="A584" t="s">
        <v>642</v>
      </c>
      <c r="B584" t="s">
        <v>2305</v>
      </c>
      <c r="C584" s="1">
        <v>195602.61</v>
      </c>
      <c r="D584">
        <v>0</v>
      </c>
      <c r="E584">
        <v>0</v>
      </c>
      <c r="F584" s="1">
        <v>195602.61</v>
      </c>
    </row>
    <row r="585" spans="1:6">
      <c r="A585" t="s">
        <v>643</v>
      </c>
      <c r="B585" t="s">
        <v>644</v>
      </c>
      <c r="C585" s="1">
        <v>810346.06</v>
      </c>
      <c r="D585">
        <v>0</v>
      </c>
      <c r="E585">
        <v>0</v>
      </c>
      <c r="F585" s="1">
        <v>810346.06</v>
      </c>
    </row>
    <row r="586" spans="1:6">
      <c r="A586" t="s">
        <v>645</v>
      </c>
      <c r="B586" t="s">
        <v>646</v>
      </c>
      <c r="C586">
        <v>0</v>
      </c>
      <c r="D586">
        <v>0</v>
      </c>
      <c r="E586">
        <v>0</v>
      </c>
      <c r="F586">
        <v>0</v>
      </c>
    </row>
    <row r="587" spans="1:6">
      <c r="A587" t="s">
        <v>647</v>
      </c>
      <c r="B587" t="s">
        <v>648</v>
      </c>
      <c r="C587">
        <v>0</v>
      </c>
      <c r="D587">
        <v>0</v>
      </c>
      <c r="E587">
        <v>0</v>
      </c>
      <c r="F587">
        <v>0</v>
      </c>
    </row>
    <row r="588" spans="1:6">
      <c r="A588" t="s">
        <v>649</v>
      </c>
      <c r="B588" t="s">
        <v>2306</v>
      </c>
      <c r="C588" s="1">
        <v>3859.85</v>
      </c>
      <c r="D588">
        <v>0</v>
      </c>
      <c r="E588">
        <v>0</v>
      </c>
      <c r="F588" s="1">
        <v>3859.85</v>
      </c>
    </row>
    <row r="589" spans="1:6">
      <c r="A589" t="s">
        <v>650</v>
      </c>
      <c r="B589" t="s">
        <v>2306</v>
      </c>
      <c r="C589" s="1">
        <v>85428.13</v>
      </c>
      <c r="D589">
        <v>0</v>
      </c>
      <c r="E589">
        <v>0</v>
      </c>
      <c r="F589" s="1">
        <v>85428.13</v>
      </c>
    </row>
    <row r="590" spans="1:6">
      <c r="A590" t="s">
        <v>651</v>
      </c>
      <c r="B590" t="s">
        <v>2306</v>
      </c>
      <c r="C590" s="1">
        <v>29349.58</v>
      </c>
      <c r="D590">
        <v>0</v>
      </c>
      <c r="E590">
        <v>0</v>
      </c>
      <c r="F590" s="1">
        <v>29349.58</v>
      </c>
    </row>
    <row r="591" spans="1:6">
      <c r="A591" t="s">
        <v>652</v>
      </c>
      <c r="B591" t="s">
        <v>2306</v>
      </c>
      <c r="C591" s="1">
        <v>649579.57999999996</v>
      </c>
      <c r="D591">
        <v>0</v>
      </c>
      <c r="E591">
        <v>0</v>
      </c>
      <c r="F591" s="1">
        <v>649579.57999999996</v>
      </c>
    </row>
    <row r="592" spans="1:6">
      <c r="A592" t="s">
        <v>653</v>
      </c>
      <c r="B592" t="s">
        <v>2306</v>
      </c>
      <c r="C592" s="1">
        <v>1821.2</v>
      </c>
      <c r="D592">
        <v>0</v>
      </c>
      <c r="E592">
        <v>0</v>
      </c>
      <c r="F592" s="1">
        <v>1821.2</v>
      </c>
    </row>
    <row r="593" spans="1:6">
      <c r="A593" t="s">
        <v>654</v>
      </c>
      <c r="B593" t="s">
        <v>2306</v>
      </c>
      <c r="C593" s="1">
        <v>40307.71</v>
      </c>
      <c r="D593">
        <v>0</v>
      </c>
      <c r="E593">
        <v>0</v>
      </c>
      <c r="F593" s="1">
        <v>40307.71</v>
      </c>
    </row>
    <row r="594" spans="1:6">
      <c r="A594" t="s">
        <v>655</v>
      </c>
      <c r="B594" t="s">
        <v>656</v>
      </c>
      <c r="C594" s="1">
        <v>39593.01</v>
      </c>
      <c r="D594" s="1">
        <v>1979.76</v>
      </c>
      <c r="E594">
        <v>0</v>
      </c>
      <c r="F594" s="1">
        <v>41572.769999999997</v>
      </c>
    </row>
    <row r="595" spans="1:6">
      <c r="A595" t="s">
        <v>657</v>
      </c>
      <c r="B595" t="s">
        <v>658</v>
      </c>
      <c r="C595">
        <v>0</v>
      </c>
      <c r="D595">
        <v>0</v>
      </c>
      <c r="E595">
        <v>0</v>
      </c>
      <c r="F595">
        <v>0</v>
      </c>
    </row>
    <row r="596" spans="1:6">
      <c r="A596" t="s">
        <v>659</v>
      </c>
      <c r="B596" t="s">
        <v>660</v>
      </c>
      <c r="C596">
        <v>0</v>
      </c>
      <c r="D596">
        <v>0</v>
      </c>
      <c r="E596">
        <v>0</v>
      </c>
      <c r="F596">
        <v>0</v>
      </c>
    </row>
    <row r="597" spans="1:6">
      <c r="A597" t="s">
        <v>661</v>
      </c>
      <c r="B597" t="s">
        <v>662</v>
      </c>
      <c r="C597" s="1">
        <v>39593.01</v>
      </c>
      <c r="D597" s="1">
        <v>1979.76</v>
      </c>
      <c r="E597">
        <v>0</v>
      </c>
      <c r="F597" s="1">
        <v>41572.769999999997</v>
      </c>
    </row>
    <row r="598" spans="1:6">
      <c r="A598" t="s">
        <v>663</v>
      </c>
      <c r="B598" t="s">
        <v>664</v>
      </c>
      <c r="C598">
        <v>0</v>
      </c>
      <c r="D598">
        <v>0</v>
      </c>
      <c r="E598">
        <v>0</v>
      </c>
      <c r="F598">
        <v>0</v>
      </c>
    </row>
    <row r="599" spans="1:6">
      <c r="A599" t="s">
        <v>665</v>
      </c>
      <c r="B599" t="s">
        <v>666</v>
      </c>
      <c r="C599">
        <v>0</v>
      </c>
      <c r="D599">
        <v>0</v>
      </c>
      <c r="E599">
        <v>0</v>
      </c>
      <c r="F599">
        <v>0</v>
      </c>
    </row>
    <row r="600" spans="1:6">
      <c r="A600" t="s">
        <v>667</v>
      </c>
      <c r="B600" t="s">
        <v>668</v>
      </c>
      <c r="C600">
        <v>0.13</v>
      </c>
      <c r="D600">
        <v>138.94999999999999</v>
      </c>
      <c r="E600">
        <v>0</v>
      </c>
      <c r="F600">
        <v>139.08000000000001</v>
      </c>
    </row>
    <row r="601" spans="1:6">
      <c r="A601" t="s">
        <v>669</v>
      </c>
      <c r="B601" t="s">
        <v>670</v>
      </c>
      <c r="C601">
        <v>0.13</v>
      </c>
      <c r="D601">
        <v>138.94999999999999</v>
      </c>
      <c r="E601">
        <v>0</v>
      </c>
      <c r="F601">
        <v>139.08000000000001</v>
      </c>
    </row>
    <row r="602" spans="1:6">
      <c r="A602" t="s">
        <v>671</v>
      </c>
      <c r="B602" t="s">
        <v>672</v>
      </c>
      <c r="C602" s="1">
        <v>704536.65</v>
      </c>
      <c r="D602" s="1">
        <v>616775.01</v>
      </c>
      <c r="E602" s="1">
        <v>475225.03</v>
      </c>
      <c r="F602" s="1">
        <v>846086.63</v>
      </c>
    </row>
    <row r="603" spans="1:6">
      <c r="A603" t="s">
        <v>673</v>
      </c>
      <c r="B603" t="s">
        <v>674</v>
      </c>
      <c r="C603">
        <v>0</v>
      </c>
      <c r="D603" s="1">
        <v>185562.2</v>
      </c>
      <c r="E603" s="1">
        <v>185562.2</v>
      </c>
      <c r="F603">
        <v>0</v>
      </c>
    </row>
    <row r="604" spans="1:6">
      <c r="A604" t="s">
        <v>675</v>
      </c>
      <c r="B604" t="s">
        <v>676</v>
      </c>
      <c r="C604">
        <v>0</v>
      </c>
      <c r="D604">
        <v>0</v>
      </c>
      <c r="E604">
        <v>0</v>
      </c>
      <c r="F604">
        <v>0</v>
      </c>
    </row>
    <row r="605" spans="1:6">
      <c r="A605" t="s">
        <v>677</v>
      </c>
      <c r="B605" t="s">
        <v>678</v>
      </c>
      <c r="C605" s="1">
        <v>283150.49</v>
      </c>
      <c r="D605" s="1">
        <v>32319.8</v>
      </c>
      <c r="E605" s="1">
        <v>34131</v>
      </c>
      <c r="F605" s="1">
        <v>281339.28999999998</v>
      </c>
    </row>
    <row r="606" spans="1:6">
      <c r="A606" t="s">
        <v>679</v>
      </c>
      <c r="B606" t="s">
        <v>680</v>
      </c>
      <c r="C606" s="1">
        <v>412776.16</v>
      </c>
      <c r="D606" s="1">
        <v>384734.41</v>
      </c>
      <c r="E606" s="1">
        <v>238311.83</v>
      </c>
      <c r="F606" s="1">
        <v>559198.73</v>
      </c>
    </row>
    <row r="607" spans="1:6">
      <c r="A607" t="s">
        <v>681</v>
      </c>
      <c r="B607" t="s">
        <v>682</v>
      </c>
      <c r="C607">
        <v>0</v>
      </c>
      <c r="D607" s="1">
        <v>8610</v>
      </c>
      <c r="E607" s="1">
        <v>8610</v>
      </c>
      <c r="F607">
        <v>0</v>
      </c>
    </row>
    <row r="608" spans="1:6">
      <c r="A608" t="s">
        <v>683</v>
      </c>
      <c r="B608" t="s">
        <v>684</v>
      </c>
      <c r="C608" s="1">
        <v>8610</v>
      </c>
      <c r="D608" s="1">
        <v>5548.6</v>
      </c>
      <c r="E608" s="1">
        <v>8610</v>
      </c>
      <c r="F608" s="1">
        <v>5548.6</v>
      </c>
    </row>
    <row r="609" spans="1:6">
      <c r="A609" t="s">
        <v>685</v>
      </c>
      <c r="B609" t="s">
        <v>686</v>
      </c>
      <c r="C609">
        <v>0</v>
      </c>
      <c r="D609">
        <v>0</v>
      </c>
      <c r="E609">
        <v>0</v>
      </c>
      <c r="F609">
        <v>0</v>
      </c>
    </row>
    <row r="610" spans="1:6">
      <c r="A610" t="s">
        <v>687</v>
      </c>
      <c r="B610" t="s">
        <v>688</v>
      </c>
      <c r="C610">
        <v>0</v>
      </c>
      <c r="D610">
        <v>0</v>
      </c>
      <c r="E610">
        <v>0</v>
      </c>
      <c r="F610">
        <v>0</v>
      </c>
    </row>
    <row r="611" spans="1:6">
      <c r="A611" t="s">
        <v>689</v>
      </c>
      <c r="B611" t="s">
        <v>690</v>
      </c>
      <c r="C611">
        <v>0</v>
      </c>
      <c r="D611">
        <v>0</v>
      </c>
      <c r="E611">
        <v>0</v>
      </c>
      <c r="F611">
        <v>0</v>
      </c>
    </row>
    <row r="612" spans="1:6">
      <c r="A612" t="s">
        <v>691</v>
      </c>
      <c r="B612" t="s">
        <v>692</v>
      </c>
      <c r="C612" s="1">
        <v>894986.93</v>
      </c>
      <c r="D612">
        <v>0</v>
      </c>
      <c r="E612" s="1">
        <v>29613.03</v>
      </c>
      <c r="F612" s="1">
        <v>865373.9</v>
      </c>
    </row>
    <row r="613" spans="1:6">
      <c r="A613" t="s">
        <v>693</v>
      </c>
      <c r="B613" t="s">
        <v>694</v>
      </c>
      <c r="C613">
        <v>0</v>
      </c>
      <c r="D613">
        <v>0</v>
      </c>
      <c r="E613">
        <v>0</v>
      </c>
      <c r="F613">
        <v>0</v>
      </c>
    </row>
    <row r="614" spans="1:6">
      <c r="A614" t="s">
        <v>695</v>
      </c>
      <c r="B614" t="s">
        <v>696</v>
      </c>
      <c r="C614">
        <v>0</v>
      </c>
      <c r="D614">
        <v>0</v>
      </c>
      <c r="E614">
        <v>0</v>
      </c>
      <c r="F614">
        <v>0</v>
      </c>
    </row>
    <row r="615" spans="1:6">
      <c r="A615" t="s">
        <v>697</v>
      </c>
      <c r="B615" t="s">
        <v>698</v>
      </c>
      <c r="C615">
        <v>0</v>
      </c>
      <c r="D615">
        <v>0</v>
      </c>
      <c r="E615">
        <v>0</v>
      </c>
      <c r="F615">
        <v>0</v>
      </c>
    </row>
    <row r="616" spans="1:6">
      <c r="A616" t="s">
        <v>699</v>
      </c>
      <c r="B616" t="s">
        <v>700</v>
      </c>
      <c r="C616">
        <v>0</v>
      </c>
      <c r="D616">
        <v>0</v>
      </c>
      <c r="E616">
        <v>0</v>
      </c>
      <c r="F616">
        <v>0</v>
      </c>
    </row>
    <row r="617" spans="1:6">
      <c r="A617" t="s">
        <v>701</v>
      </c>
      <c r="B617" t="s">
        <v>696</v>
      </c>
      <c r="C617">
        <v>0</v>
      </c>
      <c r="D617">
        <v>0</v>
      </c>
      <c r="E617">
        <v>0</v>
      </c>
      <c r="F617">
        <v>0</v>
      </c>
    </row>
    <row r="618" spans="1:6">
      <c r="A618" t="s">
        <v>702</v>
      </c>
      <c r="B618" t="s">
        <v>698</v>
      </c>
      <c r="C618">
        <v>0</v>
      </c>
      <c r="D618">
        <v>0</v>
      </c>
      <c r="E618">
        <v>0</v>
      </c>
      <c r="F618">
        <v>0</v>
      </c>
    </row>
    <row r="619" spans="1:6">
      <c r="A619" t="s">
        <v>703</v>
      </c>
      <c r="B619" t="s">
        <v>704</v>
      </c>
      <c r="C619">
        <v>0</v>
      </c>
      <c r="D619">
        <v>0</v>
      </c>
      <c r="E619">
        <v>0</v>
      </c>
      <c r="F619">
        <v>0</v>
      </c>
    </row>
    <row r="620" spans="1:6">
      <c r="A620" t="s">
        <v>705</v>
      </c>
      <c r="B620" t="s">
        <v>696</v>
      </c>
      <c r="C620">
        <v>0</v>
      </c>
      <c r="D620">
        <v>0</v>
      </c>
      <c r="E620">
        <v>0</v>
      </c>
      <c r="F620">
        <v>0</v>
      </c>
    </row>
    <row r="621" spans="1:6">
      <c r="A621" t="s">
        <v>706</v>
      </c>
      <c r="B621" t="s">
        <v>698</v>
      </c>
      <c r="C621">
        <v>0</v>
      </c>
      <c r="D621">
        <v>0</v>
      </c>
      <c r="E621">
        <v>0</v>
      </c>
      <c r="F621">
        <v>0</v>
      </c>
    </row>
    <row r="622" spans="1:6">
      <c r="A622" t="s">
        <v>707</v>
      </c>
      <c r="B622" t="s">
        <v>708</v>
      </c>
      <c r="C622" s="1">
        <v>75385.820000000007</v>
      </c>
      <c r="D622">
        <v>0</v>
      </c>
      <c r="E622">
        <v>0</v>
      </c>
      <c r="F622" s="1">
        <v>75385.820000000007</v>
      </c>
    </row>
    <row r="623" spans="1:6">
      <c r="A623" t="s">
        <v>709</v>
      </c>
      <c r="B623">
        <v>2017</v>
      </c>
      <c r="C623" s="1">
        <v>16204.31</v>
      </c>
      <c r="D623">
        <v>0</v>
      </c>
      <c r="E623">
        <v>0</v>
      </c>
      <c r="F623" s="1">
        <v>16204.31</v>
      </c>
    </row>
    <row r="624" spans="1:6">
      <c r="A624" t="s">
        <v>710</v>
      </c>
      <c r="B624" t="s">
        <v>711</v>
      </c>
      <c r="C624" s="1">
        <v>16204.31</v>
      </c>
      <c r="D624">
        <v>0</v>
      </c>
      <c r="E624">
        <v>0</v>
      </c>
      <c r="F624" s="1">
        <v>16204.31</v>
      </c>
    </row>
    <row r="625" spans="1:6">
      <c r="A625" t="s">
        <v>712</v>
      </c>
      <c r="B625">
        <v>2018</v>
      </c>
      <c r="C625" s="1">
        <v>59181.51</v>
      </c>
      <c r="D625">
        <v>0</v>
      </c>
      <c r="E625">
        <v>0</v>
      </c>
      <c r="F625" s="1">
        <v>59181.51</v>
      </c>
    </row>
    <row r="626" spans="1:6">
      <c r="A626" t="s">
        <v>713</v>
      </c>
      <c r="B626" t="s">
        <v>714</v>
      </c>
      <c r="C626" s="1">
        <v>59181.51</v>
      </c>
      <c r="D626">
        <v>0</v>
      </c>
      <c r="E626">
        <v>0</v>
      </c>
      <c r="F626" s="1">
        <v>59181.51</v>
      </c>
    </row>
    <row r="627" spans="1:6">
      <c r="A627" t="s">
        <v>715</v>
      </c>
      <c r="B627" t="s">
        <v>716</v>
      </c>
      <c r="C627" s="1">
        <v>1932458.38</v>
      </c>
      <c r="D627">
        <v>0</v>
      </c>
      <c r="E627">
        <v>0</v>
      </c>
      <c r="F627" s="1">
        <v>1932458.38</v>
      </c>
    </row>
    <row r="628" spans="1:6">
      <c r="A628" t="s">
        <v>717</v>
      </c>
      <c r="B628">
        <v>2011</v>
      </c>
      <c r="C628" s="1">
        <v>94911.3</v>
      </c>
      <c r="D628">
        <v>0</v>
      </c>
      <c r="E628">
        <v>0</v>
      </c>
      <c r="F628" s="1">
        <v>94911.3</v>
      </c>
    </row>
    <row r="629" spans="1:6">
      <c r="A629" t="s">
        <v>718</v>
      </c>
      <c r="B629" t="s">
        <v>719</v>
      </c>
      <c r="C629" s="1">
        <v>94911.3</v>
      </c>
      <c r="D629">
        <v>0</v>
      </c>
      <c r="E629">
        <v>0</v>
      </c>
      <c r="F629" s="1">
        <v>94911.3</v>
      </c>
    </row>
    <row r="630" spans="1:6">
      <c r="A630" t="s">
        <v>720</v>
      </c>
      <c r="B630">
        <v>2012</v>
      </c>
      <c r="C630" s="1">
        <v>303033.62</v>
      </c>
      <c r="D630">
        <v>0</v>
      </c>
      <c r="E630">
        <v>0</v>
      </c>
      <c r="F630" s="1">
        <v>303033.62</v>
      </c>
    </row>
    <row r="631" spans="1:6">
      <c r="A631" t="s">
        <v>721</v>
      </c>
      <c r="B631" t="s">
        <v>722</v>
      </c>
      <c r="C631" s="1">
        <v>132155.17000000001</v>
      </c>
      <c r="D631">
        <v>0</v>
      </c>
      <c r="E631">
        <v>0</v>
      </c>
      <c r="F631" s="1">
        <v>132155.17000000001</v>
      </c>
    </row>
    <row r="632" spans="1:6">
      <c r="A632" t="s">
        <v>723</v>
      </c>
      <c r="B632" t="s">
        <v>724</v>
      </c>
      <c r="C632" s="1">
        <v>170878.45</v>
      </c>
      <c r="D632">
        <v>0</v>
      </c>
      <c r="E632">
        <v>0</v>
      </c>
      <c r="F632" s="1">
        <v>170878.45</v>
      </c>
    </row>
    <row r="633" spans="1:6">
      <c r="A633" t="s">
        <v>725</v>
      </c>
      <c r="B633">
        <v>2013</v>
      </c>
      <c r="C633" s="1">
        <v>215304</v>
      </c>
      <c r="D633">
        <v>0</v>
      </c>
      <c r="E633">
        <v>0</v>
      </c>
      <c r="F633" s="1">
        <v>215304</v>
      </c>
    </row>
    <row r="634" spans="1:6">
      <c r="A634" t="s">
        <v>726</v>
      </c>
      <c r="B634" t="s">
        <v>727</v>
      </c>
      <c r="C634" s="1">
        <v>215304</v>
      </c>
      <c r="D634">
        <v>0</v>
      </c>
      <c r="E634">
        <v>0</v>
      </c>
      <c r="F634" s="1">
        <v>215304</v>
      </c>
    </row>
    <row r="635" spans="1:6">
      <c r="A635" t="s">
        <v>728</v>
      </c>
      <c r="B635">
        <v>2014</v>
      </c>
      <c r="C635" s="1">
        <v>468577.58</v>
      </c>
      <c r="D635">
        <v>0</v>
      </c>
      <c r="E635">
        <v>0</v>
      </c>
      <c r="F635" s="1">
        <v>468577.58</v>
      </c>
    </row>
    <row r="636" spans="1:6">
      <c r="A636" t="s">
        <v>729</v>
      </c>
      <c r="B636" t="s">
        <v>730</v>
      </c>
      <c r="C636" s="1">
        <v>100000</v>
      </c>
      <c r="D636">
        <v>0</v>
      </c>
      <c r="E636">
        <v>0</v>
      </c>
      <c r="F636" s="1">
        <v>100000</v>
      </c>
    </row>
    <row r="637" spans="1:6">
      <c r="A637" t="s">
        <v>731</v>
      </c>
      <c r="B637" t="s">
        <v>732</v>
      </c>
      <c r="C637" s="1">
        <v>175000</v>
      </c>
      <c r="D637">
        <v>0</v>
      </c>
      <c r="E637">
        <v>0</v>
      </c>
      <c r="F637" s="1">
        <v>175000</v>
      </c>
    </row>
    <row r="638" spans="1:6">
      <c r="A638" t="s">
        <v>733</v>
      </c>
      <c r="B638" t="s">
        <v>734</v>
      </c>
      <c r="C638" s="1">
        <v>100775.86</v>
      </c>
      <c r="D638">
        <v>0</v>
      </c>
      <c r="E638">
        <v>0</v>
      </c>
      <c r="F638" s="1">
        <v>100775.86</v>
      </c>
    </row>
    <row r="639" spans="1:6">
      <c r="A639" t="s">
        <v>735</v>
      </c>
      <c r="B639" t="s">
        <v>736</v>
      </c>
      <c r="C639" s="1">
        <v>92801.72</v>
      </c>
      <c r="D639">
        <v>0</v>
      </c>
      <c r="E639">
        <v>0</v>
      </c>
      <c r="F639" s="1">
        <v>92801.72</v>
      </c>
    </row>
    <row r="640" spans="1:6">
      <c r="A640" t="s">
        <v>737</v>
      </c>
      <c r="B640">
        <v>2017</v>
      </c>
      <c r="C640" s="1">
        <v>327568.96000000002</v>
      </c>
      <c r="D640">
        <v>0</v>
      </c>
      <c r="E640">
        <v>0</v>
      </c>
      <c r="F640" s="1">
        <v>327568.96000000002</v>
      </c>
    </row>
    <row r="641" spans="1:6">
      <c r="A641" t="s">
        <v>738</v>
      </c>
      <c r="B641" t="s">
        <v>739</v>
      </c>
      <c r="C641" s="1">
        <v>163784.48000000001</v>
      </c>
      <c r="D641">
        <v>0</v>
      </c>
      <c r="E641">
        <v>0</v>
      </c>
      <c r="F641" s="1">
        <v>163784.48000000001</v>
      </c>
    </row>
    <row r="642" spans="1:6">
      <c r="A642" t="s">
        <v>740</v>
      </c>
      <c r="B642" t="s">
        <v>741</v>
      </c>
      <c r="C642" s="1">
        <v>163784.48000000001</v>
      </c>
      <c r="D642">
        <v>0</v>
      </c>
      <c r="E642">
        <v>0</v>
      </c>
      <c r="F642" s="1">
        <v>163784.48000000001</v>
      </c>
    </row>
    <row r="643" spans="1:6">
      <c r="A643" t="s">
        <v>742</v>
      </c>
      <c r="B643">
        <v>2019</v>
      </c>
      <c r="C643" s="1">
        <v>523062.92</v>
      </c>
      <c r="D643">
        <v>0</v>
      </c>
      <c r="E643">
        <v>0</v>
      </c>
      <c r="F643" s="1">
        <v>523062.92</v>
      </c>
    </row>
    <row r="644" spans="1:6">
      <c r="A644" t="s">
        <v>743</v>
      </c>
      <c r="B644" t="s">
        <v>744</v>
      </c>
      <c r="C644" s="1">
        <v>279976.71999999997</v>
      </c>
      <c r="D644">
        <v>0</v>
      </c>
      <c r="E644">
        <v>0</v>
      </c>
      <c r="F644" s="1">
        <v>279976.71999999997</v>
      </c>
    </row>
    <row r="645" spans="1:6">
      <c r="A645" t="s">
        <v>745</v>
      </c>
      <c r="B645" t="s">
        <v>746</v>
      </c>
      <c r="C645" s="1">
        <v>181025.86</v>
      </c>
      <c r="D645">
        <v>0</v>
      </c>
      <c r="E645">
        <v>0</v>
      </c>
      <c r="F645" s="1">
        <v>181025.86</v>
      </c>
    </row>
    <row r="646" spans="1:6">
      <c r="A646" t="s">
        <v>747</v>
      </c>
      <c r="B646" t="s">
        <v>748</v>
      </c>
      <c r="C646" s="1">
        <v>62060.34</v>
      </c>
      <c r="D646">
        <v>0</v>
      </c>
      <c r="E646">
        <v>0</v>
      </c>
      <c r="F646" s="1">
        <v>62060.34</v>
      </c>
    </row>
    <row r="647" spans="1:6">
      <c r="A647" t="s">
        <v>749</v>
      </c>
      <c r="B647" t="s">
        <v>750</v>
      </c>
      <c r="C647" s="1">
        <v>469741.1</v>
      </c>
      <c r="D647">
        <v>0</v>
      </c>
      <c r="E647">
        <v>0</v>
      </c>
      <c r="F647" s="1">
        <v>469741.1</v>
      </c>
    </row>
    <row r="648" spans="1:6">
      <c r="A648" t="s">
        <v>751</v>
      </c>
      <c r="B648">
        <v>2015</v>
      </c>
      <c r="C648" s="1">
        <v>9481.89</v>
      </c>
      <c r="D648">
        <v>0</v>
      </c>
      <c r="E648">
        <v>0</v>
      </c>
      <c r="F648" s="1">
        <v>9481.89</v>
      </c>
    </row>
    <row r="649" spans="1:6">
      <c r="A649" t="s">
        <v>752</v>
      </c>
      <c r="B649" t="s">
        <v>753</v>
      </c>
      <c r="C649" s="1">
        <v>9481.89</v>
      </c>
      <c r="D649">
        <v>0</v>
      </c>
      <c r="E649">
        <v>0</v>
      </c>
      <c r="F649" s="1">
        <v>9481.89</v>
      </c>
    </row>
    <row r="650" spans="1:6">
      <c r="A650" t="s">
        <v>754</v>
      </c>
      <c r="B650">
        <v>2017</v>
      </c>
      <c r="C650" s="1">
        <v>49879.12</v>
      </c>
      <c r="D650">
        <v>0</v>
      </c>
      <c r="E650">
        <v>0</v>
      </c>
      <c r="F650" s="1">
        <v>49879.12</v>
      </c>
    </row>
    <row r="651" spans="1:6">
      <c r="A651" t="s">
        <v>755</v>
      </c>
      <c r="B651" t="s">
        <v>756</v>
      </c>
      <c r="C651" s="1">
        <v>9525.1299999999992</v>
      </c>
      <c r="D651">
        <v>0</v>
      </c>
      <c r="E651">
        <v>0</v>
      </c>
      <c r="F651" s="1">
        <v>9525.1299999999992</v>
      </c>
    </row>
    <row r="652" spans="1:6">
      <c r="A652" t="s">
        <v>757</v>
      </c>
      <c r="B652" t="s">
        <v>758</v>
      </c>
      <c r="C652" s="1">
        <v>11206.03</v>
      </c>
      <c r="D652">
        <v>0</v>
      </c>
      <c r="E652">
        <v>0</v>
      </c>
      <c r="F652" s="1">
        <v>11206.03</v>
      </c>
    </row>
    <row r="653" spans="1:6">
      <c r="A653" t="s">
        <v>759</v>
      </c>
      <c r="B653" t="s">
        <v>760</v>
      </c>
      <c r="C653" s="1">
        <v>21390.19</v>
      </c>
      <c r="D653">
        <v>0</v>
      </c>
      <c r="E653">
        <v>0</v>
      </c>
      <c r="F653" s="1">
        <v>21390.19</v>
      </c>
    </row>
    <row r="654" spans="1:6">
      <c r="A654" t="s">
        <v>761</v>
      </c>
      <c r="B654" t="s">
        <v>760</v>
      </c>
      <c r="C654" s="1">
        <v>7757.77</v>
      </c>
      <c r="D654">
        <v>0</v>
      </c>
      <c r="E654">
        <v>0</v>
      </c>
      <c r="F654" s="1">
        <v>7757.77</v>
      </c>
    </row>
    <row r="655" spans="1:6">
      <c r="A655" t="s">
        <v>762</v>
      </c>
      <c r="B655">
        <v>2018</v>
      </c>
      <c r="C655" s="1">
        <v>83056.11</v>
      </c>
      <c r="D655">
        <v>0</v>
      </c>
      <c r="E655">
        <v>0</v>
      </c>
      <c r="F655" s="1">
        <v>83056.11</v>
      </c>
    </row>
    <row r="656" spans="1:6">
      <c r="A656" t="s">
        <v>763</v>
      </c>
      <c r="B656" t="s">
        <v>764</v>
      </c>
      <c r="C656" s="1">
        <v>13792.24</v>
      </c>
      <c r="D656">
        <v>0</v>
      </c>
      <c r="E656">
        <v>0</v>
      </c>
      <c r="F656" s="1">
        <v>13792.24</v>
      </c>
    </row>
    <row r="657" spans="1:6">
      <c r="A657" t="s">
        <v>765</v>
      </c>
      <c r="B657" t="s">
        <v>766</v>
      </c>
      <c r="C657" s="1">
        <v>11733.21</v>
      </c>
      <c r="D657">
        <v>0</v>
      </c>
      <c r="E657">
        <v>0</v>
      </c>
      <c r="F657" s="1">
        <v>11733.21</v>
      </c>
    </row>
    <row r="658" spans="1:6">
      <c r="A658" t="s">
        <v>767</v>
      </c>
      <c r="B658" t="s">
        <v>768</v>
      </c>
      <c r="C658" s="1">
        <v>10851.33</v>
      </c>
      <c r="D658">
        <v>0</v>
      </c>
      <c r="E658">
        <v>0</v>
      </c>
      <c r="F658" s="1">
        <v>10851.33</v>
      </c>
    </row>
    <row r="659" spans="1:6">
      <c r="A659" t="s">
        <v>769</v>
      </c>
      <c r="B659" t="s">
        <v>770</v>
      </c>
      <c r="C659" s="1">
        <v>13500</v>
      </c>
      <c r="D659">
        <v>0</v>
      </c>
      <c r="E659">
        <v>0</v>
      </c>
      <c r="F659" s="1">
        <v>13500</v>
      </c>
    </row>
    <row r="660" spans="1:6">
      <c r="A660" t="s">
        <v>771</v>
      </c>
      <c r="B660" t="s">
        <v>772</v>
      </c>
      <c r="C660" s="1">
        <v>12499.15</v>
      </c>
      <c r="D660">
        <v>0</v>
      </c>
      <c r="E660">
        <v>0</v>
      </c>
      <c r="F660" s="1">
        <v>12499.15</v>
      </c>
    </row>
    <row r="661" spans="1:6">
      <c r="A661" t="s">
        <v>773</v>
      </c>
      <c r="B661" t="s">
        <v>772</v>
      </c>
      <c r="C661" s="1">
        <v>12499.15</v>
      </c>
      <c r="D661">
        <v>0</v>
      </c>
      <c r="E661">
        <v>0</v>
      </c>
      <c r="F661" s="1">
        <v>12499.15</v>
      </c>
    </row>
    <row r="662" spans="1:6">
      <c r="A662" t="s">
        <v>774</v>
      </c>
      <c r="B662" t="s">
        <v>775</v>
      </c>
      <c r="C662">
        <v>0</v>
      </c>
      <c r="D662">
        <v>0</v>
      </c>
      <c r="E662">
        <v>0</v>
      </c>
      <c r="F662">
        <v>0</v>
      </c>
    </row>
    <row r="663" spans="1:6">
      <c r="A663" t="s">
        <v>776</v>
      </c>
      <c r="B663" t="s">
        <v>777</v>
      </c>
      <c r="C663" s="1">
        <v>8181.03</v>
      </c>
      <c r="D663">
        <v>0</v>
      </c>
      <c r="E663">
        <v>0</v>
      </c>
      <c r="F663" s="1">
        <v>8181.03</v>
      </c>
    </row>
    <row r="664" spans="1:6">
      <c r="A664" t="s">
        <v>778</v>
      </c>
      <c r="B664">
        <v>2019</v>
      </c>
      <c r="C664" s="1">
        <v>327323.98</v>
      </c>
      <c r="D664">
        <v>0</v>
      </c>
      <c r="E664">
        <v>0</v>
      </c>
      <c r="F664" s="1">
        <v>327323.98</v>
      </c>
    </row>
    <row r="665" spans="1:6">
      <c r="A665" t="s">
        <v>779</v>
      </c>
      <c r="B665" t="s">
        <v>780</v>
      </c>
      <c r="C665" s="1">
        <v>9000</v>
      </c>
      <c r="D665">
        <v>0</v>
      </c>
      <c r="E665">
        <v>0</v>
      </c>
      <c r="F665" s="1">
        <v>9000</v>
      </c>
    </row>
    <row r="666" spans="1:6">
      <c r="A666" t="s">
        <v>781</v>
      </c>
      <c r="B666" t="s">
        <v>782</v>
      </c>
      <c r="C666" s="1">
        <v>10343.969999999999</v>
      </c>
      <c r="D666">
        <v>0</v>
      </c>
      <c r="E666">
        <v>0</v>
      </c>
      <c r="F666" s="1">
        <v>10343.969999999999</v>
      </c>
    </row>
    <row r="667" spans="1:6">
      <c r="A667" t="s">
        <v>783</v>
      </c>
      <c r="B667" t="s">
        <v>784</v>
      </c>
      <c r="C667" s="1">
        <v>9012.2099999999991</v>
      </c>
      <c r="D667">
        <v>0</v>
      </c>
      <c r="E667">
        <v>0</v>
      </c>
      <c r="F667" s="1">
        <v>9012.2099999999991</v>
      </c>
    </row>
    <row r="668" spans="1:6">
      <c r="A668" t="s">
        <v>785</v>
      </c>
      <c r="B668" t="s">
        <v>786</v>
      </c>
      <c r="C668" s="1">
        <v>14076.73</v>
      </c>
      <c r="D668">
        <v>0</v>
      </c>
      <c r="E668">
        <v>0</v>
      </c>
      <c r="F668" s="1">
        <v>14076.73</v>
      </c>
    </row>
    <row r="669" spans="1:6">
      <c r="A669" t="s">
        <v>787</v>
      </c>
      <c r="B669" t="s">
        <v>788</v>
      </c>
      <c r="C669" s="1">
        <v>17239.66</v>
      </c>
      <c r="D669">
        <v>0</v>
      </c>
      <c r="E669">
        <v>0</v>
      </c>
      <c r="F669" s="1">
        <v>17239.66</v>
      </c>
    </row>
    <row r="670" spans="1:6">
      <c r="A670" t="s">
        <v>789</v>
      </c>
      <c r="B670" t="s">
        <v>790</v>
      </c>
      <c r="C670" s="1">
        <v>15516.38</v>
      </c>
      <c r="D670">
        <v>0</v>
      </c>
      <c r="E670">
        <v>0</v>
      </c>
      <c r="F670" s="1">
        <v>15516.38</v>
      </c>
    </row>
    <row r="671" spans="1:6">
      <c r="A671" t="s">
        <v>791</v>
      </c>
      <c r="B671" t="s">
        <v>792</v>
      </c>
      <c r="C671" s="1">
        <v>13553.4</v>
      </c>
      <c r="D671">
        <v>0</v>
      </c>
      <c r="E671">
        <v>0</v>
      </c>
      <c r="F671" s="1">
        <v>13553.4</v>
      </c>
    </row>
    <row r="672" spans="1:6">
      <c r="A672" t="s">
        <v>793</v>
      </c>
      <c r="B672" t="s">
        <v>794</v>
      </c>
      <c r="C672" s="1">
        <v>124015.08</v>
      </c>
      <c r="D672">
        <v>0</v>
      </c>
      <c r="E672">
        <v>0</v>
      </c>
      <c r="F672" s="1">
        <v>124015.08</v>
      </c>
    </row>
    <row r="673" spans="1:6">
      <c r="A673" t="s">
        <v>795</v>
      </c>
      <c r="B673" t="s">
        <v>796</v>
      </c>
      <c r="C673" s="1">
        <v>19230.5</v>
      </c>
      <c r="D673">
        <v>0</v>
      </c>
      <c r="E673">
        <v>0</v>
      </c>
      <c r="F673" s="1">
        <v>19230.5</v>
      </c>
    </row>
    <row r="674" spans="1:6">
      <c r="A674" t="s">
        <v>797</v>
      </c>
      <c r="B674" t="s">
        <v>798</v>
      </c>
      <c r="C674" s="1">
        <v>12000</v>
      </c>
      <c r="D674">
        <v>0</v>
      </c>
      <c r="E674">
        <v>0</v>
      </c>
      <c r="F674" s="1">
        <v>12000</v>
      </c>
    </row>
    <row r="675" spans="1:6">
      <c r="A675" t="s">
        <v>799</v>
      </c>
      <c r="B675" t="s">
        <v>800</v>
      </c>
      <c r="C675" s="1">
        <v>10343.969999999999</v>
      </c>
      <c r="D675">
        <v>0</v>
      </c>
      <c r="E675">
        <v>0</v>
      </c>
      <c r="F675" s="1">
        <v>10343.969999999999</v>
      </c>
    </row>
    <row r="676" spans="1:6">
      <c r="A676" t="s">
        <v>801</v>
      </c>
      <c r="B676" t="s">
        <v>802</v>
      </c>
      <c r="C676" s="1">
        <v>47412.93</v>
      </c>
      <c r="D676">
        <v>0</v>
      </c>
      <c r="E676">
        <v>0</v>
      </c>
      <c r="F676" s="1">
        <v>47412.93</v>
      </c>
    </row>
    <row r="677" spans="1:6">
      <c r="A677" t="s">
        <v>803</v>
      </c>
      <c r="B677" t="s">
        <v>804</v>
      </c>
      <c r="C677" s="1">
        <v>11804.01</v>
      </c>
      <c r="D677">
        <v>0</v>
      </c>
      <c r="E677">
        <v>0</v>
      </c>
      <c r="F677" s="1">
        <v>11804.01</v>
      </c>
    </row>
    <row r="678" spans="1:6">
      <c r="A678" t="s">
        <v>805</v>
      </c>
      <c r="B678" t="s">
        <v>806</v>
      </c>
      <c r="C678" s="1">
        <v>13775.14</v>
      </c>
      <c r="D678">
        <v>0</v>
      </c>
      <c r="E678">
        <v>0</v>
      </c>
      <c r="F678" s="1">
        <v>13775.14</v>
      </c>
    </row>
    <row r="679" spans="1:6">
      <c r="A679" t="s">
        <v>807</v>
      </c>
      <c r="B679" t="s">
        <v>808</v>
      </c>
      <c r="C679">
        <v>0</v>
      </c>
      <c r="D679">
        <v>0</v>
      </c>
      <c r="E679">
        <v>0</v>
      </c>
      <c r="F679">
        <v>0</v>
      </c>
    </row>
    <row r="680" spans="1:6">
      <c r="A680" t="s">
        <v>809</v>
      </c>
      <c r="B680" t="s">
        <v>696</v>
      </c>
      <c r="C680">
        <v>0</v>
      </c>
      <c r="D680">
        <v>0</v>
      </c>
      <c r="E680">
        <v>0</v>
      </c>
      <c r="F680">
        <v>0</v>
      </c>
    </row>
    <row r="681" spans="1:6">
      <c r="A681" t="s">
        <v>810</v>
      </c>
      <c r="B681" t="s">
        <v>698</v>
      </c>
      <c r="C681">
        <v>0</v>
      </c>
      <c r="D681">
        <v>0</v>
      </c>
      <c r="E681">
        <v>0</v>
      </c>
      <c r="F681">
        <v>0</v>
      </c>
    </row>
    <row r="682" spans="1:6">
      <c r="A682" t="s">
        <v>811</v>
      </c>
      <c r="B682" t="s">
        <v>812</v>
      </c>
      <c r="C682">
        <v>0</v>
      </c>
      <c r="D682">
        <v>0</v>
      </c>
      <c r="E682">
        <v>0</v>
      </c>
      <c r="F682">
        <v>0</v>
      </c>
    </row>
    <row r="683" spans="1:6">
      <c r="A683" t="s">
        <v>813</v>
      </c>
      <c r="B683" t="s">
        <v>696</v>
      </c>
      <c r="C683">
        <v>0</v>
      </c>
      <c r="D683">
        <v>0</v>
      </c>
      <c r="E683">
        <v>0</v>
      </c>
      <c r="F683">
        <v>0</v>
      </c>
    </row>
    <row r="684" spans="1:6">
      <c r="A684" t="s">
        <v>814</v>
      </c>
      <c r="B684" t="s">
        <v>698</v>
      </c>
      <c r="C684">
        <v>0</v>
      </c>
      <c r="D684">
        <v>0</v>
      </c>
      <c r="E684">
        <v>0</v>
      </c>
      <c r="F684">
        <v>0</v>
      </c>
    </row>
    <row r="685" spans="1:6">
      <c r="A685" t="s">
        <v>815</v>
      </c>
      <c r="B685" t="s">
        <v>816</v>
      </c>
      <c r="C685" s="1">
        <v>10051.299999999999</v>
      </c>
      <c r="D685">
        <v>0</v>
      </c>
      <c r="E685">
        <v>385.04</v>
      </c>
      <c r="F685" s="1">
        <v>10436.34</v>
      </c>
    </row>
    <row r="686" spans="1:6">
      <c r="A686" t="s">
        <v>817</v>
      </c>
      <c r="B686">
        <v>2017</v>
      </c>
      <c r="C686" s="1">
        <v>4051.3</v>
      </c>
      <c r="D686">
        <v>0</v>
      </c>
      <c r="E686">
        <v>135.04</v>
      </c>
      <c r="F686" s="1">
        <v>4186.34</v>
      </c>
    </row>
    <row r="687" spans="1:6">
      <c r="A687" t="s">
        <v>818</v>
      </c>
      <c r="B687" t="s">
        <v>711</v>
      </c>
      <c r="C687" s="1">
        <v>4051.3</v>
      </c>
      <c r="D687">
        <v>0</v>
      </c>
      <c r="E687">
        <v>135.04</v>
      </c>
      <c r="F687" s="1">
        <v>4186.34</v>
      </c>
    </row>
    <row r="688" spans="1:6">
      <c r="A688" t="s">
        <v>819</v>
      </c>
      <c r="B688">
        <v>2018</v>
      </c>
      <c r="C688" s="1">
        <v>6000</v>
      </c>
      <c r="D688">
        <v>0</v>
      </c>
      <c r="E688">
        <v>250</v>
      </c>
      <c r="F688" s="1">
        <v>6250</v>
      </c>
    </row>
    <row r="689" spans="1:6">
      <c r="A689" t="s">
        <v>820</v>
      </c>
      <c r="B689" t="s">
        <v>714</v>
      </c>
      <c r="C689" s="1">
        <v>6000</v>
      </c>
      <c r="D689">
        <v>0</v>
      </c>
      <c r="E689">
        <v>250</v>
      </c>
      <c r="F689" s="1">
        <v>6250</v>
      </c>
    </row>
    <row r="690" spans="1:6">
      <c r="A690" t="s">
        <v>821</v>
      </c>
      <c r="B690" t="s">
        <v>822</v>
      </c>
      <c r="C690" s="1">
        <v>1375093.47</v>
      </c>
      <c r="D690">
        <v>0</v>
      </c>
      <c r="E690" s="1">
        <v>17721.5</v>
      </c>
      <c r="F690" s="1">
        <v>1392814.97</v>
      </c>
    </row>
    <row r="691" spans="1:6">
      <c r="A691" t="s">
        <v>823</v>
      </c>
      <c r="B691">
        <v>2011</v>
      </c>
      <c r="C691" s="1">
        <v>94911.3</v>
      </c>
      <c r="D691">
        <v>0</v>
      </c>
      <c r="E691">
        <v>0</v>
      </c>
      <c r="F691" s="1">
        <v>94911.3</v>
      </c>
    </row>
    <row r="692" spans="1:6">
      <c r="A692" t="s">
        <v>824</v>
      </c>
      <c r="B692" t="s">
        <v>698</v>
      </c>
      <c r="C692" s="1">
        <v>94911.3</v>
      </c>
      <c r="D692">
        <v>0</v>
      </c>
      <c r="E692">
        <v>0</v>
      </c>
      <c r="F692" s="1">
        <v>94911.3</v>
      </c>
    </row>
    <row r="693" spans="1:6">
      <c r="A693" t="s">
        <v>825</v>
      </c>
      <c r="B693" t="s">
        <v>724</v>
      </c>
      <c r="C693">
        <v>0</v>
      </c>
      <c r="D693">
        <v>0</v>
      </c>
      <c r="E693">
        <v>0</v>
      </c>
      <c r="F693">
        <v>0</v>
      </c>
    </row>
    <row r="694" spans="1:6">
      <c r="A694" t="s">
        <v>826</v>
      </c>
      <c r="B694">
        <v>2013</v>
      </c>
      <c r="C694" s="1">
        <v>303033.62</v>
      </c>
      <c r="D694">
        <v>0</v>
      </c>
      <c r="E694">
        <v>0</v>
      </c>
      <c r="F694" s="1">
        <v>303033.62</v>
      </c>
    </row>
    <row r="695" spans="1:6">
      <c r="A695" t="s">
        <v>827</v>
      </c>
      <c r="B695" t="s">
        <v>722</v>
      </c>
      <c r="C695" s="1">
        <v>132155.17000000001</v>
      </c>
      <c r="D695">
        <v>0</v>
      </c>
      <c r="E695">
        <v>0</v>
      </c>
      <c r="F695" s="1">
        <v>132155.17000000001</v>
      </c>
    </row>
    <row r="696" spans="1:6">
      <c r="A696" t="s">
        <v>828</v>
      </c>
      <c r="B696" t="s">
        <v>724</v>
      </c>
      <c r="C696" s="1">
        <v>170878.45</v>
      </c>
      <c r="D696">
        <v>0</v>
      </c>
      <c r="E696">
        <v>0</v>
      </c>
      <c r="F696" s="1">
        <v>170878.45</v>
      </c>
    </row>
    <row r="697" spans="1:6">
      <c r="A697" t="s">
        <v>829</v>
      </c>
      <c r="B697">
        <v>2013</v>
      </c>
      <c r="C697" s="1">
        <v>215304</v>
      </c>
      <c r="D697">
        <v>0</v>
      </c>
      <c r="E697">
        <v>0</v>
      </c>
      <c r="F697" s="1">
        <v>215304</v>
      </c>
    </row>
    <row r="698" spans="1:6">
      <c r="A698" t="s">
        <v>830</v>
      </c>
      <c r="B698" t="s">
        <v>727</v>
      </c>
      <c r="C698" s="1">
        <v>215304</v>
      </c>
      <c r="D698">
        <v>0</v>
      </c>
      <c r="E698">
        <v>0</v>
      </c>
      <c r="F698" s="1">
        <v>215304</v>
      </c>
    </row>
    <row r="699" spans="1:6">
      <c r="A699" t="s">
        <v>831</v>
      </c>
      <c r="B699">
        <v>2014</v>
      </c>
      <c r="C699" s="1">
        <v>468577.58</v>
      </c>
      <c r="D699">
        <v>0</v>
      </c>
      <c r="E699">
        <v>0</v>
      </c>
      <c r="F699" s="1">
        <v>468577.58</v>
      </c>
    </row>
    <row r="700" spans="1:6">
      <c r="A700" t="s">
        <v>832</v>
      </c>
      <c r="B700" t="s">
        <v>730</v>
      </c>
      <c r="C700" s="1">
        <v>100000</v>
      </c>
      <c r="D700">
        <v>0</v>
      </c>
      <c r="E700">
        <v>0</v>
      </c>
      <c r="F700" s="1">
        <v>100000</v>
      </c>
    </row>
    <row r="701" spans="1:6">
      <c r="A701" t="s">
        <v>833</v>
      </c>
      <c r="B701" t="s">
        <v>732</v>
      </c>
      <c r="C701" s="1">
        <v>175000</v>
      </c>
      <c r="D701">
        <v>0</v>
      </c>
      <c r="E701">
        <v>0</v>
      </c>
      <c r="F701" s="1">
        <v>175000</v>
      </c>
    </row>
    <row r="702" spans="1:6">
      <c r="A702" t="s">
        <v>834</v>
      </c>
      <c r="B702" t="s">
        <v>734</v>
      </c>
      <c r="C702" s="1">
        <v>100775.86</v>
      </c>
      <c r="D702">
        <v>0</v>
      </c>
      <c r="E702">
        <v>0</v>
      </c>
      <c r="F702" s="1">
        <v>100775.86</v>
      </c>
    </row>
    <row r="703" spans="1:6">
      <c r="A703" t="s">
        <v>835</v>
      </c>
      <c r="B703" t="s">
        <v>836</v>
      </c>
      <c r="C703" s="1">
        <v>92801.72</v>
      </c>
      <c r="D703">
        <v>0</v>
      </c>
      <c r="E703">
        <v>0</v>
      </c>
      <c r="F703" s="1">
        <v>92801.72</v>
      </c>
    </row>
    <row r="704" spans="1:6">
      <c r="A704" t="s">
        <v>837</v>
      </c>
      <c r="B704">
        <v>2017</v>
      </c>
      <c r="C704" s="1">
        <v>164425.96</v>
      </c>
      <c r="D704">
        <v>0</v>
      </c>
      <c r="E704" s="1">
        <v>6824.36</v>
      </c>
      <c r="F704" s="1">
        <v>171250.32</v>
      </c>
    </row>
    <row r="705" spans="1:6">
      <c r="A705" t="s">
        <v>838</v>
      </c>
      <c r="B705" t="s">
        <v>839</v>
      </c>
      <c r="C705" s="1">
        <v>82212.98</v>
      </c>
      <c r="D705">
        <v>0</v>
      </c>
      <c r="E705" s="1">
        <v>3412.18</v>
      </c>
      <c r="F705" s="1">
        <v>85625.16</v>
      </c>
    </row>
    <row r="706" spans="1:6">
      <c r="A706" t="s">
        <v>840</v>
      </c>
      <c r="B706" t="s">
        <v>741</v>
      </c>
      <c r="C706" s="1">
        <v>82212.98</v>
      </c>
      <c r="D706">
        <v>0</v>
      </c>
      <c r="E706" s="1">
        <v>3412.18</v>
      </c>
      <c r="F706" s="1">
        <v>85625.16</v>
      </c>
    </row>
    <row r="707" spans="1:6">
      <c r="A707" t="s">
        <v>841</v>
      </c>
      <c r="B707">
        <v>2019</v>
      </c>
      <c r="C707" s="1">
        <v>128841.01</v>
      </c>
      <c r="D707">
        <v>0</v>
      </c>
      <c r="E707" s="1">
        <v>10897.14</v>
      </c>
      <c r="F707" s="1">
        <v>139738.15</v>
      </c>
    </row>
    <row r="708" spans="1:6">
      <c r="A708" t="s">
        <v>842</v>
      </c>
      <c r="B708" t="s">
        <v>744</v>
      </c>
      <c r="C708" s="1">
        <v>75827.05</v>
      </c>
      <c r="D708">
        <v>0</v>
      </c>
      <c r="E708" s="1">
        <v>5832.85</v>
      </c>
      <c r="F708" s="1">
        <v>81659.899999999994</v>
      </c>
    </row>
    <row r="709" spans="1:6">
      <c r="A709" t="s">
        <v>843</v>
      </c>
      <c r="B709" t="s">
        <v>746</v>
      </c>
      <c r="C709" s="1">
        <v>45256.44</v>
      </c>
      <c r="D709">
        <v>0</v>
      </c>
      <c r="E709" s="1">
        <v>3771.37</v>
      </c>
      <c r="F709" s="1">
        <v>49027.81</v>
      </c>
    </row>
    <row r="710" spans="1:6">
      <c r="A710" t="s">
        <v>844</v>
      </c>
      <c r="B710" t="s">
        <v>748</v>
      </c>
      <c r="C710" s="1">
        <v>7757.52</v>
      </c>
      <c r="D710">
        <v>0</v>
      </c>
      <c r="E710" s="1">
        <v>1292.92</v>
      </c>
      <c r="F710" s="1">
        <v>9050.44</v>
      </c>
    </row>
    <row r="711" spans="1:6">
      <c r="A711" t="s">
        <v>845</v>
      </c>
      <c r="B711" t="s">
        <v>846</v>
      </c>
      <c r="C711" s="1">
        <v>197453.6</v>
      </c>
      <c r="D711">
        <v>0</v>
      </c>
      <c r="E711" s="1">
        <v>11506.49</v>
      </c>
      <c r="F711" s="1">
        <v>208960.09</v>
      </c>
    </row>
    <row r="712" spans="1:6">
      <c r="A712" t="s">
        <v>847</v>
      </c>
      <c r="B712">
        <v>2015</v>
      </c>
      <c r="C712" s="1">
        <v>9481.89</v>
      </c>
      <c r="D712">
        <v>0</v>
      </c>
      <c r="E712">
        <v>0</v>
      </c>
      <c r="F712" s="1">
        <v>9481.89</v>
      </c>
    </row>
    <row r="713" spans="1:6">
      <c r="A713" t="s">
        <v>848</v>
      </c>
      <c r="B713" t="s">
        <v>753</v>
      </c>
      <c r="C713" s="1">
        <v>9481.89</v>
      </c>
      <c r="D713">
        <v>0</v>
      </c>
      <c r="E713">
        <v>0</v>
      </c>
      <c r="F713" s="1">
        <v>9481.89</v>
      </c>
    </row>
    <row r="714" spans="1:6">
      <c r="A714" t="s">
        <v>849</v>
      </c>
      <c r="B714">
        <v>2017</v>
      </c>
      <c r="C714" s="1">
        <v>49856.1</v>
      </c>
      <c r="D714">
        <v>0</v>
      </c>
      <c r="E714" s="1">
        <v>1246.97</v>
      </c>
      <c r="F714" s="1">
        <v>51103.07</v>
      </c>
    </row>
    <row r="715" spans="1:6">
      <c r="A715" t="s">
        <v>850</v>
      </c>
      <c r="B715" t="s">
        <v>756</v>
      </c>
      <c r="C715" s="1">
        <v>9519.5300000000007</v>
      </c>
      <c r="D715">
        <v>0</v>
      </c>
      <c r="E715">
        <v>238.13</v>
      </c>
      <c r="F715" s="1">
        <v>9757.66</v>
      </c>
    </row>
    <row r="716" spans="1:6">
      <c r="A716" t="s">
        <v>851</v>
      </c>
      <c r="B716" t="s">
        <v>758</v>
      </c>
      <c r="C716" s="1">
        <v>11200.32</v>
      </c>
      <c r="D716">
        <v>0</v>
      </c>
      <c r="E716">
        <v>280.14999999999998</v>
      </c>
      <c r="F716" s="1">
        <v>11480.47</v>
      </c>
    </row>
    <row r="717" spans="1:6">
      <c r="A717" t="s">
        <v>852</v>
      </c>
      <c r="B717" t="s">
        <v>853</v>
      </c>
      <c r="C717" s="1">
        <v>21384.33</v>
      </c>
      <c r="D717">
        <v>0</v>
      </c>
      <c r="E717">
        <v>534.75</v>
      </c>
      <c r="F717" s="1">
        <v>21919.08</v>
      </c>
    </row>
    <row r="718" spans="1:6">
      <c r="A718" t="s">
        <v>854</v>
      </c>
      <c r="B718" t="s">
        <v>760</v>
      </c>
      <c r="C718" s="1">
        <v>7751.92</v>
      </c>
      <c r="D718">
        <v>0</v>
      </c>
      <c r="E718">
        <v>193.94</v>
      </c>
      <c r="F718" s="1">
        <v>7945.86</v>
      </c>
    </row>
    <row r="719" spans="1:6">
      <c r="A719" t="s">
        <v>855</v>
      </c>
      <c r="B719">
        <v>2018</v>
      </c>
      <c r="C719" s="1">
        <v>51797.02</v>
      </c>
      <c r="D719">
        <v>0</v>
      </c>
      <c r="E719" s="1">
        <v>2076.41</v>
      </c>
      <c r="F719" s="1">
        <v>53873.43</v>
      </c>
    </row>
    <row r="720" spans="1:6">
      <c r="A720" t="s">
        <v>856</v>
      </c>
      <c r="B720" t="s">
        <v>764</v>
      </c>
      <c r="C720" s="1">
        <v>8965.06</v>
      </c>
      <c r="D720">
        <v>0</v>
      </c>
      <c r="E720">
        <v>344.81</v>
      </c>
      <c r="F720" s="1">
        <v>9309.8700000000008</v>
      </c>
    </row>
    <row r="721" spans="1:6">
      <c r="A721" t="s">
        <v>857</v>
      </c>
      <c r="B721" t="s">
        <v>766</v>
      </c>
      <c r="C721" s="1">
        <v>7626.58</v>
      </c>
      <c r="D721">
        <v>0</v>
      </c>
      <c r="E721">
        <v>293.33</v>
      </c>
      <c r="F721" s="1">
        <v>7919.91</v>
      </c>
    </row>
    <row r="722" spans="1:6">
      <c r="A722" t="s">
        <v>858</v>
      </c>
      <c r="B722" t="s">
        <v>768</v>
      </c>
      <c r="C722" s="1">
        <v>7053.28</v>
      </c>
      <c r="D722">
        <v>0</v>
      </c>
      <c r="E722">
        <v>271.27999999999997</v>
      </c>
      <c r="F722" s="1">
        <v>7324.56</v>
      </c>
    </row>
    <row r="723" spans="1:6">
      <c r="A723" t="s">
        <v>859</v>
      </c>
      <c r="B723" t="s">
        <v>770</v>
      </c>
      <c r="C723" s="1">
        <v>8437.5</v>
      </c>
      <c r="D723">
        <v>0</v>
      </c>
      <c r="E723">
        <v>337.5</v>
      </c>
      <c r="F723" s="1">
        <v>8775</v>
      </c>
    </row>
    <row r="724" spans="1:6">
      <c r="A724" t="s">
        <v>860</v>
      </c>
      <c r="B724" t="s">
        <v>772</v>
      </c>
      <c r="C724" s="1">
        <v>7812</v>
      </c>
      <c r="D724">
        <v>0</v>
      </c>
      <c r="E724">
        <v>312.48</v>
      </c>
      <c r="F724" s="1">
        <v>8124.48</v>
      </c>
    </row>
    <row r="725" spans="1:6">
      <c r="A725" t="s">
        <v>861</v>
      </c>
      <c r="B725" t="s">
        <v>772</v>
      </c>
      <c r="C725" s="1">
        <v>7812</v>
      </c>
      <c r="D725">
        <v>0</v>
      </c>
      <c r="E725">
        <v>312.48</v>
      </c>
      <c r="F725" s="1">
        <v>8124.48</v>
      </c>
    </row>
    <row r="726" spans="1:6">
      <c r="A726" t="s">
        <v>862</v>
      </c>
      <c r="B726" t="s">
        <v>775</v>
      </c>
      <c r="C726">
        <v>0</v>
      </c>
      <c r="D726">
        <v>0</v>
      </c>
      <c r="E726">
        <v>0</v>
      </c>
      <c r="F726">
        <v>0</v>
      </c>
    </row>
    <row r="727" spans="1:6">
      <c r="A727" t="s">
        <v>863</v>
      </c>
      <c r="B727" t="s">
        <v>777</v>
      </c>
      <c r="C727" s="1">
        <v>4090.6</v>
      </c>
      <c r="D727">
        <v>0</v>
      </c>
      <c r="E727">
        <v>204.53</v>
      </c>
      <c r="F727" s="1">
        <v>4295.13</v>
      </c>
    </row>
    <row r="728" spans="1:6">
      <c r="A728" t="s">
        <v>864</v>
      </c>
      <c r="B728">
        <v>2019</v>
      </c>
      <c r="C728" s="1">
        <v>86318.59</v>
      </c>
      <c r="D728">
        <v>0</v>
      </c>
      <c r="E728" s="1">
        <v>8183.11</v>
      </c>
      <c r="F728" s="1">
        <v>94501.7</v>
      </c>
    </row>
    <row r="729" spans="1:6">
      <c r="A729" t="s">
        <v>865</v>
      </c>
      <c r="B729" t="s">
        <v>866</v>
      </c>
      <c r="C729" s="1">
        <v>3600</v>
      </c>
      <c r="D729">
        <v>0</v>
      </c>
      <c r="E729">
        <v>225</v>
      </c>
      <c r="F729" s="1">
        <v>3825</v>
      </c>
    </row>
    <row r="730" spans="1:6">
      <c r="A730" t="s">
        <v>867</v>
      </c>
      <c r="B730" t="s">
        <v>782</v>
      </c>
      <c r="C730" s="1">
        <v>4137.6000000000004</v>
      </c>
      <c r="D730">
        <v>0</v>
      </c>
      <c r="E730">
        <v>258.60000000000002</v>
      </c>
      <c r="F730" s="1">
        <v>4396.2</v>
      </c>
    </row>
    <row r="731" spans="1:6">
      <c r="A731" t="s">
        <v>868</v>
      </c>
      <c r="B731" t="s">
        <v>869</v>
      </c>
      <c r="C731" s="1">
        <v>3604.96</v>
      </c>
      <c r="D731">
        <v>0</v>
      </c>
      <c r="E731">
        <v>225.31</v>
      </c>
      <c r="F731" s="1">
        <v>3830.27</v>
      </c>
    </row>
    <row r="732" spans="1:6">
      <c r="A732" t="s">
        <v>870</v>
      </c>
      <c r="B732" t="s">
        <v>786</v>
      </c>
      <c r="C732" s="1">
        <v>4574.96</v>
      </c>
      <c r="D732">
        <v>0</v>
      </c>
      <c r="E732">
        <v>351.92</v>
      </c>
      <c r="F732" s="1">
        <v>4926.88</v>
      </c>
    </row>
    <row r="733" spans="1:6">
      <c r="A733" t="s">
        <v>871</v>
      </c>
      <c r="B733" t="s">
        <v>788</v>
      </c>
      <c r="C733" s="1">
        <v>5171.88</v>
      </c>
      <c r="D733">
        <v>0</v>
      </c>
      <c r="E733">
        <v>430.99</v>
      </c>
      <c r="F733" s="1">
        <v>5602.87</v>
      </c>
    </row>
    <row r="734" spans="1:6">
      <c r="A734" t="s">
        <v>872</v>
      </c>
      <c r="B734" t="s">
        <v>790</v>
      </c>
      <c r="C734" s="1">
        <v>4267.01</v>
      </c>
      <c r="D734">
        <v>0</v>
      </c>
      <c r="E734">
        <v>387.91</v>
      </c>
      <c r="F734" s="1">
        <v>4654.92</v>
      </c>
    </row>
    <row r="735" spans="1:6">
      <c r="A735" t="s">
        <v>873</v>
      </c>
      <c r="B735" t="s">
        <v>874</v>
      </c>
      <c r="C735" s="1">
        <v>3727.24</v>
      </c>
      <c r="D735">
        <v>0</v>
      </c>
      <c r="E735">
        <v>338.84</v>
      </c>
      <c r="F735" s="1">
        <v>4066.08</v>
      </c>
    </row>
    <row r="736" spans="1:6">
      <c r="A736" t="s">
        <v>875</v>
      </c>
      <c r="B736" t="s">
        <v>794</v>
      </c>
      <c r="C736" s="1">
        <v>34104.18</v>
      </c>
      <c r="D736">
        <v>0</v>
      </c>
      <c r="E736" s="1">
        <v>3100.38</v>
      </c>
      <c r="F736" s="1">
        <v>37204.559999999998</v>
      </c>
    </row>
    <row r="737" spans="1:6">
      <c r="A737" t="s">
        <v>876</v>
      </c>
      <c r="B737" t="s">
        <v>796</v>
      </c>
      <c r="C737" s="1">
        <v>5288.36</v>
      </c>
      <c r="D737">
        <v>0</v>
      </c>
      <c r="E737">
        <v>480.76</v>
      </c>
      <c r="F737" s="1">
        <v>5769.12</v>
      </c>
    </row>
    <row r="738" spans="1:6">
      <c r="A738" t="s">
        <v>877</v>
      </c>
      <c r="B738" t="s">
        <v>798</v>
      </c>
      <c r="C738" s="1">
        <v>3000</v>
      </c>
      <c r="D738">
        <v>0</v>
      </c>
      <c r="E738">
        <v>300</v>
      </c>
      <c r="F738" s="1">
        <v>3300</v>
      </c>
    </row>
    <row r="739" spans="1:6">
      <c r="A739" t="s">
        <v>878</v>
      </c>
      <c r="B739" t="s">
        <v>800</v>
      </c>
      <c r="C739" s="1">
        <v>2068.8000000000002</v>
      </c>
      <c r="D739">
        <v>0</v>
      </c>
      <c r="E739">
        <v>258.60000000000002</v>
      </c>
      <c r="F739" s="1">
        <v>2327.4</v>
      </c>
    </row>
    <row r="740" spans="1:6">
      <c r="A740" t="s">
        <v>879</v>
      </c>
      <c r="B740" t="s">
        <v>880</v>
      </c>
      <c r="C740" s="1">
        <v>8297.24</v>
      </c>
      <c r="D740">
        <v>0</v>
      </c>
      <c r="E740" s="1">
        <v>1185.32</v>
      </c>
      <c r="F740" s="1">
        <v>9482.56</v>
      </c>
    </row>
    <row r="741" spans="1:6">
      <c r="A741" t="s">
        <v>881</v>
      </c>
      <c r="B741" t="s">
        <v>804</v>
      </c>
      <c r="C741" s="1">
        <v>2065.6999999999998</v>
      </c>
      <c r="D741">
        <v>0</v>
      </c>
      <c r="E741">
        <v>295.10000000000002</v>
      </c>
      <c r="F741" s="1">
        <v>2360.8000000000002</v>
      </c>
    </row>
    <row r="742" spans="1:6">
      <c r="A742" t="s">
        <v>882</v>
      </c>
      <c r="B742" t="s">
        <v>806</v>
      </c>
      <c r="C742" s="1">
        <v>2410.66</v>
      </c>
      <c r="D742">
        <v>0</v>
      </c>
      <c r="E742">
        <v>344.38</v>
      </c>
      <c r="F742" s="1">
        <v>2755.04</v>
      </c>
    </row>
    <row r="743" spans="1:6">
      <c r="A743" t="s">
        <v>883</v>
      </c>
      <c r="B743" t="s">
        <v>884</v>
      </c>
      <c r="C743" s="1">
        <v>1475884.15</v>
      </c>
      <c r="D743">
        <v>0</v>
      </c>
      <c r="E743">
        <v>0</v>
      </c>
      <c r="F743" s="1">
        <v>1475884.15</v>
      </c>
    </row>
    <row r="744" spans="1:6">
      <c r="A744" t="s">
        <v>885</v>
      </c>
      <c r="B744" t="s">
        <v>886</v>
      </c>
      <c r="C744">
        <v>0</v>
      </c>
      <c r="D744">
        <v>0</v>
      </c>
      <c r="E744">
        <v>0</v>
      </c>
      <c r="F744">
        <v>0</v>
      </c>
    </row>
    <row r="745" spans="1:6">
      <c r="A745" t="s">
        <v>887</v>
      </c>
      <c r="B745" t="s">
        <v>696</v>
      </c>
      <c r="C745">
        <v>0</v>
      </c>
      <c r="D745">
        <v>0</v>
      </c>
      <c r="E745">
        <v>0</v>
      </c>
      <c r="F745">
        <v>0</v>
      </c>
    </row>
    <row r="746" spans="1:6">
      <c r="A746" t="s">
        <v>888</v>
      </c>
      <c r="B746" t="s">
        <v>889</v>
      </c>
      <c r="C746">
        <v>0</v>
      </c>
      <c r="D746">
        <v>0</v>
      </c>
      <c r="E746">
        <v>0</v>
      </c>
      <c r="F746">
        <v>0</v>
      </c>
    </row>
    <row r="747" spans="1:6">
      <c r="A747" t="s">
        <v>890</v>
      </c>
      <c r="B747" t="s">
        <v>891</v>
      </c>
      <c r="C747">
        <v>0</v>
      </c>
      <c r="D747">
        <v>0</v>
      </c>
      <c r="E747">
        <v>0</v>
      </c>
      <c r="F747">
        <v>0</v>
      </c>
    </row>
    <row r="748" spans="1:6">
      <c r="A748" t="s">
        <v>892</v>
      </c>
      <c r="B748" t="s">
        <v>696</v>
      </c>
      <c r="C748">
        <v>0</v>
      </c>
      <c r="D748">
        <v>0</v>
      </c>
      <c r="E748">
        <v>0</v>
      </c>
      <c r="F748">
        <v>0</v>
      </c>
    </row>
    <row r="749" spans="1:6">
      <c r="A749" t="s">
        <v>893</v>
      </c>
      <c r="B749" t="s">
        <v>889</v>
      </c>
      <c r="C749">
        <v>0</v>
      </c>
      <c r="D749">
        <v>0</v>
      </c>
      <c r="E749">
        <v>0</v>
      </c>
      <c r="F749">
        <v>0</v>
      </c>
    </row>
    <row r="750" spans="1:6">
      <c r="A750" t="s">
        <v>894</v>
      </c>
      <c r="B750" t="s">
        <v>895</v>
      </c>
      <c r="C750">
        <v>0</v>
      </c>
      <c r="D750">
        <v>0</v>
      </c>
      <c r="E750">
        <v>0</v>
      </c>
      <c r="F750">
        <v>0</v>
      </c>
    </row>
    <row r="751" spans="1:6">
      <c r="A751" t="s">
        <v>896</v>
      </c>
      <c r="B751" t="s">
        <v>696</v>
      </c>
      <c r="C751">
        <v>0</v>
      </c>
      <c r="D751">
        <v>0</v>
      </c>
      <c r="E751">
        <v>0</v>
      </c>
      <c r="F751">
        <v>0</v>
      </c>
    </row>
    <row r="752" spans="1:6">
      <c r="A752" t="s">
        <v>897</v>
      </c>
      <c r="B752" t="s">
        <v>889</v>
      </c>
      <c r="C752">
        <v>0</v>
      </c>
      <c r="D752">
        <v>0</v>
      </c>
      <c r="E752">
        <v>0</v>
      </c>
      <c r="F752">
        <v>0</v>
      </c>
    </row>
    <row r="753" spans="1:6">
      <c r="A753" t="s">
        <v>898</v>
      </c>
      <c r="B753" t="s">
        <v>899</v>
      </c>
      <c r="C753">
        <v>0</v>
      </c>
      <c r="D753">
        <v>0</v>
      </c>
      <c r="E753">
        <v>0</v>
      </c>
      <c r="F753">
        <v>0</v>
      </c>
    </row>
    <row r="754" spans="1:6">
      <c r="A754" t="s">
        <v>900</v>
      </c>
      <c r="B754" t="s">
        <v>696</v>
      </c>
      <c r="C754">
        <v>0</v>
      </c>
      <c r="D754">
        <v>0</v>
      </c>
      <c r="E754">
        <v>0</v>
      </c>
      <c r="F754">
        <v>0</v>
      </c>
    </row>
    <row r="755" spans="1:6">
      <c r="A755" t="s">
        <v>901</v>
      </c>
      <c r="B755" t="s">
        <v>889</v>
      </c>
      <c r="C755">
        <v>0</v>
      </c>
      <c r="D755">
        <v>0</v>
      </c>
      <c r="E755">
        <v>0</v>
      </c>
      <c r="F755">
        <v>0</v>
      </c>
    </row>
    <row r="756" spans="1:6">
      <c r="A756" t="s">
        <v>902</v>
      </c>
      <c r="B756" t="s">
        <v>903</v>
      </c>
      <c r="C756">
        <v>0</v>
      </c>
      <c r="D756">
        <v>0</v>
      </c>
      <c r="E756">
        <v>0</v>
      </c>
      <c r="F756">
        <v>0</v>
      </c>
    </row>
    <row r="757" spans="1:6">
      <c r="A757" t="s">
        <v>904</v>
      </c>
      <c r="B757" t="s">
        <v>696</v>
      </c>
      <c r="C757">
        <v>0</v>
      </c>
      <c r="D757">
        <v>0</v>
      </c>
      <c r="E757">
        <v>0</v>
      </c>
      <c r="F757">
        <v>0</v>
      </c>
    </row>
    <row r="758" spans="1:6">
      <c r="A758" t="s">
        <v>905</v>
      </c>
      <c r="B758" t="s">
        <v>889</v>
      </c>
      <c r="C758">
        <v>0</v>
      </c>
      <c r="D758">
        <v>0</v>
      </c>
      <c r="E758">
        <v>0</v>
      </c>
      <c r="F758">
        <v>0</v>
      </c>
    </row>
    <row r="759" spans="1:6">
      <c r="A759" t="s">
        <v>906</v>
      </c>
      <c r="B759" t="s">
        <v>907</v>
      </c>
      <c r="C759" s="1">
        <v>1455113.15</v>
      </c>
      <c r="D759">
        <v>0</v>
      </c>
      <c r="E759">
        <v>0</v>
      </c>
      <c r="F759" s="1">
        <v>1455113.15</v>
      </c>
    </row>
    <row r="760" spans="1:6">
      <c r="A760" t="s">
        <v>908</v>
      </c>
      <c r="B760">
        <v>2017</v>
      </c>
      <c r="C760" s="1">
        <v>950745.74</v>
      </c>
      <c r="D760">
        <v>0</v>
      </c>
      <c r="E760">
        <v>0</v>
      </c>
      <c r="F760" s="1">
        <v>950745.74</v>
      </c>
    </row>
    <row r="761" spans="1:6">
      <c r="A761" t="s">
        <v>909</v>
      </c>
      <c r="B761" t="s">
        <v>889</v>
      </c>
      <c r="C761" s="1">
        <v>950745.74</v>
      </c>
      <c r="D761">
        <v>0</v>
      </c>
      <c r="E761">
        <v>0</v>
      </c>
      <c r="F761" s="1">
        <v>950745.74</v>
      </c>
    </row>
    <row r="762" spans="1:6">
      <c r="A762" t="s">
        <v>910</v>
      </c>
      <c r="B762">
        <v>2018</v>
      </c>
      <c r="C762">
        <v>0</v>
      </c>
      <c r="D762">
        <v>0</v>
      </c>
      <c r="E762">
        <v>0</v>
      </c>
      <c r="F762">
        <v>0</v>
      </c>
    </row>
    <row r="763" spans="1:6">
      <c r="A763" t="s">
        <v>911</v>
      </c>
      <c r="B763">
        <v>2019</v>
      </c>
      <c r="C763" s="1">
        <v>504367.41</v>
      </c>
      <c r="D763">
        <v>0</v>
      </c>
      <c r="E763">
        <v>0</v>
      </c>
      <c r="F763" s="1">
        <v>504367.41</v>
      </c>
    </row>
    <row r="764" spans="1:6">
      <c r="A764" t="s">
        <v>912</v>
      </c>
      <c r="B764" t="s">
        <v>913</v>
      </c>
      <c r="C764" s="1">
        <v>504367.41</v>
      </c>
      <c r="D764">
        <v>0</v>
      </c>
      <c r="E764">
        <v>0</v>
      </c>
      <c r="F764" s="1">
        <v>504367.41</v>
      </c>
    </row>
    <row r="765" spans="1:6">
      <c r="A765" t="s">
        <v>914</v>
      </c>
      <c r="B765" t="s">
        <v>915</v>
      </c>
      <c r="C765">
        <v>0</v>
      </c>
      <c r="D765">
        <v>0</v>
      </c>
      <c r="E765">
        <v>0</v>
      </c>
      <c r="F765">
        <v>0</v>
      </c>
    </row>
    <row r="766" spans="1:6">
      <c r="A766" t="s">
        <v>916</v>
      </c>
      <c r="B766" t="s">
        <v>696</v>
      </c>
      <c r="C766">
        <v>0</v>
      </c>
      <c r="D766">
        <v>0</v>
      </c>
      <c r="E766">
        <v>0</v>
      </c>
      <c r="F766">
        <v>0</v>
      </c>
    </row>
    <row r="767" spans="1:6">
      <c r="A767" t="s">
        <v>917</v>
      </c>
      <c r="B767" t="s">
        <v>889</v>
      </c>
      <c r="C767">
        <v>0</v>
      </c>
      <c r="D767">
        <v>0</v>
      </c>
      <c r="E767">
        <v>0</v>
      </c>
      <c r="F767">
        <v>0</v>
      </c>
    </row>
    <row r="768" spans="1:6">
      <c r="A768" t="s">
        <v>918</v>
      </c>
      <c r="B768" t="s">
        <v>919</v>
      </c>
      <c r="C768" s="1">
        <v>20771</v>
      </c>
      <c r="D768">
        <v>0</v>
      </c>
      <c r="E768">
        <v>0</v>
      </c>
      <c r="F768" s="1">
        <v>20771</v>
      </c>
    </row>
    <row r="769" spans="1:6">
      <c r="A769" t="s">
        <v>920</v>
      </c>
      <c r="B769">
        <v>2019</v>
      </c>
      <c r="C769" s="1">
        <v>20771</v>
      </c>
      <c r="D769">
        <v>0</v>
      </c>
      <c r="E769">
        <v>0</v>
      </c>
      <c r="F769" s="1">
        <v>20771</v>
      </c>
    </row>
    <row r="770" spans="1:6">
      <c r="A770" t="s">
        <v>921</v>
      </c>
      <c r="B770" t="s">
        <v>922</v>
      </c>
      <c r="C770" s="1">
        <v>20000</v>
      </c>
      <c r="D770">
        <v>0</v>
      </c>
      <c r="E770">
        <v>0</v>
      </c>
      <c r="F770" s="1">
        <v>20000</v>
      </c>
    </row>
    <row r="771" spans="1:6">
      <c r="A771" t="s">
        <v>923</v>
      </c>
      <c r="B771" t="s">
        <v>924</v>
      </c>
      <c r="C771">
        <v>771</v>
      </c>
      <c r="D771">
        <v>0</v>
      </c>
      <c r="E771">
        <v>0</v>
      </c>
      <c r="F771">
        <v>771</v>
      </c>
    </row>
    <row r="772" spans="1:6">
      <c r="A772" t="s">
        <v>925</v>
      </c>
      <c r="B772">
        <v>2020</v>
      </c>
      <c r="C772">
        <v>0</v>
      </c>
      <c r="D772">
        <v>0</v>
      </c>
      <c r="E772">
        <v>0</v>
      </c>
      <c r="F772">
        <v>0</v>
      </c>
    </row>
    <row r="773" spans="1:6">
      <c r="A773" t="s">
        <v>926</v>
      </c>
      <c r="B773" t="s">
        <v>927</v>
      </c>
      <c r="C773">
        <v>0</v>
      </c>
      <c r="D773">
        <v>0</v>
      </c>
      <c r="E773">
        <v>0</v>
      </c>
      <c r="F773">
        <v>0</v>
      </c>
    </row>
    <row r="774" spans="1:6">
      <c r="A774" t="s">
        <v>928</v>
      </c>
      <c r="B774" t="s">
        <v>929</v>
      </c>
      <c r="C774">
        <v>0</v>
      </c>
      <c r="D774">
        <v>0</v>
      </c>
      <c r="E774">
        <v>0</v>
      </c>
      <c r="F774">
        <v>0</v>
      </c>
    </row>
    <row r="775" spans="1:6">
      <c r="A775" t="s">
        <v>930</v>
      </c>
      <c r="B775" t="s">
        <v>696</v>
      </c>
      <c r="C775">
        <v>0</v>
      </c>
      <c r="D775">
        <v>0</v>
      </c>
      <c r="E775">
        <v>0</v>
      </c>
      <c r="F775">
        <v>0</v>
      </c>
    </row>
    <row r="776" spans="1:6">
      <c r="A776" t="s">
        <v>931</v>
      </c>
      <c r="B776" t="s">
        <v>889</v>
      </c>
      <c r="C776">
        <v>0</v>
      </c>
      <c r="D776">
        <v>0</v>
      </c>
      <c r="E776">
        <v>0</v>
      </c>
      <c r="F776">
        <v>0</v>
      </c>
    </row>
    <row r="777" spans="1:6">
      <c r="A777" t="s">
        <v>932</v>
      </c>
      <c r="B777" t="s">
        <v>933</v>
      </c>
      <c r="C777">
        <v>0</v>
      </c>
      <c r="D777">
        <v>0</v>
      </c>
      <c r="E777">
        <v>0</v>
      </c>
      <c r="F777">
        <v>0</v>
      </c>
    </row>
    <row r="778" spans="1:6">
      <c r="A778" t="s">
        <v>934</v>
      </c>
      <c r="B778" t="s">
        <v>696</v>
      </c>
      <c r="C778">
        <v>0</v>
      </c>
      <c r="D778">
        <v>0</v>
      </c>
      <c r="E778">
        <v>0</v>
      </c>
      <c r="F778">
        <v>0</v>
      </c>
    </row>
    <row r="779" spans="1:6">
      <c r="A779" t="s">
        <v>935</v>
      </c>
      <c r="B779" t="s">
        <v>936</v>
      </c>
      <c r="C779">
        <v>0</v>
      </c>
      <c r="D779">
        <v>0</v>
      </c>
      <c r="E779">
        <v>0</v>
      </c>
      <c r="F779">
        <v>0</v>
      </c>
    </row>
    <row r="780" spans="1:6">
      <c r="A780" t="s">
        <v>937</v>
      </c>
      <c r="B780" t="s">
        <v>938</v>
      </c>
      <c r="C780">
        <v>0</v>
      </c>
      <c r="D780">
        <v>0</v>
      </c>
      <c r="E780">
        <v>0</v>
      </c>
      <c r="F780">
        <v>0</v>
      </c>
    </row>
    <row r="781" spans="1:6">
      <c r="A781" t="s">
        <v>939</v>
      </c>
      <c r="B781" t="s">
        <v>696</v>
      </c>
      <c r="C781">
        <v>0</v>
      </c>
      <c r="D781">
        <v>0</v>
      </c>
      <c r="E781">
        <v>0</v>
      </c>
      <c r="F781">
        <v>0</v>
      </c>
    </row>
    <row r="782" spans="1:6">
      <c r="A782" t="s">
        <v>940</v>
      </c>
      <c r="B782" t="s">
        <v>936</v>
      </c>
      <c r="C782">
        <v>0</v>
      </c>
      <c r="D782">
        <v>0</v>
      </c>
      <c r="E782">
        <v>0</v>
      </c>
      <c r="F782">
        <v>0</v>
      </c>
    </row>
    <row r="783" spans="1:6">
      <c r="A783" t="s">
        <v>941</v>
      </c>
      <c r="B783" t="s">
        <v>942</v>
      </c>
      <c r="C783">
        <v>0</v>
      </c>
      <c r="D783">
        <v>0</v>
      </c>
      <c r="E783">
        <v>0</v>
      </c>
      <c r="F783">
        <v>0</v>
      </c>
    </row>
    <row r="784" spans="1:6">
      <c r="A784" t="s">
        <v>943</v>
      </c>
      <c r="B784" t="s">
        <v>696</v>
      </c>
      <c r="C784">
        <v>0</v>
      </c>
      <c r="D784">
        <v>0</v>
      </c>
      <c r="E784">
        <v>0</v>
      </c>
      <c r="F784">
        <v>0</v>
      </c>
    </row>
    <row r="785" spans="1:6">
      <c r="A785" t="s">
        <v>944</v>
      </c>
      <c r="B785" t="s">
        <v>936</v>
      </c>
      <c r="C785">
        <v>0</v>
      </c>
      <c r="D785">
        <v>0</v>
      </c>
      <c r="E785">
        <v>0</v>
      </c>
      <c r="F785">
        <v>0</v>
      </c>
    </row>
    <row r="786" spans="1:6">
      <c r="A786" t="s">
        <v>945</v>
      </c>
      <c r="B786" t="s">
        <v>946</v>
      </c>
      <c r="C786">
        <v>0</v>
      </c>
      <c r="D786">
        <v>0</v>
      </c>
      <c r="E786">
        <v>0</v>
      </c>
      <c r="F786">
        <v>0</v>
      </c>
    </row>
    <row r="787" spans="1:6">
      <c r="A787" t="s">
        <v>947</v>
      </c>
      <c r="B787" t="s">
        <v>696</v>
      </c>
      <c r="C787">
        <v>0</v>
      </c>
      <c r="D787">
        <v>0</v>
      </c>
      <c r="E787">
        <v>0</v>
      </c>
      <c r="F787">
        <v>0</v>
      </c>
    </row>
    <row r="788" spans="1:6">
      <c r="A788" t="s">
        <v>948</v>
      </c>
      <c r="B788" t="s">
        <v>936</v>
      </c>
      <c r="C788">
        <v>0</v>
      </c>
      <c r="D788">
        <v>0</v>
      </c>
      <c r="E788">
        <v>0</v>
      </c>
      <c r="F788">
        <v>0</v>
      </c>
    </row>
    <row r="789" spans="1:6">
      <c r="A789" t="s">
        <v>949</v>
      </c>
      <c r="B789" t="s">
        <v>950</v>
      </c>
      <c r="C789">
        <v>0</v>
      </c>
      <c r="D789">
        <v>0</v>
      </c>
      <c r="E789">
        <v>0</v>
      </c>
      <c r="F789">
        <v>0</v>
      </c>
    </row>
    <row r="790" spans="1:6">
      <c r="A790" t="s">
        <v>951</v>
      </c>
      <c r="B790" t="s">
        <v>952</v>
      </c>
      <c r="C790">
        <v>0</v>
      </c>
      <c r="D790">
        <v>0</v>
      </c>
      <c r="E790">
        <v>0</v>
      </c>
      <c r="F790">
        <v>0</v>
      </c>
    </row>
    <row r="791" spans="1:6">
      <c r="A791" t="s">
        <v>953</v>
      </c>
      <c r="B791">
        <v>2019</v>
      </c>
      <c r="C791">
        <v>0</v>
      </c>
      <c r="D791">
        <v>0</v>
      </c>
      <c r="E791">
        <v>0</v>
      </c>
      <c r="F791">
        <v>0</v>
      </c>
    </row>
    <row r="792" spans="1:6">
      <c r="A792" t="s">
        <v>954</v>
      </c>
      <c r="B792" t="s">
        <v>955</v>
      </c>
      <c r="C792">
        <v>0</v>
      </c>
      <c r="D792">
        <v>0</v>
      </c>
      <c r="E792">
        <v>0</v>
      </c>
      <c r="F792">
        <v>0</v>
      </c>
    </row>
    <row r="793" spans="1:6">
      <c r="A793" t="s">
        <v>956</v>
      </c>
      <c r="B793" t="s">
        <v>957</v>
      </c>
      <c r="C793">
        <v>0</v>
      </c>
      <c r="D793">
        <v>0</v>
      </c>
      <c r="E793">
        <v>0</v>
      </c>
      <c r="F793">
        <v>0</v>
      </c>
    </row>
    <row r="794" spans="1:6">
      <c r="A794" t="s">
        <v>958</v>
      </c>
      <c r="B794" t="s">
        <v>959</v>
      </c>
      <c r="C794">
        <v>0</v>
      </c>
      <c r="D794">
        <v>0</v>
      </c>
      <c r="E794">
        <v>0</v>
      </c>
      <c r="F794">
        <v>0</v>
      </c>
    </row>
    <row r="795" spans="1:6">
      <c r="A795" t="s">
        <v>960</v>
      </c>
      <c r="B795" t="s">
        <v>961</v>
      </c>
      <c r="C795">
        <v>0</v>
      </c>
      <c r="D795">
        <v>0</v>
      </c>
      <c r="E795">
        <v>0</v>
      </c>
      <c r="F795">
        <v>0</v>
      </c>
    </row>
    <row r="796" spans="1:6">
      <c r="A796" t="s">
        <v>962</v>
      </c>
      <c r="B796" t="s">
        <v>963</v>
      </c>
      <c r="C796">
        <v>0</v>
      </c>
      <c r="D796">
        <v>0</v>
      </c>
      <c r="E796">
        <v>0</v>
      </c>
      <c r="F796">
        <v>0</v>
      </c>
    </row>
    <row r="797" spans="1:6">
      <c r="A797" t="s">
        <v>964</v>
      </c>
      <c r="B797" t="s">
        <v>965</v>
      </c>
      <c r="C797">
        <v>0</v>
      </c>
      <c r="D797">
        <v>0</v>
      </c>
      <c r="E797">
        <v>0</v>
      </c>
      <c r="F797">
        <v>0</v>
      </c>
    </row>
    <row r="798" spans="1:6">
      <c r="A798" t="s">
        <v>966</v>
      </c>
      <c r="B798" t="s">
        <v>967</v>
      </c>
      <c r="C798">
        <v>0</v>
      </c>
      <c r="D798">
        <v>0</v>
      </c>
      <c r="E798">
        <v>0</v>
      </c>
      <c r="F798">
        <v>0</v>
      </c>
    </row>
    <row r="799" spans="1:6">
      <c r="A799" t="s">
        <v>968</v>
      </c>
      <c r="B799" t="s">
        <v>969</v>
      </c>
      <c r="C799">
        <v>0</v>
      </c>
      <c r="D799">
        <v>0</v>
      </c>
      <c r="E799">
        <v>0</v>
      </c>
      <c r="F799">
        <v>0</v>
      </c>
    </row>
    <row r="800" spans="1:6">
      <c r="A800" t="s">
        <v>970</v>
      </c>
      <c r="B800" t="s">
        <v>971</v>
      </c>
      <c r="C800" s="1">
        <v>8867084.2100000009</v>
      </c>
      <c r="D800" s="1">
        <v>3229322.3</v>
      </c>
      <c r="E800" s="1">
        <v>4205979.1900000004</v>
      </c>
      <c r="F800" s="1">
        <v>9843741.0999999996</v>
      </c>
    </row>
    <row r="801" spans="1:6">
      <c r="A801" t="s">
        <v>972</v>
      </c>
      <c r="B801" t="s">
        <v>973</v>
      </c>
      <c r="C801" s="1">
        <v>8867084.2100000009</v>
      </c>
      <c r="D801" s="1">
        <v>3229322.3</v>
      </c>
      <c r="E801" s="1">
        <v>4205979.1900000004</v>
      </c>
      <c r="F801" s="1">
        <v>9843741.0999999996</v>
      </c>
    </row>
    <row r="802" spans="1:6">
      <c r="A802" t="s">
        <v>974</v>
      </c>
      <c r="B802" t="s">
        <v>975</v>
      </c>
      <c r="C802" s="1">
        <v>4355232.7</v>
      </c>
      <c r="D802" s="1">
        <v>1290886.5900000001</v>
      </c>
      <c r="E802" s="1">
        <v>2346057.38</v>
      </c>
      <c r="F802" s="1">
        <v>5410403.4900000002</v>
      </c>
    </row>
    <row r="803" spans="1:6">
      <c r="A803" t="s">
        <v>976</v>
      </c>
      <c r="B803" t="s">
        <v>977</v>
      </c>
      <c r="C803" s="1">
        <v>846855.27</v>
      </c>
      <c r="D803" s="1">
        <v>901212.72</v>
      </c>
      <c r="E803" s="1">
        <v>1152067.7</v>
      </c>
      <c r="F803" s="1">
        <v>1097710.25</v>
      </c>
    </row>
    <row r="804" spans="1:6">
      <c r="A804" t="s">
        <v>978</v>
      </c>
      <c r="B804" t="s">
        <v>2307</v>
      </c>
      <c r="C804">
        <v>0</v>
      </c>
      <c r="D804">
        <v>0</v>
      </c>
      <c r="E804">
        <v>0</v>
      </c>
      <c r="F804">
        <v>0</v>
      </c>
    </row>
    <row r="805" spans="1:6">
      <c r="A805" t="s">
        <v>979</v>
      </c>
      <c r="B805" t="s">
        <v>2307</v>
      </c>
      <c r="C805" s="1">
        <v>1292.51</v>
      </c>
      <c r="D805">
        <v>0</v>
      </c>
      <c r="E805">
        <v>0</v>
      </c>
      <c r="F805" s="1">
        <v>1292.51</v>
      </c>
    </row>
    <row r="806" spans="1:6">
      <c r="A806" t="s">
        <v>980</v>
      </c>
      <c r="B806" t="s">
        <v>2307</v>
      </c>
      <c r="C806" s="1">
        <v>3047.06</v>
      </c>
      <c r="D806" s="1">
        <v>1093</v>
      </c>
      <c r="E806">
        <v>398</v>
      </c>
      <c r="F806" s="1">
        <v>2352.06</v>
      </c>
    </row>
    <row r="807" spans="1:6">
      <c r="A807" t="s">
        <v>981</v>
      </c>
      <c r="B807" t="s">
        <v>2307</v>
      </c>
      <c r="C807">
        <v>69.900000000000006</v>
      </c>
      <c r="D807">
        <v>0</v>
      </c>
      <c r="E807">
        <v>0</v>
      </c>
      <c r="F807">
        <v>69.900000000000006</v>
      </c>
    </row>
    <row r="808" spans="1:6">
      <c r="A808" t="s">
        <v>982</v>
      </c>
      <c r="B808" t="s">
        <v>2307</v>
      </c>
      <c r="C808">
        <v>0</v>
      </c>
      <c r="D808">
        <v>0</v>
      </c>
      <c r="E808">
        <v>0</v>
      </c>
      <c r="F808">
        <v>0</v>
      </c>
    </row>
    <row r="809" spans="1:6">
      <c r="A809" t="s">
        <v>983</v>
      </c>
      <c r="B809" t="s">
        <v>2307</v>
      </c>
      <c r="C809">
        <v>0</v>
      </c>
      <c r="D809">
        <v>0</v>
      </c>
      <c r="E809">
        <v>0</v>
      </c>
      <c r="F809">
        <v>0</v>
      </c>
    </row>
    <row r="810" spans="1:6">
      <c r="A810" t="s">
        <v>984</v>
      </c>
      <c r="B810" t="s">
        <v>2307</v>
      </c>
      <c r="C810">
        <v>0</v>
      </c>
      <c r="D810">
        <v>0</v>
      </c>
      <c r="E810">
        <v>0</v>
      </c>
      <c r="F810">
        <v>0</v>
      </c>
    </row>
    <row r="811" spans="1:6">
      <c r="A811" t="s">
        <v>985</v>
      </c>
      <c r="B811" t="s">
        <v>2307</v>
      </c>
      <c r="C811">
        <v>0</v>
      </c>
      <c r="D811">
        <v>0</v>
      </c>
      <c r="E811">
        <v>0</v>
      </c>
      <c r="F811">
        <v>0</v>
      </c>
    </row>
    <row r="812" spans="1:6">
      <c r="A812" t="s">
        <v>986</v>
      </c>
      <c r="B812" t="s">
        <v>2307</v>
      </c>
      <c r="C812" s="1">
        <v>1146</v>
      </c>
      <c r="D812">
        <v>0</v>
      </c>
      <c r="E812">
        <v>0</v>
      </c>
      <c r="F812" s="1">
        <v>1146</v>
      </c>
    </row>
    <row r="813" spans="1:6">
      <c r="A813" t="s">
        <v>987</v>
      </c>
      <c r="B813" t="s">
        <v>2307</v>
      </c>
      <c r="C813">
        <v>640</v>
      </c>
      <c r="D813">
        <v>0</v>
      </c>
      <c r="E813">
        <v>0</v>
      </c>
      <c r="F813">
        <v>640</v>
      </c>
    </row>
    <row r="814" spans="1:6">
      <c r="A814" t="s">
        <v>988</v>
      </c>
      <c r="B814" t="s">
        <v>2307</v>
      </c>
      <c r="C814">
        <v>0</v>
      </c>
      <c r="D814">
        <v>0</v>
      </c>
      <c r="E814">
        <v>0</v>
      </c>
      <c r="F814">
        <v>0</v>
      </c>
    </row>
    <row r="815" spans="1:6">
      <c r="A815" t="s">
        <v>989</v>
      </c>
      <c r="B815" t="s">
        <v>2307</v>
      </c>
      <c r="C815">
        <v>0</v>
      </c>
      <c r="D815">
        <v>0</v>
      </c>
      <c r="E815">
        <v>0</v>
      </c>
      <c r="F815">
        <v>0</v>
      </c>
    </row>
    <row r="816" spans="1:6">
      <c r="A816" t="s">
        <v>990</v>
      </c>
      <c r="B816" t="s">
        <v>2307</v>
      </c>
      <c r="C816" s="1">
        <v>19180.36</v>
      </c>
      <c r="D816">
        <v>0</v>
      </c>
      <c r="E816">
        <v>0</v>
      </c>
      <c r="F816" s="1">
        <v>19180.36</v>
      </c>
    </row>
    <row r="817" spans="1:6">
      <c r="A817" t="s">
        <v>991</v>
      </c>
      <c r="B817" t="s">
        <v>2307</v>
      </c>
      <c r="C817">
        <v>0</v>
      </c>
      <c r="D817" s="1">
        <v>17290</v>
      </c>
      <c r="E817" s="1">
        <v>17290</v>
      </c>
      <c r="F817">
        <v>0</v>
      </c>
    </row>
    <row r="818" spans="1:6">
      <c r="A818" t="s">
        <v>992</v>
      </c>
      <c r="B818" t="s">
        <v>2307</v>
      </c>
      <c r="C818">
        <v>0</v>
      </c>
      <c r="D818">
        <v>0</v>
      </c>
      <c r="E818">
        <v>0</v>
      </c>
      <c r="F818">
        <v>0</v>
      </c>
    </row>
    <row r="819" spans="1:6">
      <c r="A819" t="s">
        <v>993</v>
      </c>
      <c r="B819" t="s">
        <v>2307</v>
      </c>
      <c r="C819">
        <v>0</v>
      </c>
      <c r="D819">
        <v>0</v>
      </c>
      <c r="E819">
        <v>0</v>
      </c>
      <c r="F819">
        <v>0</v>
      </c>
    </row>
    <row r="820" spans="1:6">
      <c r="A820" t="s">
        <v>994</v>
      </c>
      <c r="B820" t="s">
        <v>2307</v>
      </c>
      <c r="C820">
        <v>0</v>
      </c>
      <c r="D820">
        <v>0</v>
      </c>
      <c r="E820">
        <v>0</v>
      </c>
      <c r="F820">
        <v>0</v>
      </c>
    </row>
    <row r="821" spans="1:6">
      <c r="A821" t="s">
        <v>995</v>
      </c>
      <c r="B821" t="s">
        <v>2307</v>
      </c>
      <c r="C821">
        <v>0</v>
      </c>
      <c r="D821">
        <v>0</v>
      </c>
      <c r="E821">
        <v>0</v>
      </c>
      <c r="F821">
        <v>0</v>
      </c>
    </row>
    <row r="822" spans="1:6">
      <c r="A822" t="s">
        <v>996</v>
      </c>
      <c r="B822" t="s">
        <v>2307</v>
      </c>
      <c r="C822">
        <v>0</v>
      </c>
      <c r="D822">
        <v>0</v>
      </c>
      <c r="E822">
        <v>0</v>
      </c>
      <c r="F822">
        <v>0</v>
      </c>
    </row>
    <row r="823" spans="1:6">
      <c r="A823" t="s">
        <v>997</v>
      </c>
      <c r="B823" t="s">
        <v>2307</v>
      </c>
      <c r="C823">
        <v>90</v>
      </c>
      <c r="D823">
        <v>47</v>
      </c>
      <c r="E823">
        <v>77</v>
      </c>
      <c r="F823">
        <v>120</v>
      </c>
    </row>
    <row r="824" spans="1:6">
      <c r="A824" t="s">
        <v>998</v>
      </c>
      <c r="B824" t="s">
        <v>2307</v>
      </c>
      <c r="C824">
        <v>420</v>
      </c>
      <c r="D824">
        <v>0</v>
      </c>
      <c r="E824">
        <v>868</v>
      </c>
      <c r="F824" s="1">
        <v>1288</v>
      </c>
    </row>
    <row r="825" spans="1:6">
      <c r="A825" t="s">
        <v>999</v>
      </c>
      <c r="B825" t="s">
        <v>2307</v>
      </c>
      <c r="C825">
        <v>0</v>
      </c>
      <c r="D825">
        <v>0</v>
      </c>
      <c r="E825">
        <v>0</v>
      </c>
      <c r="F825">
        <v>0</v>
      </c>
    </row>
    <row r="826" spans="1:6">
      <c r="A826" t="s">
        <v>1000</v>
      </c>
      <c r="B826" t="s">
        <v>2307</v>
      </c>
      <c r="C826">
        <v>0</v>
      </c>
      <c r="D826">
        <v>0</v>
      </c>
      <c r="E826">
        <v>0</v>
      </c>
      <c r="F826">
        <v>0</v>
      </c>
    </row>
    <row r="827" spans="1:6">
      <c r="A827" t="s">
        <v>1001</v>
      </c>
      <c r="B827" t="s">
        <v>2307</v>
      </c>
      <c r="C827" s="1">
        <v>13648</v>
      </c>
      <c r="D827" s="1">
        <v>11718</v>
      </c>
      <c r="E827">
        <v>0</v>
      </c>
      <c r="F827" s="1">
        <v>1930</v>
      </c>
    </row>
    <row r="828" spans="1:6">
      <c r="A828" t="s">
        <v>1002</v>
      </c>
      <c r="B828" t="s">
        <v>2307</v>
      </c>
      <c r="C828">
        <v>0</v>
      </c>
      <c r="D828">
        <v>0</v>
      </c>
      <c r="E828">
        <v>0</v>
      </c>
      <c r="F828">
        <v>0</v>
      </c>
    </row>
    <row r="829" spans="1:6">
      <c r="A829" t="s">
        <v>1003</v>
      </c>
      <c r="B829" t="s">
        <v>2307</v>
      </c>
      <c r="C829">
        <v>0</v>
      </c>
      <c r="D829">
        <v>0</v>
      </c>
      <c r="E829">
        <v>0</v>
      </c>
      <c r="F829">
        <v>0</v>
      </c>
    </row>
    <row r="830" spans="1:6">
      <c r="A830" t="s">
        <v>1004</v>
      </c>
      <c r="B830" t="s">
        <v>2307</v>
      </c>
      <c r="C830">
        <v>0</v>
      </c>
      <c r="D830">
        <v>0</v>
      </c>
      <c r="E830">
        <v>0</v>
      </c>
      <c r="F830">
        <v>0</v>
      </c>
    </row>
    <row r="831" spans="1:6">
      <c r="A831" t="s">
        <v>1005</v>
      </c>
      <c r="B831" t="s">
        <v>2307</v>
      </c>
      <c r="C831" s="1">
        <v>15003.54</v>
      </c>
      <c r="D831">
        <v>0</v>
      </c>
      <c r="E831">
        <v>0</v>
      </c>
      <c r="F831" s="1">
        <v>15003.54</v>
      </c>
    </row>
    <row r="832" spans="1:6">
      <c r="A832" t="s">
        <v>1006</v>
      </c>
      <c r="B832" t="s">
        <v>2307</v>
      </c>
      <c r="C832">
        <v>0</v>
      </c>
      <c r="D832">
        <v>0</v>
      </c>
      <c r="E832">
        <v>0</v>
      </c>
      <c r="F832">
        <v>0</v>
      </c>
    </row>
    <row r="833" spans="1:6">
      <c r="A833" t="s">
        <v>1007</v>
      </c>
      <c r="B833" t="s">
        <v>2307</v>
      </c>
      <c r="C833">
        <v>0</v>
      </c>
      <c r="D833">
        <v>0</v>
      </c>
      <c r="E833">
        <v>0</v>
      </c>
      <c r="F833">
        <v>0</v>
      </c>
    </row>
    <row r="834" spans="1:6">
      <c r="A834" t="s">
        <v>1008</v>
      </c>
      <c r="B834" t="s">
        <v>2307</v>
      </c>
      <c r="C834" s="1">
        <v>1188.4100000000001</v>
      </c>
      <c r="D834" s="1">
        <v>1188.4100000000001</v>
      </c>
      <c r="E834">
        <v>450</v>
      </c>
      <c r="F834">
        <v>450</v>
      </c>
    </row>
    <row r="835" spans="1:6">
      <c r="A835" t="s">
        <v>1009</v>
      </c>
      <c r="B835" t="s">
        <v>2307</v>
      </c>
      <c r="C835" s="1">
        <v>5097.8100000000004</v>
      </c>
      <c r="D835">
        <v>0</v>
      </c>
      <c r="E835">
        <v>0</v>
      </c>
      <c r="F835" s="1">
        <v>5097.8100000000004</v>
      </c>
    </row>
    <row r="836" spans="1:6">
      <c r="A836" t="s">
        <v>1010</v>
      </c>
      <c r="B836" t="s">
        <v>2307</v>
      </c>
      <c r="C836">
        <v>0</v>
      </c>
      <c r="D836">
        <v>0</v>
      </c>
      <c r="E836">
        <v>0</v>
      </c>
      <c r="F836">
        <v>0</v>
      </c>
    </row>
    <row r="837" spans="1:6">
      <c r="A837" t="s">
        <v>1011</v>
      </c>
      <c r="B837" t="s">
        <v>2307</v>
      </c>
      <c r="C837" s="1">
        <v>33850.639999999999</v>
      </c>
      <c r="D837">
        <v>0</v>
      </c>
      <c r="E837">
        <v>0</v>
      </c>
      <c r="F837" s="1">
        <v>33850.639999999999</v>
      </c>
    </row>
    <row r="838" spans="1:6">
      <c r="A838" t="s">
        <v>1012</v>
      </c>
      <c r="B838" t="s">
        <v>2307</v>
      </c>
      <c r="C838">
        <v>0</v>
      </c>
      <c r="D838">
        <v>0</v>
      </c>
      <c r="E838">
        <v>0</v>
      </c>
      <c r="F838">
        <v>0</v>
      </c>
    </row>
    <row r="839" spans="1:6">
      <c r="A839" t="s">
        <v>1013</v>
      </c>
      <c r="B839" t="s">
        <v>2307</v>
      </c>
      <c r="C839">
        <v>0</v>
      </c>
      <c r="D839">
        <v>0</v>
      </c>
      <c r="E839">
        <v>849.99</v>
      </c>
      <c r="F839">
        <v>849.99</v>
      </c>
    </row>
    <row r="840" spans="1:6">
      <c r="A840" t="s">
        <v>1014</v>
      </c>
      <c r="B840" t="s">
        <v>2307</v>
      </c>
      <c r="C840">
        <v>0</v>
      </c>
      <c r="D840" s="1">
        <v>1369.85</v>
      </c>
      <c r="E840" s="1">
        <v>2034.5</v>
      </c>
      <c r="F840">
        <v>664.65</v>
      </c>
    </row>
    <row r="841" spans="1:6">
      <c r="A841" t="s">
        <v>1015</v>
      </c>
      <c r="B841" t="s">
        <v>2307</v>
      </c>
      <c r="C841">
        <v>0</v>
      </c>
      <c r="D841">
        <v>0</v>
      </c>
      <c r="E841">
        <v>0</v>
      </c>
      <c r="F841">
        <v>0</v>
      </c>
    </row>
    <row r="842" spans="1:6">
      <c r="A842" t="s">
        <v>1016</v>
      </c>
      <c r="B842" t="s">
        <v>2307</v>
      </c>
      <c r="C842">
        <v>0</v>
      </c>
      <c r="D842">
        <v>0</v>
      </c>
      <c r="E842">
        <v>0</v>
      </c>
      <c r="F842">
        <v>0</v>
      </c>
    </row>
    <row r="843" spans="1:6">
      <c r="A843" t="s">
        <v>1017</v>
      </c>
      <c r="B843" t="s">
        <v>2307</v>
      </c>
      <c r="C843" s="1">
        <v>71393</v>
      </c>
      <c r="D843">
        <v>0</v>
      </c>
      <c r="E843">
        <v>0</v>
      </c>
      <c r="F843" s="1">
        <v>71393</v>
      </c>
    </row>
    <row r="844" spans="1:6">
      <c r="A844" t="s">
        <v>1018</v>
      </c>
      <c r="B844" t="s">
        <v>2307</v>
      </c>
      <c r="C844">
        <v>0</v>
      </c>
      <c r="D844">
        <v>0</v>
      </c>
      <c r="E844">
        <v>0</v>
      </c>
      <c r="F844">
        <v>0</v>
      </c>
    </row>
    <row r="845" spans="1:6">
      <c r="A845" t="s">
        <v>1019</v>
      </c>
      <c r="B845" t="s">
        <v>2307</v>
      </c>
      <c r="C845">
        <v>0</v>
      </c>
      <c r="D845">
        <v>0</v>
      </c>
      <c r="E845">
        <v>0</v>
      </c>
      <c r="F845">
        <v>0</v>
      </c>
    </row>
    <row r="846" spans="1:6">
      <c r="A846" t="s">
        <v>1020</v>
      </c>
      <c r="B846" t="s">
        <v>2307</v>
      </c>
      <c r="C846">
        <v>0</v>
      </c>
      <c r="D846">
        <v>0</v>
      </c>
      <c r="E846">
        <v>0</v>
      </c>
      <c r="F846">
        <v>0</v>
      </c>
    </row>
    <row r="847" spans="1:6">
      <c r="A847" t="s">
        <v>1021</v>
      </c>
      <c r="B847" t="s">
        <v>2307</v>
      </c>
      <c r="C847" s="1">
        <v>1857.86</v>
      </c>
      <c r="D847">
        <v>0</v>
      </c>
      <c r="E847">
        <v>0</v>
      </c>
      <c r="F847" s="1">
        <v>1857.86</v>
      </c>
    </row>
    <row r="848" spans="1:6">
      <c r="A848" t="s">
        <v>1022</v>
      </c>
      <c r="B848" t="s">
        <v>2307</v>
      </c>
      <c r="C848" s="1">
        <v>7525.74</v>
      </c>
      <c r="D848" s="1">
        <v>3639.71</v>
      </c>
      <c r="E848" s="1">
        <v>3717.33</v>
      </c>
      <c r="F848" s="1">
        <v>7603.36</v>
      </c>
    </row>
    <row r="849" spans="1:6">
      <c r="A849" t="s">
        <v>1023</v>
      </c>
      <c r="B849" t="s">
        <v>2307</v>
      </c>
      <c r="C849">
        <v>143</v>
      </c>
      <c r="D849">
        <v>143</v>
      </c>
      <c r="E849">
        <v>237.5</v>
      </c>
      <c r="F849">
        <v>237.5</v>
      </c>
    </row>
    <row r="850" spans="1:6">
      <c r="A850" t="s">
        <v>1024</v>
      </c>
      <c r="B850" t="s">
        <v>2307</v>
      </c>
      <c r="C850">
        <v>0</v>
      </c>
      <c r="D850">
        <v>0</v>
      </c>
      <c r="E850">
        <v>0</v>
      </c>
      <c r="F850">
        <v>0</v>
      </c>
    </row>
    <row r="851" spans="1:6">
      <c r="A851" t="s">
        <v>1025</v>
      </c>
      <c r="B851" t="s">
        <v>2307</v>
      </c>
      <c r="C851">
        <v>0</v>
      </c>
      <c r="D851">
        <v>0</v>
      </c>
      <c r="E851">
        <v>0</v>
      </c>
      <c r="F851">
        <v>0</v>
      </c>
    </row>
    <row r="852" spans="1:6">
      <c r="A852" t="s">
        <v>1026</v>
      </c>
      <c r="B852" t="s">
        <v>2307</v>
      </c>
      <c r="C852">
        <v>0</v>
      </c>
      <c r="D852">
        <v>0</v>
      </c>
      <c r="E852">
        <v>0</v>
      </c>
      <c r="F852">
        <v>0</v>
      </c>
    </row>
    <row r="853" spans="1:6">
      <c r="A853" t="s">
        <v>1027</v>
      </c>
      <c r="B853" t="s">
        <v>2307</v>
      </c>
      <c r="C853">
        <v>0</v>
      </c>
      <c r="D853" s="1">
        <v>16176.2</v>
      </c>
      <c r="E853" s="1">
        <v>16176.2</v>
      </c>
      <c r="F853">
        <v>0</v>
      </c>
    </row>
    <row r="854" spans="1:6">
      <c r="A854" t="s">
        <v>1028</v>
      </c>
      <c r="B854" t="s">
        <v>2307</v>
      </c>
      <c r="C854" s="1">
        <v>93491.46</v>
      </c>
      <c r="D854" s="1">
        <v>1212.49</v>
      </c>
      <c r="E854" s="1">
        <v>2292.4899999999998</v>
      </c>
      <c r="F854" s="1">
        <v>94571.46</v>
      </c>
    </row>
    <row r="855" spans="1:6">
      <c r="A855" t="s">
        <v>1029</v>
      </c>
      <c r="B855" t="s">
        <v>2307</v>
      </c>
      <c r="C855">
        <v>0</v>
      </c>
      <c r="D855">
        <v>0</v>
      </c>
      <c r="E855">
        <v>0</v>
      </c>
      <c r="F855">
        <v>0</v>
      </c>
    </row>
    <row r="856" spans="1:6">
      <c r="A856" t="s">
        <v>1030</v>
      </c>
      <c r="B856" t="s">
        <v>2307</v>
      </c>
      <c r="C856">
        <v>0</v>
      </c>
      <c r="D856">
        <v>0</v>
      </c>
      <c r="E856">
        <v>0</v>
      </c>
      <c r="F856">
        <v>0</v>
      </c>
    </row>
    <row r="857" spans="1:6">
      <c r="A857" t="s">
        <v>1031</v>
      </c>
      <c r="B857" t="s">
        <v>2307</v>
      </c>
      <c r="C857">
        <v>0</v>
      </c>
      <c r="D857">
        <v>0</v>
      </c>
      <c r="E857">
        <v>0</v>
      </c>
      <c r="F857">
        <v>0</v>
      </c>
    </row>
    <row r="858" spans="1:6">
      <c r="A858" t="s">
        <v>1032</v>
      </c>
      <c r="B858" t="s">
        <v>2307</v>
      </c>
      <c r="C858">
        <v>0</v>
      </c>
      <c r="D858">
        <v>0</v>
      </c>
      <c r="E858">
        <v>0</v>
      </c>
      <c r="F858">
        <v>0</v>
      </c>
    </row>
    <row r="859" spans="1:6">
      <c r="A859" t="s">
        <v>1033</v>
      </c>
      <c r="B859" t="s">
        <v>2307</v>
      </c>
      <c r="C859">
        <v>522.46</v>
      </c>
      <c r="D859">
        <v>881.34</v>
      </c>
      <c r="E859">
        <v>881.34</v>
      </c>
      <c r="F859">
        <v>522.46</v>
      </c>
    </row>
    <row r="860" spans="1:6">
      <c r="A860" t="s">
        <v>1034</v>
      </c>
      <c r="B860" t="s">
        <v>2307</v>
      </c>
      <c r="C860">
        <v>0</v>
      </c>
      <c r="D860">
        <v>0</v>
      </c>
      <c r="E860">
        <v>0</v>
      </c>
      <c r="F860">
        <v>0</v>
      </c>
    </row>
    <row r="861" spans="1:6">
      <c r="A861" t="s">
        <v>1035</v>
      </c>
      <c r="B861" t="s">
        <v>2307</v>
      </c>
      <c r="C861">
        <v>0</v>
      </c>
      <c r="D861">
        <v>0</v>
      </c>
      <c r="E861">
        <v>0</v>
      </c>
      <c r="F861">
        <v>0</v>
      </c>
    </row>
    <row r="862" spans="1:6">
      <c r="A862" t="s">
        <v>1036</v>
      </c>
      <c r="B862" t="s">
        <v>2307</v>
      </c>
      <c r="C862">
        <v>0</v>
      </c>
      <c r="D862">
        <v>0</v>
      </c>
      <c r="E862">
        <v>0</v>
      </c>
      <c r="F862">
        <v>0</v>
      </c>
    </row>
    <row r="863" spans="1:6">
      <c r="A863" t="s">
        <v>1037</v>
      </c>
      <c r="B863" t="s">
        <v>2307</v>
      </c>
      <c r="C863">
        <v>0</v>
      </c>
      <c r="D863">
        <v>0</v>
      </c>
      <c r="E863">
        <v>0</v>
      </c>
      <c r="F863">
        <v>0</v>
      </c>
    </row>
    <row r="864" spans="1:6">
      <c r="A864" t="s">
        <v>1038</v>
      </c>
      <c r="B864" t="s">
        <v>2307</v>
      </c>
      <c r="C864">
        <v>0</v>
      </c>
      <c r="D864">
        <v>0</v>
      </c>
      <c r="E864">
        <v>0</v>
      </c>
      <c r="F864">
        <v>0</v>
      </c>
    </row>
    <row r="865" spans="1:6">
      <c r="A865" t="s">
        <v>1039</v>
      </c>
      <c r="B865" t="s">
        <v>2307</v>
      </c>
      <c r="C865">
        <v>0</v>
      </c>
      <c r="D865">
        <v>0</v>
      </c>
      <c r="E865">
        <v>0</v>
      </c>
      <c r="F865">
        <v>0</v>
      </c>
    </row>
    <row r="866" spans="1:6">
      <c r="A866" t="s">
        <v>1040</v>
      </c>
      <c r="B866" t="s">
        <v>2307</v>
      </c>
      <c r="C866">
        <v>325</v>
      </c>
      <c r="D866">
        <v>0</v>
      </c>
      <c r="E866">
        <v>0</v>
      </c>
      <c r="F866">
        <v>325</v>
      </c>
    </row>
    <row r="867" spans="1:6">
      <c r="A867" t="s">
        <v>1041</v>
      </c>
      <c r="B867" t="s">
        <v>2307</v>
      </c>
      <c r="C867">
        <v>0</v>
      </c>
      <c r="D867">
        <v>0</v>
      </c>
      <c r="E867">
        <v>0</v>
      </c>
      <c r="F867">
        <v>0</v>
      </c>
    </row>
    <row r="868" spans="1:6">
      <c r="A868" t="s">
        <v>1042</v>
      </c>
      <c r="B868" t="s">
        <v>2307</v>
      </c>
      <c r="C868">
        <v>0</v>
      </c>
      <c r="D868">
        <v>0</v>
      </c>
      <c r="E868">
        <v>0</v>
      </c>
      <c r="F868">
        <v>0</v>
      </c>
    </row>
    <row r="869" spans="1:6">
      <c r="A869" t="s">
        <v>1043</v>
      </c>
      <c r="B869" t="s">
        <v>2307</v>
      </c>
      <c r="C869">
        <v>0</v>
      </c>
      <c r="D869">
        <v>0</v>
      </c>
      <c r="E869">
        <v>0</v>
      </c>
      <c r="F869">
        <v>0</v>
      </c>
    </row>
    <row r="870" spans="1:6">
      <c r="A870" t="s">
        <v>1044</v>
      </c>
      <c r="B870" t="s">
        <v>2307</v>
      </c>
      <c r="C870">
        <v>0</v>
      </c>
      <c r="D870">
        <v>0</v>
      </c>
      <c r="E870">
        <v>0</v>
      </c>
      <c r="F870">
        <v>0</v>
      </c>
    </row>
    <row r="871" spans="1:6">
      <c r="A871" t="s">
        <v>1045</v>
      </c>
      <c r="B871" t="s">
        <v>2307</v>
      </c>
      <c r="C871">
        <v>0</v>
      </c>
      <c r="D871">
        <v>0</v>
      </c>
      <c r="E871">
        <v>0</v>
      </c>
      <c r="F871">
        <v>0</v>
      </c>
    </row>
    <row r="872" spans="1:6">
      <c r="A872" t="s">
        <v>1046</v>
      </c>
      <c r="B872" t="s">
        <v>2307</v>
      </c>
      <c r="C872">
        <v>0</v>
      </c>
      <c r="D872">
        <v>0</v>
      </c>
      <c r="E872">
        <v>0</v>
      </c>
      <c r="F872">
        <v>0</v>
      </c>
    </row>
    <row r="873" spans="1:6">
      <c r="A873" t="s">
        <v>1047</v>
      </c>
      <c r="B873" t="s">
        <v>2307</v>
      </c>
      <c r="C873">
        <v>0</v>
      </c>
      <c r="D873">
        <v>0</v>
      </c>
      <c r="E873">
        <v>0</v>
      </c>
      <c r="F873">
        <v>0</v>
      </c>
    </row>
    <row r="874" spans="1:6">
      <c r="A874" t="s">
        <v>1048</v>
      </c>
      <c r="B874" t="s">
        <v>2307</v>
      </c>
      <c r="C874">
        <v>0</v>
      </c>
      <c r="D874">
        <v>0</v>
      </c>
      <c r="E874">
        <v>0</v>
      </c>
      <c r="F874">
        <v>0</v>
      </c>
    </row>
    <row r="875" spans="1:6">
      <c r="A875" t="s">
        <v>1049</v>
      </c>
      <c r="B875" t="s">
        <v>2307</v>
      </c>
      <c r="C875" s="1">
        <v>3542.64</v>
      </c>
      <c r="D875">
        <v>0</v>
      </c>
      <c r="E875">
        <v>0</v>
      </c>
      <c r="F875" s="1">
        <v>3542.64</v>
      </c>
    </row>
    <row r="876" spans="1:6">
      <c r="A876" t="s">
        <v>1050</v>
      </c>
      <c r="B876" t="s">
        <v>2307</v>
      </c>
      <c r="C876">
        <v>0</v>
      </c>
      <c r="D876">
        <v>0</v>
      </c>
      <c r="E876">
        <v>0</v>
      </c>
      <c r="F876">
        <v>0</v>
      </c>
    </row>
    <row r="877" spans="1:6">
      <c r="A877" t="s">
        <v>1051</v>
      </c>
      <c r="B877" t="s">
        <v>2307</v>
      </c>
      <c r="C877">
        <v>0</v>
      </c>
      <c r="D877">
        <v>0</v>
      </c>
      <c r="E877">
        <v>0</v>
      </c>
      <c r="F877">
        <v>0</v>
      </c>
    </row>
    <row r="878" spans="1:6">
      <c r="A878" t="s">
        <v>1052</v>
      </c>
      <c r="B878" t="s">
        <v>2307</v>
      </c>
      <c r="C878">
        <v>0</v>
      </c>
      <c r="D878">
        <v>0</v>
      </c>
      <c r="E878">
        <v>164</v>
      </c>
      <c r="F878">
        <v>164</v>
      </c>
    </row>
    <row r="879" spans="1:6">
      <c r="A879" t="s">
        <v>1053</v>
      </c>
      <c r="B879" t="s">
        <v>2307</v>
      </c>
      <c r="C879">
        <v>0</v>
      </c>
      <c r="D879">
        <v>0</v>
      </c>
      <c r="E879">
        <v>0</v>
      </c>
      <c r="F879">
        <v>0</v>
      </c>
    </row>
    <row r="880" spans="1:6">
      <c r="A880" t="s">
        <v>1054</v>
      </c>
      <c r="B880" t="s">
        <v>2307</v>
      </c>
      <c r="C880">
        <v>0</v>
      </c>
      <c r="D880">
        <v>0</v>
      </c>
      <c r="E880">
        <v>0</v>
      </c>
      <c r="F880">
        <v>0</v>
      </c>
    </row>
    <row r="881" spans="1:6">
      <c r="A881" t="s">
        <v>1055</v>
      </c>
      <c r="B881" t="s">
        <v>2307</v>
      </c>
      <c r="C881">
        <v>0</v>
      </c>
      <c r="D881" s="1">
        <v>11332</v>
      </c>
      <c r="E881" s="1">
        <v>11332</v>
      </c>
      <c r="F881">
        <v>0</v>
      </c>
    </row>
    <row r="882" spans="1:6">
      <c r="A882" t="s">
        <v>1056</v>
      </c>
      <c r="B882" t="s">
        <v>2307</v>
      </c>
      <c r="C882">
        <v>0</v>
      </c>
      <c r="D882">
        <v>0</v>
      </c>
      <c r="E882">
        <v>0</v>
      </c>
      <c r="F882">
        <v>0</v>
      </c>
    </row>
    <row r="883" spans="1:6">
      <c r="A883" t="s">
        <v>1057</v>
      </c>
      <c r="B883" t="s">
        <v>2307</v>
      </c>
      <c r="C883" s="1">
        <v>46549.81</v>
      </c>
      <c r="D883" s="1">
        <v>8555</v>
      </c>
      <c r="E883" s="1">
        <v>8555</v>
      </c>
      <c r="F883" s="1">
        <v>46549.81</v>
      </c>
    </row>
    <row r="884" spans="1:6">
      <c r="A884" t="s">
        <v>1058</v>
      </c>
      <c r="B884" t="s">
        <v>2307</v>
      </c>
      <c r="C884">
        <v>230</v>
      </c>
      <c r="D884">
        <v>0</v>
      </c>
      <c r="E884">
        <v>0</v>
      </c>
      <c r="F884">
        <v>230</v>
      </c>
    </row>
    <row r="885" spans="1:6">
      <c r="A885" t="s">
        <v>1059</v>
      </c>
      <c r="B885" t="s">
        <v>2307</v>
      </c>
      <c r="C885">
        <v>0</v>
      </c>
      <c r="D885">
        <v>0</v>
      </c>
      <c r="E885">
        <v>0</v>
      </c>
      <c r="F885">
        <v>0</v>
      </c>
    </row>
    <row r="886" spans="1:6">
      <c r="A886" t="s">
        <v>1060</v>
      </c>
      <c r="B886" t="s">
        <v>2307</v>
      </c>
      <c r="C886" s="1">
        <v>8862.2099999999991</v>
      </c>
      <c r="D886" s="1">
        <v>9437.4500000000007</v>
      </c>
      <c r="E886" s="1">
        <v>1130.1400000000001</v>
      </c>
      <c r="F886">
        <v>554.9</v>
      </c>
    </row>
    <row r="887" spans="1:6">
      <c r="A887" t="s">
        <v>1061</v>
      </c>
      <c r="B887" t="s">
        <v>2307</v>
      </c>
      <c r="C887">
        <v>0</v>
      </c>
      <c r="D887">
        <v>0</v>
      </c>
      <c r="E887">
        <v>0</v>
      </c>
      <c r="F887">
        <v>0</v>
      </c>
    </row>
    <row r="888" spans="1:6">
      <c r="A888" t="s">
        <v>1062</v>
      </c>
      <c r="B888" t="s">
        <v>2307</v>
      </c>
      <c r="C888">
        <v>0</v>
      </c>
      <c r="D888">
        <v>0</v>
      </c>
      <c r="E888">
        <v>0</v>
      </c>
      <c r="F888">
        <v>0</v>
      </c>
    </row>
    <row r="889" spans="1:6">
      <c r="A889" t="s">
        <v>1063</v>
      </c>
      <c r="B889" t="s">
        <v>2307</v>
      </c>
      <c r="C889">
        <v>0</v>
      </c>
      <c r="D889">
        <v>0</v>
      </c>
      <c r="E889">
        <v>0</v>
      </c>
      <c r="F889">
        <v>0</v>
      </c>
    </row>
    <row r="890" spans="1:6">
      <c r="A890" t="s">
        <v>1064</v>
      </c>
      <c r="B890" t="s">
        <v>2307</v>
      </c>
      <c r="C890">
        <v>0</v>
      </c>
      <c r="D890">
        <v>0</v>
      </c>
      <c r="E890">
        <v>0</v>
      </c>
      <c r="F890">
        <v>0</v>
      </c>
    </row>
    <row r="891" spans="1:6">
      <c r="A891" t="s">
        <v>1065</v>
      </c>
      <c r="B891" t="s">
        <v>2307</v>
      </c>
      <c r="C891" s="1">
        <v>1858.09</v>
      </c>
      <c r="D891">
        <v>0</v>
      </c>
      <c r="E891">
        <v>0</v>
      </c>
      <c r="F891" s="1">
        <v>1858.09</v>
      </c>
    </row>
    <row r="892" spans="1:6">
      <c r="A892" t="s">
        <v>1066</v>
      </c>
      <c r="B892" t="s">
        <v>2307</v>
      </c>
      <c r="C892">
        <v>385</v>
      </c>
      <c r="D892">
        <v>0</v>
      </c>
      <c r="E892">
        <v>0</v>
      </c>
      <c r="F892">
        <v>385</v>
      </c>
    </row>
    <row r="893" spans="1:6">
      <c r="A893" t="s">
        <v>1067</v>
      </c>
      <c r="B893" t="s">
        <v>2307</v>
      </c>
      <c r="C893">
        <v>0</v>
      </c>
      <c r="D893">
        <v>0</v>
      </c>
      <c r="E893">
        <v>0</v>
      </c>
      <c r="F893">
        <v>0</v>
      </c>
    </row>
    <row r="894" spans="1:6">
      <c r="A894" t="s">
        <v>1068</v>
      </c>
      <c r="B894" t="s">
        <v>2307</v>
      </c>
      <c r="C894" s="1">
        <v>39367.269999999997</v>
      </c>
      <c r="D894">
        <v>0</v>
      </c>
      <c r="E894">
        <v>0</v>
      </c>
      <c r="F894" s="1">
        <v>39367.269999999997</v>
      </c>
    </row>
    <row r="895" spans="1:6">
      <c r="A895" t="s">
        <v>1069</v>
      </c>
      <c r="B895" t="s">
        <v>2307</v>
      </c>
      <c r="C895" s="1">
        <v>1514.48</v>
      </c>
      <c r="D895">
        <v>401.67</v>
      </c>
      <c r="E895">
        <v>329.8</v>
      </c>
      <c r="F895" s="1">
        <v>1442.61</v>
      </c>
    </row>
    <row r="896" spans="1:6">
      <c r="A896" t="s">
        <v>1070</v>
      </c>
      <c r="B896" t="s">
        <v>2307</v>
      </c>
      <c r="C896">
        <v>800</v>
      </c>
      <c r="D896">
        <v>0</v>
      </c>
      <c r="E896">
        <v>0</v>
      </c>
      <c r="F896">
        <v>800</v>
      </c>
    </row>
    <row r="897" spans="1:6">
      <c r="A897" t="s">
        <v>1071</v>
      </c>
      <c r="B897" t="s">
        <v>2307</v>
      </c>
      <c r="C897">
        <v>0</v>
      </c>
      <c r="D897">
        <v>0</v>
      </c>
      <c r="E897">
        <v>0</v>
      </c>
      <c r="F897">
        <v>0</v>
      </c>
    </row>
    <row r="898" spans="1:6">
      <c r="A898" t="s">
        <v>1072</v>
      </c>
      <c r="B898" t="s">
        <v>2307</v>
      </c>
      <c r="C898">
        <v>0</v>
      </c>
      <c r="D898">
        <v>0</v>
      </c>
      <c r="E898">
        <v>0</v>
      </c>
      <c r="F898">
        <v>0</v>
      </c>
    </row>
    <row r="899" spans="1:6">
      <c r="A899" t="s">
        <v>1073</v>
      </c>
      <c r="B899" t="s">
        <v>2307</v>
      </c>
      <c r="C899">
        <v>0</v>
      </c>
      <c r="D899" s="1">
        <v>552842.06000000006</v>
      </c>
      <c r="E899" s="1">
        <v>556627.78</v>
      </c>
      <c r="F899" s="1">
        <v>3785.72</v>
      </c>
    </row>
    <row r="900" spans="1:6">
      <c r="A900" t="s">
        <v>1074</v>
      </c>
      <c r="B900" t="s">
        <v>2307</v>
      </c>
      <c r="C900">
        <v>0</v>
      </c>
      <c r="D900">
        <v>0</v>
      </c>
      <c r="E900">
        <v>0</v>
      </c>
      <c r="F900">
        <v>0</v>
      </c>
    </row>
    <row r="901" spans="1:6">
      <c r="A901" t="s">
        <v>1075</v>
      </c>
      <c r="B901" t="s">
        <v>2307</v>
      </c>
      <c r="C901">
        <v>0</v>
      </c>
      <c r="D901">
        <v>0</v>
      </c>
      <c r="E901">
        <v>0</v>
      </c>
      <c r="F901">
        <v>0</v>
      </c>
    </row>
    <row r="902" spans="1:6">
      <c r="A902" t="s">
        <v>1076</v>
      </c>
      <c r="B902" t="s">
        <v>2307</v>
      </c>
      <c r="C902">
        <v>0</v>
      </c>
      <c r="D902">
        <v>0</v>
      </c>
      <c r="E902">
        <v>0</v>
      </c>
      <c r="F902">
        <v>0</v>
      </c>
    </row>
    <row r="903" spans="1:6">
      <c r="A903" t="s">
        <v>1077</v>
      </c>
      <c r="B903" t="s">
        <v>2307</v>
      </c>
      <c r="C903">
        <v>0</v>
      </c>
      <c r="D903">
        <v>0</v>
      </c>
      <c r="E903">
        <v>0</v>
      </c>
      <c r="F903">
        <v>0</v>
      </c>
    </row>
    <row r="904" spans="1:6">
      <c r="A904" t="s">
        <v>1078</v>
      </c>
      <c r="B904" t="s">
        <v>2307</v>
      </c>
      <c r="C904">
        <v>0</v>
      </c>
      <c r="D904">
        <v>0</v>
      </c>
      <c r="E904">
        <v>0</v>
      </c>
      <c r="F904">
        <v>0</v>
      </c>
    </row>
    <row r="905" spans="1:6">
      <c r="A905" t="s">
        <v>1079</v>
      </c>
      <c r="B905" t="s">
        <v>2307</v>
      </c>
      <c r="C905" s="1">
        <v>2373.71</v>
      </c>
      <c r="D905">
        <v>0</v>
      </c>
      <c r="E905">
        <v>0</v>
      </c>
      <c r="F905" s="1">
        <v>2373.71</v>
      </c>
    </row>
    <row r="906" spans="1:6">
      <c r="A906" t="s">
        <v>1080</v>
      </c>
      <c r="B906" t="s">
        <v>2307</v>
      </c>
      <c r="C906">
        <v>0</v>
      </c>
      <c r="D906">
        <v>0</v>
      </c>
      <c r="E906">
        <v>0</v>
      </c>
      <c r="F906">
        <v>0</v>
      </c>
    </row>
    <row r="907" spans="1:6">
      <c r="A907" t="s">
        <v>1081</v>
      </c>
      <c r="B907" t="s">
        <v>2307</v>
      </c>
      <c r="C907">
        <v>0</v>
      </c>
      <c r="D907">
        <v>0</v>
      </c>
      <c r="E907">
        <v>0</v>
      </c>
      <c r="F907">
        <v>0</v>
      </c>
    </row>
    <row r="908" spans="1:6">
      <c r="A908" t="s">
        <v>1082</v>
      </c>
      <c r="B908" t="s">
        <v>2307</v>
      </c>
      <c r="C908">
        <v>0</v>
      </c>
      <c r="D908">
        <v>0</v>
      </c>
      <c r="E908">
        <v>0</v>
      </c>
      <c r="F908">
        <v>0</v>
      </c>
    </row>
    <row r="909" spans="1:6">
      <c r="A909" t="s">
        <v>1083</v>
      </c>
      <c r="B909" t="s">
        <v>2307</v>
      </c>
      <c r="C909">
        <v>0</v>
      </c>
      <c r="D909">
        <v>0</v>
      </c>
      <c r="E909">
        <v>0</v>
      </c>
      <c r="F909">
        <v>0</v>
      </c>
    </row>
    <row r="910" spans="1:6">
      <c r="A910" t="s">
        <v>1084</v>
      </c>
      <c r="B910" t="s">
        <v>2307</v>
      </c>
      <c r="C910">
        <v>0</v>
      </c>
      <c r="D910">
        <v>0</v>
      </c>
      <c r="E910">
        <v>0</v>
      </c>
      <c r="F910">
        <v>0</v>
      </c>
    </row>
    <row r="911" spans="1:6">
      <c r="A911" t="s">
        <v>1085</v>
      </c>
      <c r="B911" t="s">
        <v>2307</v>
      </c>
      <c r="C911">
        <v>0</v>
      </c>
      <c r="D911">
        <v>0</v>
      </c>
      <c r="E911">
        <v>0</v>
      </c>
      <c r="F911">
        <v>0</v>
      </c>
    </row>
    <row r="912" spans="1:6">
      <c r="A912" t="s">
        <v>1086</v>
      </c>
      <c r="B912" t="s">
        <v>2307</v>
      </c>
      <c r="C912">
        <v>600</v>
      </c>
      <c r="D912">
        <v>0</v>
      </c>
      <c r="E912">
        <v>0</v>
      </c>
      <c r="F912">
        <v>600</v>
      </c>
    </row>
    <row r="913" spans="1:6">
      <c r="A913" t="s">
        <v>1087</v>
      </c>
      <c r="B913" t="s">
        <v>2307</v>
      </c>
      <c r="C913">
        <v>0</v>
      </c>
      <c r="D913">
        <v>771.99</v>
      </c>
      <c r="E913">
        <v>771.99</v>
      </c>
      <c r="F913">
        <v>0</v>
      </c>
    </row>
    <row r="914" spans="1:6">
      <c r="A914" t="s">
        <v>1088</v>
      </c>
      <c r="B914" t="s">
        <v>2307</v>
      </c>
      <c r="C914">
        <v>0</v>
      </c>
      <c r="D914">
        <v>0</v>
      </c>
      <c r="E914">
        <v>0</v>
      </c>
      <c r="F914">
        <v>0</v>
      </c>
    </row>
    <row r="915" spans="1:6">
      <c r="A915" t="s">
        <v>1089</v>
      </c>
      <c r="B915" t="s">
        <v>2307</v>
      </c>
      <c r="C915">
        <v>327.2</v>
      </c>
      <c r="D915">
        <v>164.46</v>
      </c>
      <c r="E915">
        <v>0</v>
      </c>
      <c r="F915">
        <v>162.74</v>
      </c>
    </row>
    <row r="916" spans="1:6">
      <c r="A916" t="s">
        <v>1090</v>
      </c>
      <c r="B916" t="s">
        <v>2307</v>
      </c>
      <c r="C916">
        <v>0</v>
      </c>
      <c r="D916">
        <v>0</v>
      </c>
      <c r="E916">
        <v>0</v>
      </c>
      <c r="F916">
        <v>0</v>
      </c>
    </row>
    <row r="917" spans="1:6">
      <c r="A917" t="s">
        <v>1091</v>
      </c>
      <c r="B917" t="s">
        <v>2307</v>
      </c>
      <c r="C917">
        <v>850</v>
      </c>
      <c r="D917">
        <v>0</v>
      </c>
      <c r="E917">
        <v>0</v>
      </c>
      <c r="F917">
        <v>850</v>
      </c>
    </row>
    <row r="918" spans="1:6">
      <c r="A918" t="s">
        <v>1092</v>
      </c>
      <c r="B918" t="s">
        <v>2307</v>
      </c>
      <c r="C918" s="1">
        <v>1409.32</v>
      </c>
      <c r="D918">
        <v>0</v>
      </c>
      <c r="E918">
        <v>0</v>
      </c>
      <c r="F918" s="1">
        <v>1409.32</v>
      </c>
    </row>
    <row r="919" spans="1:6">
      <c r="A919" t="s">
        <v>1093</v>
      </c>
      <c r="B919" t="s">
        <v>2307</v>
      </c>
      <c r="C919">
        <v>0</v>
      </c>
      <c r="D919">
        <v>0</v>
      </c>
      <c r="E919">
        <v>0</v>
      </c>
      <c r="F919">
        <v>0</v>
      </c>
    </row>
    <row r="920" spans="1:6">
      <c r="A920" t="s">
        <v>1094</v>
      </c>
      <c r="B920" t="s">
        <v>2307</v>
      </c>
      <c r="C920">
        <v>0</v>
      </c>
      <c r="D920">
        <v>0</v>
      </c>
      <c r="E920">
        <v>0</v>
      </c>
      <c r="F920">
        <v>0</v>
      </c>
    </row>
    <row r="921" spans="1:6">
      <c r="A921" t="s">
        <v>1095</v>
      </c>
      <c r="B921" t="s">
        <v>2307</v>
      </c>
      <c r="C921">
        <v>0</v>
      </c>
      <c r="D921">
        <v>0</v>
      </c>
      <c r="E921">
        <v>0</v>
      </c>
      <c r="F921">
        <v>0</v>
      </c>
    </row>
    <row r="922" spans="1:6">
      <c r="A922" t="s">
        <v>1096</v>
      </c>
      <c r="B922" t="s">
        <v>2307</v>
      </c>
      <c r="C922">
        <v>800</v>
      </c>
      <c r="D922">
        <v>69.010000000000005</v>
      </c>
      <c r="E922">
        <v>69.010000000000005</v>
      </c>
      <c r="F922">
        <v>800</v>
      </c>
    </row>
    <row r="923" spans="1:6">
      <c r="A923" t="s">
        <v>1097</v>
      </c>
      <c r="B923" t="s">
        <v>2307</v>
      </c>
      <c r="C923">
        <v>0</v>
      </c>
      <c r="D923">
        <v>0</v>
      </c>
      <c r="E923">
        <v>0</v>
      </c>
      <c r="F923">
        <v>0</v>
      </c>
    </row>
    <row r="924" spans="1:6">
      <c r="A924" t="s">
        <v>1098</v>
      </c>
      <c r="B924" t="s">
        <v>2307</v>
      </c>
      <c r="C924">
        <v>0</v>
      </c>
      <c r="D924">
        <v>0</v>
      </c>
      <c r="E924">
        <v>0</v>
      </c>
      <c r="F924">
        <v>0</v>
      </c>
    </row>
    <row r="925" spans="1:6">
      <c r="A925" t="s">
        <v>1099</v>
      </c>
      <c r="B925" t="s">
        <v>2307</v>
      </c>
      <c r="C925">
        <v>0</v>
      </c>
      <c r="D925">
        <v>0</v>
      </c>
      <c r="E925">
        <v>0</v>
      </c>
      <c r="F925">
        <v>0</v>
      </c>
    </row>
    <row r="926" spans="1:6">
      <c r="A926" t="s">
        <v>1100</v>
      </c>
      <c r="B926" t="s">
        <v>2307</v>
      </c>
      <c r="C926">
        <v>0</v>
      </c>
      <c r="D926">
        <v>0</v>
      </c>
      <c r="E926">
        <v>0</v>
      </c>
      <c r="F926">
        <v>0</v>
      </c>
    </row>
    <row r="927" spans="1:6">
      <c r="A927" t="s">
        <v>1101</v>
      </c>
      <c r="B927" t="s">
        <v>2307</v>
      </c>
      <c r="C927">
        <v>0</v>
      </c>
      <c r="D927">
        <v>0</v>
      </c>
      <c r="E927">
        <v>0</v>
      </c>
      <c r="F927">
        <v>0</v>
      </c>
    </row>
    <row r="928" spans="1:6">
      <c r="A928" t="s">
        <v>1102</v>
      </c>
      <c r="B928" t="s">
        <v>2307</v>
      </c>
      <c r="C928">
        <v>0</v>
      </c>
      <c r="D928">
        <v>0</v>
      </c>
      <c r="E928">
        <v>0</v>
      </c>
      <c r="F928">
        <v>0</v>
      </c>
    </row>
    <row r="929" spans="1:6">
      <c r="A929" t="s">
        <v>1103</v>
      </c>
      <c r="B929" t="s">
        <v>2307</v>
      </c>
      <c r="C929" s="1">
        <v>1044.6600000000001</v>
      </c>
      <c r="D929">
        <v>0</v>
      </c>
      <c r="E929">
        <v>0</v>
      </c>
      <c r="F929" s="1">
        <v>1044.6600000000001</v>
      </c>
    </row>
    <row r="930" spans="1:6">
      <c r="A930" t="s">
        <v>1104</v>
      </c>
      <c r="B930" t="s">
        <v>2307</v>
      </c>
      <c r="C930">
        <v>0</v>
      </c>
      <c r="D930">
        <v>0</v>
      </c>
      <c r="E930">
        <v>0</v>
      </c>
      <c r="F930">
        <v>0</v>
      </c>
    </row>
    <row r="931" spans="1:6">
      <c r="A931" t="s">
        <v>1105</v>
      </c>
      <c r="B931" t="s">
        <v>2307</v>
      </c>
      <c r="C931">
        <v>0</v>
      </c>
      <c r="D931">
        <v>0</v>
      </c>
      <c r="E931">
        <v>0</v>
      </c>
      <c r="F931">
        <v>0</v>
      </c>
    </row>
    <row r="932" spans="1:6">
      <c r="A932" t="s">
        <v>1106</v>
      </c>
      <c r="B932" t="s">
        <v>2307</v>
      </c>
      <c r="C932">
        <v>0</v>
      </c>
      <c r="D932">
        <v>0</v>
      </c>
      <c r="E932">
        <v>0</v>
      </c>
      <c r="F932">
        <v>0</v>
      </c>
    </row>
    <row r="933" spans="1:6">
      <c r="A933" t="s">
        <v>1107</v>
      </c>
      <c r="B933" t="s">
        <v>2307</v>
      </c>
      <c r="C933">
        <v>0</v>
      </c>
      <c r="D933">
        <v>0</v>
      </c>
      <c r="E933">
        <v>0</v>
      </c>
      <c r="F933">
        <v>0</v>
      </c>
    </row>
    <row r="934" spans="1:6">
      <c r="A934" t="s">
        <v>1108</v>
      </c>
      <c r="B934" t="s">
        <v>2307</v>
      </c>
      <c r="C934">
        <v>0</v>
      </c>
      <c r="D934">
        <v>0</v>
      </c>
      <c r="E934">
        <v>0</v>
      </c>
      <c r="F934">
        <v>0</v>
      </c>
    </row>
    <row r="935" spans="1:6">
      <c r="A935" t="s">
        <v>1109</v>
      </c>
      <c r="B935" t="s">
        <v>2307</v>
      </c>
      <c r="C935">
        <v>0</v>
      </c>
      <c r="D935">
        <v>0</v>
      </c>
      <c r="E935">
        <v>0</v>
      </c>
      <c r="F935">
        <v>0</v>
      </c>
    </row>
    <row r="936" spans="1:6">
      <c r="A936" t="s">
        <v>1110</v>
      </c>
      <c r="B936" t="s">
        <v>2307</v>
      </c>
      <c r="C936">
        <v>408.94</v>
      </c>
      <c r="D936">
        <v>408.94</v>
      </c>
      <c r="E936">
        <v>0</v>
      </c>
      <c r="F936">
        <v>0</v>
      </c>
    </row>
    <row r="937" spans="1:6">
      <c r="A937" t="s">
        <v>1111</v>
      </c>
      <c r="B937" t="s">
        <v>2307</v>
      </c>
      <c r="C937">
        <v>359.99</v>
      </c>
      <c r="D937">
        <v>0</v>
      </c>
      <c r="E937">
        <v>719.98</v>
      </c>
      <c r="F937" s="1">
        <v>1079.97</v>
      </c>
    </row>
    <row r="938" spans="1:6">
      <c r="A938" t="s">
        <v>1112</v>
      </c>
      <c r="B938" t="s">
        <v>2307</v>
      </c>
      <c r="C938">
        <v>79</v>
      </c>
      <c r="D938">
        <v>0</v>
      </c>
      <c r="E938">
        <v>0</v>
      </c>
      <c r="F938">
        <v>79</v>
      </c>
    </row>
    <row r="939" spans="1:6">
      <c r="A939" t="s">
        <v>1113</v>
      </c>
      <c r="B939" t="s">
        <v>2307</v>
      </c>
      <c r="C939">
        <v>0</v>
      </c>
      <c r="D939">
        <v>0</v>
      </c>
      <c r="E939">
        <v>0</v>
      </c>
      <c r="F939">
        <v>0</v>
      </c>
    </row>
    <row r="940" spans="1:6">
      <c r="A940" t="s">
        <v>1114</v>
      </c>
      <c r="B940" t="s">
        <v>2307</v>
      </c>
      <c r="C940">
        <v>0</v>
      </c>
      <c r="D940">
        <v>0</v>
      </c>
      <c r="E940">
        <v>0</v>
      </c>
      <c r="F940">
        <v>0</v>
      </c>
    </row>
    <row r="941" spans="1:6">
      <c r="A941" t="s">
        <v>1115</v>
      </c>
      <c r="B941" t="s">
        <v>2307</v>
      </c>
      <c r="C941">
        <v>0</v>
      </c>
      <c r="D941">
        <v>0</v>
      </c>
      <c r="E941">
        <v>0</v>
      </c>
      <c r="F941">
        <v>0</v>
      </c>
    </row>
    <row r="942" spans="1:6">
      <c r="A942" t="s">
        <v>1116</v>
      </c>
      <c r="B942" t="s">
        <v>2307</v>
      </c>
      <c r="C942">
        <v>481.07</v>
      </c>
      <c r="D942">
        <v>0</v>
      </c>
      <c r="E942">
        <v>0</v>
      </c>
      <c r="F942">
        <v>481.07</v>
      </c>
    </row>
    <row r="943" spans="1:6">
      <c r="A943" t="s">
        <v>1117</v>
      </c>
      <c r="B943" t="s">
        <v>2307</v>
      </c>
      <c r="C943">
        <v>0</v>
      </c>
      <c r="D943">
        <v>0</v>
      </c>
      <c r="E943">
        <v>0</v>
      </c>
      <c r="F943">
        <v>0</v>
      </c>
    </row>
    <row r="944" spans="1:6">
      <c r="A944" t="s">
        <v>1118</v>
      </c>
      <c r="B944" t="s">
        <v>2307</v>
      </c>
      <c r="C944">
        <v>0</v>
      </c>
      <c r="D944">
        <v>0</v>
      </c>
      <c r="E944">
        <v>0</v>
      </c>
      <c r="F944">
        <v>0</v>
      </c>
    </row>
    <row r="945" spans="1:6">
      <c r="A945" t="s">
        <v>1119</v>
      </c>
      <c r="B945" t="s">
        <v>2307</v>
      </c>
      <c r="C945">
        <v>0</v>
      </c>
      <c r="D945">
        <v>0</v>
      </c>
      <c r="E945">
        <v>0</v>
      </c>
      <c r="F945">
        <v>0</v>
      </c>
    </row>
    <row r="946" spans="1:6">
      <c r="A946" t="s">
        <v>1120</v>
      </c>
      <c r="B946" t="s">
        <v>2307</v>
      </c>
      <c r="C946">
        <v>65.150000000000006</v>
      </c>
      <c r="D946">
        <v>0</v>
      </c>
      <c r="E946">
        <v>0</v>
      </c>
      <c r="F946">
        <v>65.150000000000006</v>
      </c>
    </row>
    <row r="947" spans="1:6">
      <c r="A947" t="s">
        <v>1121</v>
      </c>
      <c r="B947" t="s">
        <v>2307</v>
      </c>
      <c r="C947">
        <v>0</v>
      </c>
      <c r="D947">
        <v>0</v>
      </c>
      <c r="E947">
        <v>0</v>
      </c>
      <c r="F947">
        <v>0</v>
      </c>
    </row>
    <row r="948" spans="1:6">
      <c r="A948" t="s">
        <v>1122</v>
      </c>
      <c r="B948" t="s">
        <v>2307</v>
      </c>
      <c r="C948">
        <v>534</v>
      </c>
      <c r="D948">
        <v>194</v>
      </c>
      <c r="E948">
        <v>164</v>
      </c>
      <c r="F948">
        <v>504</v>
      </c>
    </row>
    <row r="949" spans="1:6">
      <c r="A949" t="s">
        <v>1123</v>
      </c>
      <c r="B949" t="s">
        <v>2307</v>
      </c>
      <c r="C949">
        <v>0</v>
      </c>
      <c r="D949">
        <v>0</v>
      </c>
      <c r="E949">
        <v>0</v>
      </c>
      <c r="F949">
        <v>0</v>
      </c>
    </row>
    <row r="950" spans="1:6">
      <c r="A950" t="s">
        <v>1124</v>
      </c>
      <c r="B950" t="s">
        <v>2307</v>
      </c>
      <c r="C950">
        <v>0</v>
      </c>
      <c r="D950">
        <v>0</v>
      </c>
      <c r="E950">
        <v>0</v>
      </c>
      <c r="F950">
        <v>0</v>
      </c>
    </row>
    <row r="951" spans="1:6">
      <c r="A951" t="s">
        <v>1125</v>
      </c>
      <c r="B951" t="s">
        <v>2307</v>
      </c>
      <c r="C951">
        <v>0</v>
      </c>
      <c r="D951">
        <v>0</v>
      </c>
      <c r="E951">
        <v>0</v>
      </c>
      <c r="F951">
        <v>0</v>
      </c>
    </row>
    <row r="952" spans="1:6">
      <c r="A952" t="s">
        <v>1126</v>
      </c>
      <c r="B952" t="s">
        <v>2307</v>
      </c>
      <c r="C952" s="1">
        <v>15987.53</v>
      </c>
      <c r="D952" s="1">
        <v>2185.1</v>
      </c>
      <c r="E952" s="1">
        <v>2185.1</v>
      </c>
      <c r="F952" s="1">
        <v>15987.53</v>
      </c>
    </row>
    <row r="953" spans="1:6">
      <c r="A953" t="s">
        <v>1127</v>
      </c>
      <c r="B953" t="s">
        <v>2307</v>
      </c>
      <c r="C953">
        <v>0</v>
      </c>
      <c r="D953">
        <v>0</v>
      </c>
      <c r="E953">
        <v>0</v>
      </c>
      <c r="F953">
        <v>0</v>
      </c>
    </row>
    <row r="954" spans="1:6">
      <c r="A954" t="s">
        <v>1128</v>
      </c>
      <c r="B954" t="s">
        <v>2307</v>
      </c>
      <c r="C954" s="1">
        <v>15992</v>
      </c>
      <c r="D954">
        <v>0</v>
      </c>
      <c r="E954">
        <v>0</v>
      </c>
      <c r="F954" s="1">
        <v>15992</v>
      </c>
    </row>
    <row r="955" spans="1:6">
      <c r="A955" t="s">
        <v>1129</v>
      </c>
      <c r="B955" t="s">
        <v>2307</v>
      </c>
      <c r="C955">
        <v>0</v>
      </c>
      <c r="D955">
        <v>0</v>
      </c>
      <c r="E955">
        <v>0</v>
      </c>
      <c r="F955">
        <v>0</v>
      </c>
    </row>
    <row r="956" spans="1:6">
      <c r="A956" t="s">
        <v>1130</v>
      </c>
      <c r="B956" t="s">
        <v>2307</v>
      </c>
      <c r="C956">
        <v>0</v>
      </c>
      <c r="D956">
        <v>0</v>
      </c>
      <c r="E956">
        <v>0</v>
      </c>
      <c r="F956">
        <v>0</v>
      </c>
    </row>
    <row r="957" spans="1:6">
      <c r="A957" t="s">
        <v>1131</v>
      </c>
      <c r="B957" t="s">
        <v>2307</v>
      </c>
      <c r="C957">
        <v>0</v>
      </c>
      <c r="D957">
        <v>0</v>
      </c>
      <c r="E957">
        <v>0</v>
      </c>
      <c r="F957">
        <v>0</v>
      </c>
    </row>
    <row r="958" spans="1:6">
      <c r="A958" t="s">
        <v>1132</v>
      </c>
      <c r="B958" t="s">
        <v>2307</v>
      </c>
      <c r="C958">
        <v>0</v>
      </c>
      <c r="D958">
        <v>0</v>
      </c>
      <c r="E958">
        <v>0</v>
      </c>
      <c r="F958">
        <v>0</v>
      </c>
    </row>
    <row r="959" spans="1:6">
      <c r="A959" t="s">
        <v>1133</v>
      </c>
      <c r="B959" t="s">
        <v>2307</v>
      </c>
      <c r="C959">
        <v>0</v>
      </c>
      <c r="D959">
        <v>895.8</v>
      </c>
      <c r="E959">
        <v>895.8</v>
      </c>
      <c r="F959">
        <v>0</v>
      </c>
    </row>
    <row r="960" spans="1:6">
      <c r="A960" t="s">
        <v>1134</v>
      </c>
      <c r="B960" t="s">
        <v>2307</v>
      </c>
      <c r="C960">
        <v>0</v>
      </c>
      <c r="D960">
        <v>0</v>
      </c>
      <c r="E960">
        <v>0</v>
      </c>
      <c r="F960">
        <v>0</v>
      </c>
    </row>
    <row r="961" spans="1:6">
      <c r="A961" t="s">
        <v>1135</v>
      </c>
      <c r="B961" t="s">
        <v>2307</v>
      </c>
      <c r="C961">
        <v>0</v>
      </c>
      <c r="D961">
        <v>0</v>
      </c>
      <c r="E961">
        <v>0</v>
      </c>
      <c r="F961">
        <v>0</v>
      </c>
    </row>
    <row r="962" spans="1:6">
      <c r="A962" t="s">
        <v>1136</v>
      </c>
      <c r="B962" t="s">
        <v>2307</v>
      </c>
      <c r="C962">
        <v>0</v>
      </c>
      <c r="D962">
        <v>0</v>
      </c>
      <c r="E962">
        <v>0</v>
      </c>
      <c r="F962">
        <v>0</v>
      </c>
    </row>
    <row r="963" spans="1:6">
      <c r="A963" t="s">
        <v>1137</v>
      </c>
      <c r="B963" t="s">
        <v>2307</v>
      </c>
      <c r="C963">
        <v>248.1</v>
      </c>
      <c r="D963">
        <v>0</v>
      </c>
      <c r="E963">
        <v>0</v>
      </c>
      <c r="F963">
        <v>248.1</v>
      </c>
    </row>
    <row r="964" spans="1:6">
      <c r="A964" t="s">
        <v>1138</v>
      </c>
      <c r="B964" t="s">
        <v>2307</v>
      </c>
      <c r="C964">
        <v>0</v>
      </c>
      <c r="D964">
        <v>0</v>
      </c>
      <c r="E964">
        <v>0</v>
      </c>
      <c r="F964">
        <v>0</v>
      </c>
    </row>
    <row r="965" spans="1:6">
      <c r="A965" t="s">
        <v>1139</v>
      </c>
      <c r="B965" t="s">
        <v>2307</v>
      </c>
      <c r="C965" s="1">
        <v>1274.22</v>
      </c>
      <c r="D965">
        <v>0</v>
      </c>
      <c r="E965">
        <v>0</v>
      </c>
      <c r="F965" s="1">
        <v>1274.22</v>
      </c>
    </row>
    <row r="966" spans="1:6">
      <c r="A966" t="s">
        <v>1140</v>
      </c>
      <c r="B966" t="s">
        <v>2307</v>
      </c>
      <c r="C966">
        <v>0</v>
      </c>
      <c r="D966">
        <v>0</v>
      </c>
      <c r="E966">
        <v>0</v>
      </c>
      <c r="F966">
        <v>0</v>
      </c>
    </row>
    <row r="967" spans="1:6">
      <c r="A967" t="s">
        <v>1141</v>
      </c>
      <c r="B967" t="s">
        <v>2307</v>
      </c>
      <c r="C967">
        <v>0</v>
      </c>
      <c r="D967">
        <v>389.8</v>
      </c>
      <c r="E967">
        <v>781.6</v>
      </c>
      <c r="F967">
        <v>391.8</v>
      </c>
    </row>
    <row r="968" spans="1:6">
      <c r="A968" t="s">
        <v>1142</v>
      </c>
      <c r="B968" t="s">
        <v>2307</v>
      </c>
      <c r="C968">
        <v>0</v>
      </c>
      <c r="D968">
        <v>0</v>
      </c>
      <c r="E968">
        <v>0</v>
      </c>
      <c r="F968">
        <v>0</v>
      </c>
    </row>
    <row r="969" spans="1:6">
      <c r="A969" t="s">
        <v>1143</v>
      </c>
      <c r="B969" t="s">
        <v>2307</v>
      </c>
      <c r="C969">
        <v>0</v>
      </c>
      <c r="D969">
        <v>0</v>
      </c>
      <c r="E969">
        <v>0</v>
      </c>
      <c r="F969">
        <v>0</v>
      </c>
    </row>
    <row r="970" spans="1:6">
      <c r="A970" t="s">
        <v>1144</v>
      </c>
      <c r="B970" t="s">
        <v>2307</v>
      </c>
      <c r="C970">
        <v>0</v>
      </c>
      <c r="D970">
        <v>0</v>
      </c>
      <c r="E970">
        <v>0</v>
      </c>
      <c r="F970">
        <v>0</v>
      </c>
    </row>
    <row r="971" spans="1:6">
      <c r="A971" t="s">
        <v>1145</v>
      </c>
      <c r="B971" t="s">
        <v>2307</v>
      </c>
      <c r="C971">
        <v>0</v>
      </c>
      <c r="D971">
        <v>0</v>
      </c>
      <c r="E971">
        <v>0</v>
      </c>
      <c r="F971">
        <v>0</v>
      </c>
    </row>
    <row r="972" spans="1:6">
      <c r="A972" t="s">
        <v>1146</v>
      </c>
      <c r="B972" t="s">
        <v>2307</v>
      </c>
      <c r="C972">
        <v>650.08000000000004</v>
      </c>
      <c r="D972">
        <v>0</v>
      </c>
      <c r="E972">
        <v>0</v>
      </c>
      <c r="F972">
        <v>650.08000000000004</v>
      </c>
    </row>
    <row r="973" spans="1:6">
      <c r="A973" t="s">
        <v>1147</v>
      </c>
      <c r="B973" t="s">
        <v>2307</v>
      </c>
      <c r="C973">
        <v>0</v>
      </c>
      <c r="D973">
        <v>0</v>
      </c>
      <c r="E973">
        <v>0</v>
      </c>
      <c r="F973">
        <v>0</v>
      </c>
    </row>
    <row r="974" spans="1:6">
      <c r="A974" t="s">
        <v>1148</v>
      </c>
      <c r="B974" t="s">
        <v>2307</v>
      </c>
      <c r="C974">
        <v>0</v>
      </c>
      <c r="D974">
        <v>0</v>
      </c>
      <c r="E974">
        <v>0</v>
      </c>
      <c r="F974">
        <v>0</v>
      </c>
    </row>
    <row r="975" spans="1:6">
      <c r="A975" t="s">
        <v>1149</v>
      </c>
      <c r="B975" t="s">
        <v>2307</v>
      </c>
      <c r="C975" s="1">
        <v>28130</v>
      </c>
      <c r="D975">
        <v>0</v>
      </c>
      <c r="E975">
        <v>0</v>
      </c>
      <c r="F975" s="1">
        <v>28130</v>
      </c>
    </row>
    <row r="976" spans="1:6">
      <c r="A976" t="s">
        <v>1150</v>
      </c>
      <c r="B976" t="s">
        <v>2307</v>
      </c>
      <c r="C976">
        <v>0</v>
      </c>
      <c r="D976">
        <v>0</v>
      </c>
      <c r="E976">
        <v>0</v>
      </c>
      <c r="F976">
        <v>0</v>
      </c>
    </row>
    <row r="977" spans="1:6">
      <c r="A977" t="s">
        <v>1151</v>
      </c>
      <c r="B977" t="s">
        <v>2307</v>
      </c>
      <c r="C977">
        <v>0</v>
      </c>
      <c r="D977">
        <v>0</v>
      </c>
      <c r="E977">
        <v>0</v>
      </c>
      <c r="F977">
        <v>0</v>
      </c>
    </row>
    <row r="978" spans="1:6">
      <c r="A978" t="s">
        <v>1152</v>
      </c>
      <c r="B978" t="s">
        <v>2307</v>
      </c>
      <c r="C978">
        <v>0</v>
      </c>
      <c r="D978">
        <v>0</v>
      </c>
      <c r="E978">
        <v>0</v>
      </c>
      <c r="F978">
        <v>0</v>
      </c>
    </row>
    <row r="979" spans="1:6">
      <c r="A979" t="s">
        <v>1153</v>
      </c>
      <c r="B979" t="s">
        <v>2307</v>
      </c>
      <c r="C979">
        <v>0</v>
      </c>
      <c r="D979">
        <v>0</v>
      </c>
      <c r="E979">
        <v>0</v>
      </c>
      <c r="F979">
        <v>0</v>
      </c>
    </row>
    <row r="980" spans="1:6">
      <c r="A980" t="s">
        <v>1154</v>
      </c>
      <c r="B980" t="s">
        <v>2307</v>
      </c>
      <c r="C980">
        <v>0</v>
      </c>
      <c r="D980">
        <v>0</v>
      </c>
      <c r="E980">
        <v>0</v>
      </c>
      <c r="F980">
        <v>0</v>
      </c>
    </row>
    <row r="981" spans="1:6">
      <c r="A981" t="s">
        <v>1155</v>
      </c>
      <c r="B981" t="s">
        <v>2307</v>
      </c>
      <c r="C981">
        <v>0</v>
      </c>
      <c r="D981">
        <v>0</v>
      </c>
      <c r="E981">
        <v>0</v>
      </c>
      <c r="F981">
        <v>0</v>
      </c>
    </row>
    <row r="982" spans="1:6">
      <c r="A982" t="s">
        <v>1156</v>
      </c>
      <c r="B982" t="s">
        <v>2307</v>
      </c>
      <c r="C982">
        <v>0</v>
      </c>
      <c r="D982">
        <v>0</v>
      </c>
      <c r="E982">
        <v>0</v>
      </c>
      <c r="F982">
        <v>0</v>
      </c>
    </row>
    <row r="983" spans="1:6">
      <c r="A983" t="s">
        <v>1157</v>
      </c>
      <c r="B983" t="s">
        <v>2307</v>
      </c>
      <c r="C983" s="1">
        <v>13435.25</v>
      </c>
      <c r="D983">
        <v>0</v>
      </c>
      <c r="E983">
        <v>0</v>
      </c>
      <c r="F983" s="1">
        <v>13435.25</v>
      </c>
    </row>
    <row r="984" spans="1:6">
      <c r="A984" t="s">
        <v>1158</v>
      </c>
      <c r="B984" t="s">
        <v>2307</v>
      </c>
      <c r="C984">
        <v>0</v>
      </c>
      <c r="D984">
        <v>0</v>
      </c>
      <c r="E984">
        <v>0</v>
      </c>
      <c r="F984">
        <v>0</v>
      </c>
    </row>
    <row r="985" spans="1:6">
      <c r="A985" t="s">
        <v>1159</v>
      </c>
      <c r="B985" t="s">
        <v>2307</v>
      </c>
      <c r="C985">
        <v>0</v>
      </c>
      <c r="D985">
        <v>0</v>
      </c>
      <c r="E985">
        <v>0</v>
      </c>
      <c r="F985">
        <v>0</v>
      </c>
    </row>
    <row r="986" spans="1:6">
      <c r="A986" t="s">
        <v>1160</v>
      </c>
      <c r="B986" t="s">
        <v>2307</v>
      </c>
      <c r="C986">
        <v>0</v>
      </c>
      <c r="D986">
        <v>0</v>
      </c>
      <c r="E986">
        <v>0</v>
      </c>
      <c r="F986">
        <v>0</v>
      </c>
    </row>
    <row r="987" spans="1:6">
      <c r="A987" t="s">
        <v>1161</v>
      </c>
      <c r="B987" t="s">
        <v>2307</v>
      </c>
      <c r="C987">
        <v>873.5</v>
      </c>
      <c r="D987" s="1">
        <v>6569.93</v>
      </c>
      <c r="E987" s="1">
        <v>6077.03</v>
      </c>
      <c r="F987">
        <v>380.6</v>
      </c>
    </row>
    <row r="988" spans="1:6">
      <c r="A988" t="s">
        <v>1162</v>
      </c>
      <c r="B988" t="s">
        <v>2307</v>
      </c>
      <c r="C988">
        <v>0</v>
      </c>
      <c r="D988">
        <v>0</v>
      </c>
      <c r="E988">
        <v>0</v>
      </c>
      <c r="F988">
        <v>0</v>
      </c>
    </row>
    <row r="989" spans="1:6">
      <c r="A989" t="s">
        <v>1163</v>
      </c>
      <c r="B989" t="s">
        <v>2307</v>
      </c>
      <c r="C989" s="1">
        <v>11444.33</v>
      </c>
      <c r="D989">
        <v>0</v>
      </c>
      <c r="E989">
        <v>0</v>
      </c>
      <c r="F989" s="1">
        <v>11444.33</v>
      </c>
    </row>
    <row r="990" spans="1:6">
      <c r="A990" t="s">
        <v>1164</v>
      </c>
      <c r="B990" t="s">
        <v>2307</v>
      </c>
      <c r="C990">
        <v>0</v>
      </c>
      <c r="D990">
        <v>0</v>
      </c>
      <c r="E990">
        <v>0</v>
      </c>
      <c r="F990">
        <v>0</v>
      </c>
    </row>
    <row r="991" spans="1:6">
      <c r="A991" t="s">
        <v>1165</v>
      </c>
      <c r="B991" t="s">
        <v>2307</v>
      </c>
      <c r="C991">
        <v>0</v>
      </c>
      <c r="D991">
        <v>0</v>
      </c>
      <c r="E991">
        <v>0</v>
      </c>
      <c r="F991">
        <v>0</v>
      </c>
    </row>
    <row r="992" spans="1:6">
      <c r="A992" t="s">
        <v>1166</v>
      </c>
      <c r="B992" t="s">
        <v>2307</v>
      </c>
      <c r="C992">
        <v>0</v>
      </c>
      <c r="D992">
        <v>0</v>
      </c>
      <c r="E992">
        <v>0</v>
      </c>
      <c r="F992">
        <v>0</v>
      </c>
    </row>
    <row r="993" spans="1:6">
      <c r="A993" t="s">
        <v>1167</v>
      </c>
      <c r="B993" t="s">
        <v>2307</v>
      </c>
      <c r="C993">
        <v>0</v>
      </c>
      <c r="D993">
        <v>0</v>
      </c>
      <c r="E993">
        <v>0</v>
      </c>
      <c r="F993">
        <v>0</v>
      </c>
    </row>
    <row r="994" spans="1:6">
      <c r="A994" t="s">
        <v>1168</v>
      </c>
      <c r="B994" t="s">
        <v>2307</v>
      </c>
      <c r="C994">
        <v>0</v>
      </c>
      <c r="D994">
        <v>0</v>
      </c>
      <c r="E994">
        <v>0</v>
      </c>
      <c r="F994">
        <v>0</v>
      </c>
    </row>
    <row r="995" spans="1:6">
      <c r="A995" t="s">
        <v>1169</v>
      </c>
      <c r="B995" t="s">
        <v>2307</v>
      </c>
      <c r="C995">
        <v>0</v>
      </c>
      <c r="D995">
        <v>0</v>
      </c>
      <c r="E995">
        <v>0</v>
      </c>
      <c r="F995">
        <v>0</v>
      </c>
    </row>
    <row r="996" spans="1:6">
      <c r="A996" t="s">
        <v>1170</v>
      </c>
      <c r="B996" t="s">
        <v>2307</v>
      </c>
      <c r="C996">
        <v>0</v>
      </c>
      <c r="D996">
        <v>0</v>
      </c>
      <c r="E996">
        <v>0</v>
      </c>
      <c r="F996">
        <v>0</v>
      </c>
    </row>
    <row r="997" spans="1:6">
      <c r="A997" t="s">
        <v>1171</v>
      </c>
      <c r="B997" t="s">
        <v>2307</v>
      </c>
      <c r="C997">
        <v>0</v>
      </c>
      <c r="D997">
        <v>0</v>
      </c>
      <c r="E997">
        <v>0</v>
      </c>
      <c r="F997">
        <v>0</v>
      </c>
    </row>
    <row r="998" spans="1:6">
      <c r="A998" t="s">
        <v>1172</v>
      </c>
      <c r="B998" t="s">
        <v>2307</v>
      </c>
      <c r="C998" s="1">
        <v>1334</v>
      </c>
      <c r="D998" s="1">
        <v>34024.46</v>
      </c>
      <c r="E998" s="1">
        <v>34024.46</v>
      </c>
      <c r="F998" s="1">
        <v>1334</v>
      </c>
    </row>
    <row r="999" spans="1:6">
      <c r="A999" t="s">
        <v>1173</v>
      </c>
      <c r="B999" t="s">
        <v>2307</v>
      </c>
      <c r="C999">
        <v>0</v>
      </c>
      <c r="D999">
        <v>0</v>
      </c>
      <c r="E999">
        <v>0</v>
      </c>
      <c r="F999">
        <v>0</v>
      </c>
    </row>
    <row r="1000" spans="1:6">
      <c r="A1000" t="s">
        <v>1174</v>
      </c>
      <c r="B1000" t="s">
        <v>2307</v>
      </c>
      <c r="C1000">
        <v>0</v>
      </c>
      <c r="D1000">
        <v>0</v>
      </c>
      <c r="E1000">
        <v>0</v>
      </c>
      <c r="F1000">
        <v>0</v>
      </c>
    </row>
    <row r="1001" spans="1:6">
      <c r="A1001" t="s">
        <v>1175</v>
      </c>
      <c r="B1001" t="s">
        <v>2307</v>
      </c>
      <c r="C1001">
        <v>0</v>
      </c>
      <c r="D1001">
        <v>0</v>
      </c>
      <c r="E1001">
        <v>0</v>
      </c>
      <c r="F1001">
        <v>0</v>
      </c>
    </row>
    <row r="1002" spans="1:6">
      <c r="A1002" t="s">
        <v>1176</v>
      </c>
      <c r="B1002" t="s">
        <v>2307</v>
      </c>
      <c r="C1002">
        <v>0</v>
      </c>
      <c r="D1002">
        <v>0</v>
      </c>
      <c r="E1002">
        <v>0</v>
      </c>
      <c r="F1002">
        <v>0</v>
      </c>
    </row>
    <row r="1003" spans="1:6">
      <c r="A1003" t="s">
        <v>1177</v>
      </c>
      <c r="B1003" t="s">
        <v>2307</v>
      </c>
      <c r="C1003">
        <v>0</v>
      </c>
      <c r="D1003">
        <v>0</v>
      </c>
      <c r="E1003">
        <v>0</v>
      </c>
      <c r="F1003">
        <v>0</v>
      </c>
    </row>
    <row r="1004" spans="1:6">
      <c r="A1004" t="s">
        <v>1178</v>
      </c>
      <c r="B1004" t="s">
        <v>2307</v>
      </c>
      <c r="C1004">
        <v>0</v>
      </c>
      <c r="D1004">
        <v>0</v>
      </c>
      <c r="E1004">
        <v>0</v>
      </c>
      <c r="F1004">
        <v>0</v>
      </c>
    </row>
    <row r="1005" spans="1:6">
      <c r="A1005" t="s">
        <v>1179</v>
      </c>
      <c r="B1005" t="s">
        <v>2307</v>
      </c>
      <c r="C1005">
        <v>0</v>
      </c>
      <c r="D1005">
        <v>0</v>
      </c>
      <c r="E1005">
        <v>0</v>
      </c>
      <c r="F1005">
        <v>0</v>
      </c>
    </row>
    <row r="1006" spans="1:6">
      <c r="A1006" t="s">
        <v>1180</v>
      </c>
      <c r="B1006" t="s">
        <v>2307</v>
      </c>
      <c r="C1006">
        <v>0</v>
      </c>
      <c r="D1006">
        <v>0</v>
      </c>
      <c r="E1006">
        <v>0</v>
      </c>
      <c r="F1006">
        <v>0</v>
      </c>
    </row>
    <row r="1007" spans="1:6">
      <c r="A1007" t="s">
        <v>1181</v>
      </c>
      <c r="B1007" t="s">
        <v>2307</v>
      </c>
      <c r="C1007">
        <v>0</v>
      </c>
      <c r="D1007">
        <v>0</v>
      </c>
      <c r="E1007">
        <v>0</v>
      </c>
      <c r="F1007">
        <v>0</v>
      </c>
    </row>
    <row r="1008" spans="1:6">
      <c r="A1008" t="s">
        <v>1182</v>
      </c>
      <c r="B1008" t="s">
        <v>2307</v>
      </c>
      <c r="C1008">
        <v>0</v>
      </c>
      <c r="D1008">
        <v>0</v>
      </c>
      <c r="E1008">
        <v>0</v>
      </c>
      <c r="F1008">
        <v>0</v>
      </c>
    </row>
    <row r="1009" spans="1:6">
      <c r="A1009" t="s">
        <v>1183</v>
      </c>
      <c r="B1009" t="s">
        <v>2307</v>
      </c>
      <c r="C1009">
        <v>0</v>
      </c>
      <c r="D1009">
        <v>0</v>
      </c>
      <c r="E1009">
        <v>0</v>
      </c>
      <c r="F1009">
        <v>0</v>
      </c>
    </row>
    <row r="1010" spans="1:6">
      <c r="A1010" t="s">
        <v>1184</v>
      </c>
      <c r="B1010" t="s">
        <v>2307</v>
      </c>
      <c r="C1010">
        <v>0</v>
      </c>
      <c r="D1010">
        <v>0</v>
      </c>
      <c r="E1010">
        <v>0</v>
      </c>
      <c r="F1010">
        <v>0</v>
      </c>
    </row>
    <row r="1011" spans="1:6">
      <c r="A1011" t="s">
        <v>1185</v>
      </c>
      <c r="B1011" t="s">
        <v>2307</v>
      </c>
      <c r="C1011">
        <v>0</v>
      </c>
      <c r="D1011">
        <v>0</v>
      </c>
      <c r="E1011">
        <v>0</v>
      </c>
      <c r="F1011">
        <v>0</v>
      </c>
    </row>
    <row r="1012" spans="1:6">
      <c r="A1012" t="s">
        <v>1186</v>
      </c>
      <c r="B1012" t="s">
        <v>2307</v>
      </c>
      <c r="C1012">
        <v>0</v>
      </c>
      <c r="D1012">
        <v>0</v>
      </c>
      <c r="E1012">
        <v>0</v>
      </c>
      <c r="F1012">
        <v>0</v>
      </c>
    </row>
    <row r="1013" spans="1:6">
      <c r="A1013" t="s">
        <v>1187</v>
      </c>
      <c r="B1013" t="s">
        <v>2307</v>
      </c>
      <c r="C1013">
        <v>0</v>
      </c>
      <c r="D1013">
        <v>0</v>
      </c>
      <c r="E1013">
        <v>0</v>
      </c>
      <c r="F1013">
        <v>0</v>
      </c>
    </row>
    <row r="1014" spans="1:6">
      <c r="A1014" t="s">
        <v>1188</v>
      </c>
      <c r="B1014" t="s">
        <v>2307</v>
      </c>
      <c r="C1014">
        <v>0</v>
      </c>
      <c r="D1014">
        <v>0</v>
      </c>
      <c r="E1014">
        <v>0</v>
      </c>
      <c r="F1014">
        <v>0</v>
      </c>
    </row>
    <row r="1015" spans="1:6">
      <c r="A1015" t="s">
        <v>1189</v>
      </c>
      <c r="B1015" t="s">
        <v>2307</v>
      </c>
      <c r="C1015" s="1">
        <v>11328.02</v>
      </c>
      <c r="D1015">
        <v>0</v>
      </c>
      <c r="E1015">
        <v>0</v>
      </c>
      <c r="F1015" s="1">
        <v>11328.02</v>
      </c>
    </row>
    <row r="1016" spans="1:6">
      <c r="A1016" t="s">
        <v>1190</v>
      </c>
      <c r="B1016" t="s">
        <v>2307</v>
      </c>
      <c r="C1016">
        <v>0</v>
      </c>
      <c r="D1016">
        <v>0</v>
      </c>
      <c r="E1016">
        <v>0</v>
      </c>
      <c r="F1016">
        <v>0</v>
      </c>
    </row>
    <row r="1017" spans="1:6">
      <c r="A1017" t="s">
        <v>1191</v>
      </c>
      <c r="B1017" t="s">
        <v>2307</v>
      </c>
      <c r="C1017">
        <v>0</v>
      </c>
      <c r="D1017" s="1">
        <v>17073.61</v>
      </c>
      <c r="E1017" s="1">
        <v>17073.61</v>
      </c>
      <c r="F1017">
        <v>0</v>
      </c>
    </row>
    <row r="1018" spans="1:6">
      <c r="A1018" t="s">
        <v>1192</v>
      </c>
      <c r="B1018" t="s">
        <v>2307</v>
      </c>
      <c r="C1018">
        <v>0</v>
      </c>
      <c r="D1018">
        <v>0</v>
      </c>
      <c r="E1018">
        <v>0</v>
      </c>
      <c r="F1018">
        <v>0</v>
      </c>
    </row>
    <row r="1019" spans="1:6">
      <c r="A1019" t="s">
        <v>1193</v>
      </c>
      <c r="B1019" t="s">
        <v>2307</v>
      </c>
      <c r="C1019">
        <v>0</v>
      </c>
      <c r="D1019">
        <v>0</v>
      </c>
      <c r="E1019">
        <v>0</v>
      </c>
      <c r="F1019">
        <v>0</v>
      </c>
    </row>
    <row r="1020" spans="1:6">
      <c r="A1020" t="s">
        <v>1194</v>
      </c>
      <c r="B1020" t="s">
        <v>2307</v>
      </c>
      <c r="C1020">
        <v>0</v>
      </c>
      <c r="D1020">
        <v>0</v>
      </c>
      <c r="E1020">
        <v>0</v>
      </c>
      <c r="F1020">
        <v>0</v>
      </c>
    </row>
    <row r="1021" spans="1:6">
      <c r="A1021" t="s">
        <v>1195</v>
      </c>
      <c r="B1021" t="s">
        <v>2307</v>
      </c>
      <c r="C1021">
        <v>0</v>
      </c>
      <c r="D1021">
        <v>0</v>
      </c>
      <c r="E1021">
        <v>0</v>
      </c>
      <c r="F1021">
        <v>0</v>
      </c>
    </row>
    <row r="1022" spans="1:6">
      <c r="A1022" t="s">
        <v>1196</v>
      </c>
      <c r="B1022" t="s">
        <v>2307</v>
      </c>
      <c r="C1022">
        <v>0</v>
      </c>
      <c r="D1022">
        <v>0</v>
      </c>
      <c r="E1022">
        <v>0</v>
      </c>
      <c r="F1022">
        <v>0</v>
      </c>
    </row>
    <row r="1023" spans="1:6">
      <c r="A1023" t="s">
        <v>1197</v>
      </c>
      <c r="B1023" t="s">
        <v>2307</v>
      </c>
      <c r="C1023">
        <v>0</v>
      </c>
      <c r="D1023">
        <v>0</v>
      </c>
      <c r="E1023">
        <v>0</v>
      </c>
      <c r="F1023">
        <v>0</v>
      </c>
    </row>
    <row r="1024" spans="1:6">
      <c r="A1024" t="s">
        <v>1198</v>
      </c>
      <c r="B1024" t="s">
        <v>2307</v>
      </c>
      <c r="C1024">
        <v>0</v>
      </c>
      <c r="D1024">
        <v>0</v>
      </c>
      <c r="E1024">
        <v>0</v>
      </c>
      <c r="F1024">
        <v>0</v>
      </c>
    </row>
    <row r="1025" spans="1:6">
      <c r="A1025" t="s">
        <v>1199</v>
      </c>
      <c r="B1025" t="s">
        <v>2307</v>
      </c>
      <c r="C1025">
        <v>0</v>
      </c>
      <c r="D1025">
        <v>0</v>
      </c>
      <c r="E1025">
        <v>0</v>
      </c>
      <c r="F1025">
        <v>0</v>
      </c>
    </row>
    <row r="1026" spans="1:6">
      <c r="A1026" t="s">
        <v>1200</v>
      </c>
      <c r="B1026" t="s">
        <v>2307</v>
      </c>
      <c r="C1026">
        <v>305.12</v>
      </c>
      <c r="D1026">
        <v>0</v>
      </c>
      <c r="E1026">
        <v>0</v>
      </c>
      <c r="F1026">
        <v>305.12</v>
      </c>
    </row>
    <row r="1027" spans="1:6">
      <c r="A1027" t="s">
        <v>1201</v>
      </c>
      <c r="B1027" t="s">
        <v>2307</v>
      </c>
      <c r="C1027">
        <v>0</v>
      </c>
      <c r="D1027">
        <v>0</v>
      </c>
      <c r="E1027">
        <v>0</v>
      </c>
      <c r="F1027">
        <v>0</v>
      </c>
    </row>
    <row r="1028" spans="1:6">
      <c r="A1028" t="s">
        <v>1202</v>
      </c>
      <c r="B1028" t="s">
        <v>2307</v>
      </c>
      <c r="C1028">
        <v>0</v>
      </c>
      <c r="D1028">
        <v>0</v>
      </c>
      <c r="E1028">
        <v>0</v>
      </c>
      <c r="F1028">
        <v>0</v>
      </c>
    </row>
    <row r="1029" spans="1:6">
      <c r="A1029" t="s">
        <v>1203</v>
      </c>
      <c r="B1029" t="s">
        <v>2307</v>
      </c>
      <c r="C1029">
        <v>0</v>
      </c>
      <c r="D1029">
        <v>0</v>
      </c>
      <c r="E1029">
        <v>0</v>
      </c>
      <c r="F1029">
        <v>0</v>
      </c>
    </row>
    <row r="1030" spans="1:6">
      <c r="A1030" t="s">
        <v>1204</v>
      </c>
      <c r="B1030" t="s">
        <v>2307</v>
      </c>
      <c r="C1030" s="1">
        <v>22090.9</v>
      </c>
      <c r="D1030">
        <v>0</v>
      </c>
      <c r="E1030" s="1">
        <v>5036.93</v>
      </c>
      <c r="F1030" s="1">
        <v>27127.83</v>
      </c>
    </row>
    <row r="1031" spans="1:6">
      <c r="A1031" t="s">
        <v>1205</v>
      </c>
      <c r="B1031" t="s">
        <v>2307</v>
      </c>
      <c r="C1031">
        <v>0</v>
      </c>
      <c r="D1031">
        <v>0</v>
      </c>
      <c r="E1031">
        <v>0</v>
      </c>
      <c r="F1031">
        <v>0</v>
      </c>
    </row>
    <row r="1032" spans="1:6">
      <c r="A1032" t="s">
        <v>1206</v>
      </c>
      <c r="B1032" t="s">
        <v>2307</v>
      </c>
      <c r="C1032">
        <v>0</v>
      </c>
      <c r="D1032">
        <v>0</v>
      </c>
      <c r="E1032">
        <v>0</v>
      </c>
      <c r="F1032">
        <v>0</v>
      </c>
    </row>
    <row r="1033" spans="1:6">
      <c r="A1033" t="s">
        <v>1207</v>
      </c>
      <c r="B1033" t="s">
        <v>2307</v>
      </c>
      <c r="C1033">
        <v>0</v>
      </c>
      <c r="D1033">
        <v>0</v>
      </c>
      <c r="E1033">
        <v>0</v>
      </c>
      <c r="F1033">
        <v>0</v>
      </c>
    </row>
    <row r="1034" spans="1:6">
      <c r="A1034" t="s">
        <v>1208</v>
      </c>
      <c r="B1034" t="s">
        <v>2307</v>
      </c>
      <c r="C1034">
        <v>0</v>
      </c>
      <c r="D1034">
        <v>0</v>
      </c>
      <c r="E1034">
        <v>0</v>
      </c>
      <c r="F1034">
        <v>0</v>
      </c>
    </row>
    <row r="1035" spans="1:6">
      <c r="A1035" t="s">
        <v>1209</v>
      </c>
      <c r="B1035" t="s">
        <v>2307</v>
      </c>
      <c r="C1035" s="1">
        <v>49633.07</v>
      </c>
      <c r="D1035" s="1">
        <v>16133.02</v>
      </c>
      <c r="E1035" s="1">
        <v>8541.01</v>
      </c>
      <c r="F1035" s="1">
        <v>42041.06</v>
      </c>
    </row>
    <row r="1036" spans="1:6">
      <c r="A1036" t="s">
        <v>1210</v>
      </c>
      <c r="B1036" t="s">
        <v>2307</v>
      </c>
      <c r="C1036">
        <v>0</v>
      </c>
      <c r="D1036">
        <v>0</v>
      </c>
      <c r="E1036">
        <v>0</v>
      </c>
      <c r="F1036">
        <v>0</v>
      </c>
    </row>
    <row r="1037" spans="1:6">
      <c r="A1037" t="s">
        <v>1211</v>
      </c>
      <c r="B1037" t="s">
        <v>2307</v>
      </c>
      <c r="C1037" s="1">
        <v>1856</v>
      </c>
      <c r="D1037">
        <v>0</v>
      </c>
      <c r="E1037">
        <v>0</v>
      </c>
      <c r="F1037" s="1">
        <v>1856</v>
      </c>
    </row>
    <row r="1038" spans="1:6">
      <c r="A1038" t="s">
        <v>1212</v>
      </c>
      <c r="B1038" t="s">
        <v>2307</v>
      </c>
      <c r="C1038">
        <v>0</v>
      </c>
      <c r="D1038" s="1">
        <v>14500</v>
      </c>
      <c r="E1038" s="1">
        <v>14500</v>
      </c>
      <c r="F1038">
        <v>0</v>
      </c>
    </row>
    <row r="1039" spans="1:6">
      <c r="A1039" t="s">
        <v>1213</v>
      </c>
      <c r="B1039" t="s">
        <v>2307</v>
      </c>
      <c r="C1039">
        <v>0</v>
      </c>
      <c r="D1039">
        <v>0</v>
      </c>
      <c r="E1039">
        <v>0</v>
      </c>
      <c r="F1039">
        <v>0</v>
      </c>
    </row>
    <row r="1040" spans="1:6">
      <c r="A1040" t="s">
        <v>1214</v>
      </c>
      <c r="B1040" t="s">
        <v>2307</v>
      </c>
      <c r="C1040">
        <v>0</v>
      </c>
      <c r="D1040" s="1">
        <v>8120</v>
      </c>
      <c r="E1040" s="1">
        <v>8120</v>
      </c>
      <c r="F1040">
        <v>0</v>
      </c>
    </row>
    <row r="1041" spans="1:6">
      <c r="A1041" t="s">
        <v>1215</v>
      </c>
      <c r="B1041" t="s">
        <v>2307</v>
      </c>
      <c r="C1041">
        <v>664.34</v>
      </c>
      <c r="D1041" s="1">
        <v>1054.76</v>
      </c>
      <c r="E1041" s="1">
        <v>1426</v>
      </c>
      <c r="F1041" s="1">
        <v>1035.58</v>
      </c>
    </row>
    <row r="1042" spans="1:6">
      <c r="A1042" t="s">
        <v>1216</v>
      </c>
      <c r="B1042" t="s">
        <v>2307</v>
      </c>
      <c r="C1042">
        <v>0</v>
      </c>
      <c r="D1042">
        <v>0</v>
      </c>
      <c r="E1042">
        <v>0</v>
      </c>
      <c r="F1042">
        <v>0</v>
      </c>
    </row>
    <row r="1043" spans="1:6">
      <c r="A1043" t="s">
        <v>1217</v>
      </c>
      <c r="B1043" t="s">
        <v>2307</v>
      </c>
      <c r="C1043">
        <v>0</v>
      </c>
      <c r="D1043">
        <v>0</v>
      </c>
      <c r="E1043">
        <v>0</v>
      </c>
      <c r="F1043">
        <v>0</v>
      </c>
    </row>
    <row r="1044" spans="1:6">
      <c r="A1044" t="s">
        <v>1218</v>
      </c>
      <c r="B1044" t="s">
        <v>2307</v>
      </c>
      <c r="C1044" s="1">
        <v>2088</v>
      </c>
      <c r="D1044">
        <v>0</v>
      </c>
      <c r="E1044">
        <v>0</v>
      </c>
      <c r="F1044" s="1">
        <v>2088</v>
      </c>
    </row>
    <row r="1045" spans="1:6">
      <c r="A1045" t="s">
        <v>1219</v>
      </c>
      <c r="B1045" t="s">
        <v>2307</v>
      </c>
      <c r="C1045">
        <v>0</v>
      </c>
      <c r="D1045">
        <v>0</v>
      </c>
      <c r="E1045">
        <v>0</v>
      </c>
      <c r="F1045">
        <v>0</v>
      </c>
    </row>
    <row r="1046" spans="1:6">
      <c r="A1046" t="s">
        <v>1220</v>
      </c>
      <c r="B1046" t="s">
        <v>2307</v>
      </c>
      <c r="C1046">
        <v>0</v>
      </c>
      <c r="D1046">
        <v>0</v>
      </c>
      <c r="E1046">
        <v>0</v>
      </c>
      <c r="F1046">
        <v>0</v>
      </c>
    </row>
    <row r="1047" spans="1:6">
      <c r="A1047" t="s">
        <v>1221</v>
      </c>
      <c r="B1047" t="s">
        <v>2307</v>
      </c>
      <c r="C1047">
        <v>0</v>
      </c>
      <c r="D1047">
        <v>0</v>
      </c>
      <c r="E1047">
        <v>0</v>
      </c>
      <c r="F1047">
        <v>0</v>
      </c>
    </row>
    <row r="1048" spans="1:6">
      <c r="A1048" t="s">
        <v>1222</v>
      </c>
      <c r="B1048" t="s">
        <v>2307</v>
      </c>
      <c r="C1048">
        <v>0</v>
      </c>
      <c r="D1048">
        <v>0</v>
      </c>
      <c r="E1048">
        <v>0</v>
      </c>
      <c r="F1048">
        <v>0</v>
      </c>
    </row>
    <row r="1049" spans="1:6">
      <c r="A1049" t="s">
        <v>1223</v>
      </c>
      <c r="B1049" t="s">
        <v>2307</v>
      </c>
      <c r="C1049">
        <v>0</v>
      </c>
      <c r="D1049">
        <v>0</v>
      </c>
      <c r="E1049">
        <v>0</v>
      </c>
      <c r="F1049">
        <v>0</v>
      </c>
    </row>
    <row r="1050" spans="1:6">
      <c r="A1050" t="s">
        <v>1224</v>
      </c>
      <c r="B1050" t="s">
        <v>2307</v>
      </c>
      <c r="C1050">
        <v>0</v>
      </c>
      <c r="D1050">
        <v>0</v>
      </c>
      <c r="E1050">
        <v>0</v>
      </c>
      <c r="F1050">
        <v>0</v>
      </c>
    </row>
    <row r="1051" spans="1:6">
      <c r="A1051" t="s">
        <v>1225</v>
      </c>
      <c r="B1051" t="s">
        <v>2307</v>
      </c>
      <c r="C1051">
        <v>0</v>
      </c>
      <c r="D1051">
        <v>0</v>
      </c>
      <c r="E1051">
        <v>0</v>
      </c>
      <c r="F1051">
        <v>0</v>
      </c>
    </row>
    <row r="1052" spans="1:6">
      <c r="A1052" t="s">
        <v>1226</v>
      </c>
      <c r="B1052" t="s">
        <v>2307</v>
      </c>
      <c r="C1052">
        <v>0</v>
      </c>
      <c r="D1052">
        <v>0</v>
      </c>
      <c r="E1052">
        <v>0</v>
      </c>
      <c r="F1052">
        <v>0</v>
      </c>
    </row>
    <row r="1053" spans="1:6">
      <c r="A1053" t="s">
        <v>1227</v>
      </c>
      <c r="B1053" t="s">
        <v>2307</v>
      </c>
      <c r="C1053">
        <v>0</v>
      </c>
      <c r="D1053">
        <v>0</v>
      </c>
      <c r="E1053">
        <v>0</v>
      </c>
      <c r="F1053">
        <v>0</v>
      </c>
    </row>
    <row r="1054" spans="1:6">
      <c r="A1054" t="s">
        <v>1228</v>
      </c>
      <c r="B1054" t="s">
        <v>2307</v>
      </c>
      <c r="C1054" s="1">
        <v>4597.5600000000004</v>
      </c>
      <c r="D1054" s="1">
        <v>7558.56</v>
      </c>
      <c r="E1054" s="1">
        <v>7558.56</v>
      </c>
      <c r="F1054" s="1">
        <v>4597.5600000000004</v>
      </c>
    </row>
    <row r="1055" spans="1:6">
      <c r="A1055" t="s">
        <v>1229</v>
      </c>
      <c r="B1055" t="s">
        <v>2307</v>
      </c>
      <c r="C1055">
        <v>0</v>
      </c>
      <c r="D1055">
        <v>0</v>
      </c>
      <c r="E1055">
        <v>0</v>
      </c>
      <c r="F1055">
        <v>0</v>
      </c>
    </row>
    <row r="1056" spans="1:6">
      <c r="A1056" t="s">
        <v>1230</v>
      </c>
      <c r="B1056" t="s">
        <v>2307</v>
      </c>
      <c r="C1056">
        <v>0</v>
      </c>
      <c r="D1056">
        <v>0</v>
      </c>
      <c r="E1056">
        <v>0</v>
      </c>
      <c r="F1056">
        <v>0</v>
      </c>
    </row>
    <row r="1057" spans="1:6">
      <c r="A1057" t="s">
        <v>1231</v>
      </c>
      <c r="B1057" t="s">
        <v>2307</v>
      </c>
      <c r="C1057" s="1">
        <v>1508</v>
      </c>
      <c r="D1057">
        <v>0</v>
      </c>
      <c r="E1057">
        <v>0</v>
      </c>
      <c r="F1057" s="1">
        <v>1508</v>
      </c>
    </row>
    <row r="1058" spans="1:6">
      <c r="A1058" t="s">
        <v>1232</v>
      </c>
      <c r="B1058" t="s">
        <v>2307</v>
      </c>
      <c r="C1058">
        <v>0</v>
      </c>
      <c r="D1058">
        <v>0</v>
      </c>
      <c r="E1058">
        <v>0</v>
      </c>
      <c r="F1058">
        <v>0</v>
      </c>
    </row>
    <row r="1059" spans="1:6">
      <c r="A1059" t="s">
        <v>1233</v>
      </c>
      <c r="B1059" t="s">
        <v>2307</v>
      </c>
      <c r="C1059">
        <v>0</v>
      </c>
      <c r="D1059">
        <v>0</v>
      </c>
      <c r="E1059">
        <v>0</v>
      </c>
      <c r="F1059">
        <v>0</v>
      </c>
    </row>
    <row r="1060" spans="1:6">
      <c r="A1060" t="s">
        <v>1234</v>
      </c>
      <c r="B1060" t="s">
        <v>2307</v>
      </c>
      <c r="C1060">
        <v>0</v>
      </c>
      <c r="D1060">
        <v>0</v>
      </c>
      <c r="E1060">
        <v>0</v>
      </c>
      <c r="F1060">
        <v>0</v>
      </c>
    </row>
    <row r="1061" spans="1:6">
      <c r="A1061" t="s">
        <v>1235</v>
      </c>
      <c r="B1061" t="s">
        <v>2307</v>
      </c>
      <c r="C1061">
        <v>0</v>
      </c>
      <c r="D1061">
        <v>0</v>
      </c>
      <c r="E1061">
        <v>0</v>
      </c>
      <c r="F1061">
        <v>0</v>
      </c>
    </row>
    <row r="1062" spans="1:6">
      <c r="A1062" t="s">
        <v>1236</v>
      </c>
      <c r="B1062" t="s">
        <v>2307</v>
      </c>
      <c r="C1062" s="1">
        <v>2980.02</v>
      </c>
      <c r="D1062">
        <v>916.48</v>
      </c>
      <c r="E1062">
        <v>777.82</v>
      </c>
      <c r="F1062" s="1">
        <v>2841.36</v>
      </c>
    </row>
    <row r="1063" spans="1:6">
      <c r="A1063" t="s">
        <v>1237</v>
      </c>
      <c r="B1063" t="s">
        <v>2307</v>
      </c>
      <c r="C1063">
        <v>60</v>
      </c>
      <c r="D1063">
        <v>0</v>
      </c>
      <c r="E1063">
        <v>0</v>
      </c>
      <c r="F1063">
        <v>60</v>
      </c>
    </row>
    <row r="1064" spans="1:6">
      <c r="A1064" t="s">
        <v>1238</v>
      </c>
      <c r="B1064" t="s">
        <v>2307</v>
      </c>
      <c r="C1064">
        <v>0</v>
      </c>
      <c r="D1064">
        <v>0</v>
      </c>
      <c r="E1064">
        <v>0</v>
      </c>
      <c r="F1064">
        <v>0</v>
      </c>
    </row>
    <row r="1065" spans="1:6">
      <c r="A1065" t="s">
        <v>1239</v>
      </c>
      <c r="B1065" t="s">
        <v>2307</v>
      </c>
      <c r="C1065">
        <v>171.21</v>
      </c>
      <c r="D1065" s="1">
        <v>20749.8</v>
      </c>
      <c r="E1065" s="1">
        <v>20749.8</v>
      </c>
      <c r="F1065">
        <v>171.21</v>
      </c>
    </row>
    <row r="1066" spans="1:6">
      <c r="A1066" t="s">
        <v>1240</v>
      </c>
      <c r="B1066" t="s">
        <v>2307</v>
      </c>
      <c r="C1066">
        <v>0</v>
      </c>
      <c r="D1066">
        <v>0</v>
      </c>
      <c r="E1066">
        <v>0</v>
      </c>
      <c r="F1066">
        <v>0</v>
      </c>
    </row>
    <row r="1067" spans="1:6">
      <c r="A1067" t="s">
        <v>1241</v>
      </c>
      <c r="B1067" t="s">
        <v>2307</v>
      </c>
      <c r="C1067">
        <v>0</v>
      </c>
      <c r="D1067">
        <v>0</v>
      </c>
      <c r="E1067">
        <v>0</v>
      </c>
      <c r="F1067">
        <v>0</v>
      </c>
    </row>
    <row r="1068" spans="1:6">
      <c r="A1068" t="s">
        <v>1242</v>
      </c>
      <c r="B1068" t="s">
        <v>2307</v>
      </c>
      <c r="C1068" s="1">
        <v>1196</v>
      </c>
      <c r="D1068">
        <v>856</v>
      </c>
      <c r="E1068">
        <v>438</v>
      </c>
      <c r="F1068">
        <v>778</v>
      </c>
    </row>
    <row r="1069" spans="1:6">
      <c r="A1069" t="s">
        <v>1243</v>
      </c>
      <c r="B1069" t="s">
        <v>2307</v>
      </c>
      <c r="C1069" s="1">
        <v>28462.3</v>
      </c>
      <c r="D1069">
        <v>36.9</v>
      </c>
      <c r="E1069">
        <v>36.9</v>
      </c>
      <c r="F1069" s="1">
        <v>28462.3</v>
      </c>
    </row>
    <row r="1070" spans="1:6">
      <c r="A1070" t="s">
        <v>1244</v>
      </c>
      <c r="B1070" t="s">
        <v>2307</v>
      </c>
      <c r="C1070">
        <v>0</v>
      </c>
      <c r="D1070">
        <v>0</v>
      </c>
      <c r="E1070">
        <v>0</v>
      </c>
      <c r="F1070">
        <v>0</v>
      </c>
    </row>
    <row r="1071" spans="1:6">
      <c r="A1071" t="s">
        <v>1245</v>
      </c>
      <c r="B1071" t="s">
        <v>2307</v>
      </c>
      <c r="C1071">
        <v>700</v>
      </c>
      <c r="D1071">
        <v>0</v>
      </c>
      <c r="E1071">
        <v>0</v>
      </c>
      <c r="F1071">
        <v>700</v>
      </c>
    </row>
    <row r="1072" spans="1:6">
      <c r="A1072" t="s">
        <v>1246</v>
      </c>
      <c r="B1072" t="s">
        <v>2307</v>
      </c>
      <c r="C1072">
        <v>0</v>
      </c>
      <c r="D1072">
        <v>0</v>
      </c>
      <c r="E1072">
        <v>0</v>
      </c>
      <c r="F1072">
        <v>0</v>
      </c>
    </row>
    <row r="1073" spans="1:6">
      <c r="A1073" t="s">
        <v>1247</v>
      </c>
      <c r="B1073" t="s">
        <v>2307</v>
      </c>
      <c r="C1073" s="1">
        <v>1370</v>
      </c>
      <c r="D1073">
        <v>500</v>
      </c>
      <c r="E1073">
        <v>740.12</v>
      </c>
      <c r="F1073" s="1">
        <v>1610.12</v>
      </c>
    </row>
    <row r="1074" spans="1:6">
      <c r="A1074" t="s">
        <v>1248</v>
      </c>
      <c r="B1074" t="s">
        <v>2307</v>
      </c>
      <c r="C1074">
        <v>0</v>
      </c>
      <c r="D1074">
        <v>0</v>
      </c>
      <c r="E1074">
        <v>0</v>
      </c>
      <c r="F1074">
        <v>0</v>
      </c>
    </row>
    <row r="1075" spans="1:6">
      <c r="A1075" t="s">
        <v>1249</v>
      </c>
      <c r="B1075" t="s">
        <v>2307</v>
      </c>
      <c r="C1075">
        <v>0</v>
      </c>
      <c r="D1075">
        <v>0</v>
      </c>
      <c r="E1075">
        <v>0</v>
      </c>
      <c r="F1075">
        <v>0</v>
      </c>
    </row>
    <row r="1076" spans="1:6">
      <c r="A1076" t="s">
        <v>1250</v>
      </c>
      <c r="B1076" t="s">
        <v>2307</v>
      </c>
      <c r="C1076">
        <v>0</v>
      </c>
      <c r="D1076" s="1">
        <v>8108.4</v>
      </c>
      <c r="E1076" s="1">
        <v>8108.4</v>
      </c>
      <c r="F1076">
        <v>0</v>
      </c>
    </row>
    <row r="1077" spans="1:6">
      <c r="A1077" t="s">
        <v>1251</v>
      </c>
      <c r="B1077" t="s">
        <v>2307</v>
      </c>
      <c r="C1077">
        <v>81</v>
      </c>
      <c r="D1077">
        <v>0</v>
      </c>
      <c r="E1077">
        <v>0</v>
      </c>
      <c r="F1077">
        <v>81</v>
      </c>
    </row>
    <row r="1078" spans="1:6">
      <c r="A1078" t="s">
        <v>1252</v>
      </c>
      <c r="B1078" t="s">
        <v>2307</v>
      </c>
      <c r="C1078">
        <v>0</v>
      </c>
      <c r="D1078">
        <v>0</v>
      </c>
      <c r="E1078">
        <v>0</v>
      </c>
      <c r="F1078">
        <v>0</v>
      </c>
    </row>
    <row r="1079" spans="1:6">
      <c r="A1079" t="s">
        <v>1253</v>
      </c>
      <c r="B1079" t="s">
        <v>2307</v>
      </c>
      <c r="C1079">
        <v>367</v>
      </c>
      <c r="D1079">
        <v>0</v>
      </c>
      <c r="E1079">
        <v>397</v>
      </c>
      <c r="F1079">
        <v>764</v>
      </c>
    </row>
    <row r="1080" spans="1:6">
      <c r="A1080" t="s">
        <v>1254</v>
      </c>
      <c r="B1080" t="s">
        <v>2307</v>
      </c>
      <c r="C1080" s="1">
        <v>49947.68</v>
      </c>
      <c r="D1080">
        <v>0</v>
      </c>
      <c r="E1080">
        <v>0</v>
      </c>
      <c r="F1080" s="1">
        <v>49947.68</v>
      </c>
    </row>
    <row r="1081" spans="1:6">
      <c r="A1081" t="s">
        <v>1255</v>
      </c>
      <c r="B1081" t="s">
        <v>2307</v>
      </c>
      <c r="C1081">
        <v>0</v>
      </c>
      <c r="D1081">
        <v>0</v>
      </c>
      <c r="E1081">
        <v>0</v>
      </c>
      <c r="F1081">
        <v>0</v>
      </c>
    </row>
    <row r="1082" spans="1:6">
      <c r="A1082" t="s">
        <v>1256</v>
      </c>
      <c r="B1082" t="s">
        <v>2307</v>
      </c>
      <c r="C1082">
        <v>0</v>
      </c>
      <c r="D1082">
        <v>0</v>
      </c>
      <c r="E1082">
        <v>0</v>
      </c>
      <c r="F1082">
        <v>0</v>
      </c>
    </row>
    <row r="1083" spans="1:6">
      <c r="A1083" t="s">
        <v>1257</v>
      </c>
      <c r="B1083" t="s">
        <v>2307</v>
      </c>
      <c r="C1083">
        <v>213.8</v>
      </c>
      <c r="D1083" s="1">
        <v>2665.4</v>
      </c>
      <c r="E1083" s="1">
        <v>7122.8</v>
      </c>
      <c r="F1083" s="1">
        <v>4671.2</v>
      </c>
    </row>
    <row r="1084" spans="1:6">
      <c r="A1084" t="s">
        <v>1258</v>
      </c>
      <c r="B1084" t="s">
        <v>2307</v>
      </c>
      <c r="C1084">
        <v>0</v>
      </c>
      <c r="D1084">
        <v>0</v>
      </c>
      <c r="E1084">
        <v>0</v>
      </c>
      <c r="F1084">
        <v>0</v>
      </c>
    </row>
    <row r="1085" spans="1:6">
      <c r="A1085" t="s">
        <v>1259</v>
      </c>
      <c r="B1085" t="s">
        <v>2307</v>
      </c>
      <c r="C1085">
        <v>0</v>
      </c>
      <c r="D1085">
        <v>0</v>
      </c>
      <c r="E1085">
        <v>0</v>
      </c>
      <c r="F1085">
        <v>0</v>
      </c>
    </row>
    <row r="1086" spans="1:6">
      <c r="A1086" t="s">
        <v>1260</v>
      </c>
      <c r="B1086" t="s">
        <v>2307</v>
      </c>
      <c r="C1086">
        <v>0</v>
      </c>
      <c r="D1086">
        <v>0</v>
      </c>
      <c r="E1086">
        <v>0</v>
      </c>
      <c r="F1086">
        <v>0</v>
      </c>
    </row>
    <row r="1087" spans="1:6">
      <c r="A1087" t="s">
        <v>1261</v>
      </c>
      <c r="B1087" t="s">
        <v>2307</v>
      </c>
      <c r="C1087">
        <v>0</v>
      </c>
      <c r="D1087">
        <v>0</v>
      </c>
      <c r="E1087">
        <v>0</v>
      </c>
      <c r="F1087">
        <v>0</v>
      </c>
    </row>
    <row r="1088" spans="1:6">
      <c r="A1088" t="s">
        <v>1262</v>
      </c>
      <c r="B1088" t="s">
        <v>2307</v>
      </c>
      <c r="C1088">
        <v>0</v>
      </c>
      <c r="D1088">
        <v>0</v>
      </c>
      <c r="E1088">
        <v>0</v>
      </c>
      <c r="F1088">
        <v>0</v>
      </c>
    </row>
    <row r="1089" spans="1:6">
      <c r="A1089" t="s">
        <v>1263</v>
      </c>
      <c r="B1089" t="s">
        <v>2307</v>
      </c>
      <c r="C1089">
        <v>0</v>
      </c>
      <c r="D1089">
        <v>0</v>
      </c>
      <c r="E1089">
        <v>0</v>
      </c>
      <c r="F1089">
        <v>0</v>
      </c>
    </row>
    <row r="1090" spans="1:6">
      <c r="A1090" t="s">
        <v>1264</v>
      </c>
      <c r="B1090" t="s">
        <v>2307</v>
      </c>
      <c r="C1090">
        <v>0</v>
      </c>
      <c r="D1090">
        <v>0</v>
      </c>
      <c r="E1090">
        <v>0</v>
      </c>
      <c r="F1090">
        <v>0</v>
      </c>
    </row>
    <row r="1091" spans="1:6">
      <c r="A1091" t="s">
        <v>1265</v>
      </c>
      <c r="B1091" t="s">
        <v>2307</v>
      </c>
      <c r="C1091" s="1">
        <v>11294.3</v>
      </c>
      <c r="D1091" s="1">
        <v>3710</v>
      </c>
      <c r="E1091" s="1">
        <v>2067.1999999999998</v>
      </c>
      <c r="F1091" s="1">
        <v>9651.5</v>
      </c>
    </row>
    <row r="1092" spans="1:6">
      <c r="A1092" t="s">
        <v>1266</v>
      </c>
      <c r="B1092" t="s">
        <v>2307</v>
      </c>
      <c r="C1092">
        <v>0</v>
      </c>
      <c r="D1092">
        <v>0</v>
      </c>
      <c r="E1092">
        <v>0</v>
      </c>
      <c r="F1092">
        <v>0</v>
      </c>
    </row>
    <row r="1093" spans="1:6">
      <c r="A1093" t="s">
        <v>1267</v>
      </c>
      <c r="B1093" t="s">
        <v>2307</v>
      </c>
      <c r="C1093">
        <v>0</v>
      </c>
      <c r="D1093">
        <v>0</v>
      </c>
      <c r="E1093">
        <v>0</v>
      </c>
      <c r="F1093">
        <v>0</v>
      </c>
    </row>
    <row r="1094" spans="1:6">
      <c r="A1094" t="s">
        <v>1268</v>
      </c>
      <c r="B1094" t="s">
        <v>2307</v>
      </c>
      <c r="C1094">
        <v>0</v>
      </c>
      <c r="D1094">
        <v>0</v>
      </c>
      <c r="E1094">
        <v>0</v>
      </c>
      <c r="F1094">
        <v>0</v>
      </c>
    </row>
    <row r="1095" spans="1:6">
      <c r="A1095" t="s">
        <v>1269</v>
      </c>
      <c r="B1095" t="s">
        <v>2307</v>
      </c>
      <c r="C1095">
        <v>0</v>
      </c>
      <c r="D1095">
        <v>0</v>
      </c>
      <c r="E1095">
        <v>0</v>
      </c>
      <c r="F1095">
        <v>0</v>
      </c>
    </row>
    <row r="1096" spans="1:6">
      <c r="A1096" t="s">
        <v>1270</v>
      </c>
      <c r="B1096" t="s">
        <v>2307</v>
      </c>
      <c r="C1096">
        <v>0</v>
      </c>
      <c r="D1096">
        <v>0</v>
      </c>
      <c r="E1096">
        <v>0</v>
      </c>
      <c r="F1096">
        <v>0</v>
      </c>
    </row>
    <row r="1097" spans="1:6">
      <c r="A1097" t="s">
        <v>1271</v>
      </c>
      <c r="B1097" t="s">
        <v>2307</v>
      </c>
      <c r="C1097">
        <v>209.77</v>
      </c>
      <c r="D1097">
        <v>0</v>
      </c>
      <c r="E1097">
        <v>0</v>
      </c>
      <c r="F1097">
        <v>209.77</v>
      </c>
    </row>
    <row r="1098" spans="1:6">
      <c r="A1098" t="s">
        <v>1272</v>
      </c>
      <c r="B1098" t="s">
        <v>2307</v>
      </c>
      <c r="C1098">
        <v>0</v>
      </c>
      <c r="D1098">
        <v>0</v>
      </c>
      <c r="E1098">
        <v>0</v>
      </c>
      <c r="F1098">
        <v>0</v>
      </c>
    </row>
    <row r="1099" spans="1:6">
      <c r="A1099" t="s">
        <v>1273</v>
      </c>
      <c r="B1099" t="s">
        <v>2307</v>
      </c>
      <c r="C1099">
        <v>0</v>
      </c>
      <c r="D1099">
        <v>88</v>
      </c>
      <c r="E1099">
        <v>580</v>
      </c>
      <c r="F1099">
        <v>492</v>
      </c>
    </row>
    <row r="1100" spans="1:6">
      <c r="A1100" t="s">
        <v>1274</v>
      </c>
      <c r="B1100" t="s">
        <v>2307</v>
      </c>
      <c r="C1100" s="1">
        <v>1856</v>
      </c>
      <c r="D1100" s="1">
        <v>1856</v>
      </c>
      <c r="E1100" s="1">
        <v>1856</v>
      </c>
      <c r="F1100" s="1">
        <v>1856</v>
      </c>
    </row>
    <row r="1101" spans="1:6">
      <c r="A1101" t="s">
        <v>1275</v>
      </c>
      <c r="B1101" t="s">
        <v>2307</v>
      </c>
      <c r="C1101">
        <v>0</v>
      </c>
      <c r="D1101">
        <v>0</v>
      </c>
      <c r="E1101">
        <v>0</v>
      </c>
      <c r="F1101">
        <v>0</v>
      </c>
    </row>
    <row r="1102" spans="1:6">
      <c r="A1102" t="s">
        <v>1276</v>
      </c>
      <c r="B1102" t="s">
        <v>2307</v>
      </c>
      <c r="C1102">
        <v>120</v>
      </c>
      <c r="D1102">
        <v>0</v>
      </c>
      <c r="E1102">
        <v>0</v>
      </c>
      <c r="F1102">
        <v>120</v>
      </c>
    </row>
    <row r="1103" spans="1:6">
      <c r="A1103" t="s">
        <v>1277</v>
      </c>
      <c r="B1103" t="s">
        <v>2307</v>
      </c>
      <c r="C1103">
        <v>0</v>
      </c>
      <c r="D1103">
        <v>0</v>
      </c>
      <c r="E1103">
        <v>0</v>
      </c>
      <c r="F1103">
        <v>0</v>
      </c>
    </row>
    <row r="1104" spans="1:6">
      <c r="A1104" t="s">
        <v>1278</v>
      </c>
      <c r="B1104" t="s">
        <v>2307</v>
      </c>
      <c r="C1104">
        <v>98.09</v>
      </c>
      <c r="D1104">
        <v>98.09</v>
      </c>
      <c r="E1104">
        <v>146.74</v>
      </c>
      <c r="F1104">
        <v>146.74</v>
      </c>
    </row>
    <row r="1105" spans="1:6">
      <c r="A1105" t="s">
        <v>1279</v>
      </c>
      <c r="B1105" t="s">
        <v>2307</v>
      </c>
      <c r="C1105">
        <v>0</v>
      </c>
      <c r="D1105">
        <v>0</v>
      </c>
      <c r="E1105">
        <v>0</v>
      </c>
      <c r="F1105">
        <v>0</v>
      </c>
    </row>
    <row r="1106" spans="1:6">
      <c r="A1106" t="s">
        <v>1280</v>
      </c>
      <c r="B1106" t="s">
        <v>2307</v>
      </c>
      <c r="C1106">
        <v>0</v>
      </c>
      <c r="D1106">
        <v>0</v>
      </c>
      <c r="E1106">
        <v>0</v>
      </c>
      <c r="F1106">
        <v>0</v>
      </c>
    </row>
    <row r="1107" spans="1:6">
      <c r="A1107" t="s">
        <v>1281</v>
      </c>
      <c r="B1107" t="s">
        <v>2307</v>
      </c>
      <c r="C1107">
        <v>0</v>
      </c>
      <c r="D1107">
        <v>0</v>
      </c>
      <c r="E1107">
        <v>0</v>
      </c>
      <c r="F1107">
        <v>0</v>
      </c>
    </row>
    <row r="1108" spans="1:6">
      <c r="A1108" t="s">
        <v>1282</v>
      </c>
      <c r="B1108" t="s">
        <v>2307</v>
      </c>
      <c r="C1108" s="1">
        <v>5793.08</v>
      </c>
      <c r="D1108">
        <v>800.4</v>
      </c>
      <c r="E1108" s="1">
        <v>58477.29</v>
      </c>
      <c r="F1108" s="1">
        <v>63469.97</v>
      </c>
    </row>
    <row r="1109" spans="1:6">
      <c r="A1109" t="s">
        <v>1283</v>
      </c>
      <c r="B1109" t="s">
        <v>2307</v>
      </c>
      <c r="C1109">
        <v>0</v>
      </c>
      <c r="D1109">
        <v>0</v>
      </c>
      <c r="E1109">
        <v>0</v>
      </c>
      <c r="F1109">
        <v>0</v>
      </c>
    </row>
    <row r="1110" spans="1:6">
      <c r="A1110" t="s">
        <v>1284</v>
      </c>
      <c r="B1110" t="s">
        <v>2307</v>
      </c>
      <c r="C1110">
        <v>0</v>
      </c>
      <c r="D1110">
        <v>0</v>
      </c>
      <c r="E1110">
        <v>859</v>
      </c>
      <c r="F1110">
        <v>859</v>
      </c>
    </row>
    <row r="1111" spans="1:6">
      <c r="A1111" t="s">
        <v>1285</v>
      </c>
      <c r="B1111" t="s">
        <v>2307</v>
      </c>
      <c r="C1111" s="1">
        <v>48565.3</v>
      </c>
      <c r="D1111" s="1">
        <v>81883.240000000005</v>
      </c>
      <c r="E1111" s="1">
        <v>81883.240000000005</v>
      </c>
      <c r="F1111" s="1">
        <v>48565.3</v>
      </c>
    </row>
    <row r="1112" spans="1:6">
      <c r="A1112" t="s">
        <v>1286</v>
      </c>
      <c r="B1112" t="s">
        <v>2307</v>
      </c>
      <c r="C1112">
        <v>0</v>
      </c>
      <c r="D1112">
        <v>0</v>
      </c>
      <c r="E1112" s="1">
        <v>7700</v>
      </c>
      <c r="F1112" s="1">
        <v>7700</v>
      </c>
    </row>
    <row r="1113" spans="1:6">
      <c r="A1113" t="s">
        <v>1287</v>
      </c>
      <c r="B1113" t="s">
        <v>2307</v>
      </c>
      <c r="C1113">
        <v>0</v>
      </c>
      <c r="D1113">
        <v>0</v>
      </c>
      <c r="E1113">
        <v>0</v>
      </c>
      <c r="F1113">
        <v>0</v>
      </c>
    </row>
    <row r="1114" spans="1:6">
      <c r="A1114" t="s">
        <v>1288</v>
      </c>
      <c r="B1114" t="s">
        <v>2307</v>
      </c>
      <c r="C1114">
        <v>0</v>
      </c>
      <c r="D1114">
        <v>0</v>
      </c>
      <c r="E1114">
        <v>0</v>
      </c>
      <c r="F1114">
        <v>0</v>
      </c>
    </row>
    <row r="1115" spans="1:6">
      <c r="A1115" t="s">
        <v>1289</v>
      </c>
      <c r="B1115" t="s">
        <v>2307</v>
      </c>
      <c r="C1115">
        <v>0</v>
      </c>
      <c r="D1115" s="1">
        <v>11008.98</v>
      </c>
      <c r="E1115" s="1">
        <v>11008.98</v>
      </c>
      <c r="F1115">
        <v>0</v>
      </c>
    </row>
    <row r="1116" spans="1:6">
      <c r="A1116" t="s">
        <v>1290</v>
      </c>
      <c r="B1116" t="s">
        <v>2307</v>
      </c>
      <c r="C1116">
        <v>0</v>
      </c>
      <c r="D1116">
        <v>0</v>
      </c>
      <c r="E1116">
        <v>0</v>
      </c>
      <c r="F1116">
        <v>0</v>
      </c>
    </row>
    <row r="1117" spans="1:6">
      <c r="A1117" t="s">
        <v>1291</v>
      </c>
      <c r="B1117" t="s">
        <v>2307</v>
      </c>
      <c r="C1117">
        <v>0</v>
      </c>
      <c r="D1117">
        <v>0</v>
      </c>
      <c r="E1117">
        <v>0</v>
      </c>
      <c r="F1117">
        <v>0</v>
      </c>
    </row>
    <row r="1118" spans="1:6">
      <c r="A1118" t="s">
        <v>1292</v>
      </c>
      <c r="B1118" t="s">
        <v>2307</v>
      </c>
      <c r="C1118">
        <v>0</v>
      </c>
      <c r="D1118">
        <v>0</v>
      </c>
      <c r="E1118">
        <v>0</v>
      </c>
      <c r="F1118">
        <v>0</v>
      </c>
    </row>
    <row r="1119" spans="1:6">
      <c r="A1119" t="s">
        <v>1293</v>
      </c>
      <c r="B1119" t="s">
        <v>2307</v>
      </c>
      <c r="C1119">
        <v>0</v>
      </c>
      <c r="D1119">
        <v>0</v>
      </c>
      <c r="E1119">
        <v>0</v>
      </c>
      <c r="F1119">
        <v>0</v>
      </c>
    </row>
    <row r="1120" spans="1:6">
      <c r="A1120" t="s">
        <v>1294</v>
      </c>
      <c r="B1120" t="s">
        <v>2307</v>
      </c>
      <c r="C1120">
        <v>0</v>
      </c>
      <c r="D1120">
        <v>0</v>
      </c>
      <c r="E1120">
        <v>0</v>
      </c>
      <c r="F1120">
        <v>0</v>
      </c>
    </row>
    <row r="1121" spans="1:6">
      <c r="A1121" t="s">
        <v>1295</v>
      </c>
      <c r="B1121" t="s">
        <v>2307</v>
      </c>
      <c r="C1121">
        <v>407.8</v>
      </c>
      <c r="D1121">
        <v>0</v>
      </c>
      <c r="E1121">
        <v>0</v>
      </c>
      <c r="F1121">
        <v>407.8</v>
      </c>
    </row>
    <row r="1122" spans="1:6">
      <c r="A1122" t="s">
        <v>1296</v>
      </c>
      <c r="B1122" t="s">
        <v>2307</v>
      </c>
      <c r="C1122" s="1">
        <v>1114</v>
      </c>
      <c r="D1122">
        <v>0</v>
      </c>
      <c r="E1122">
        <v>375.4</v>
      </c>
      <c r="F1122" s="1">
        <v>1489.4</v>
      </c>
    </row>
    <row r="1123" spans="1:6">
      <c r="A1123" t="s">
        <v>1297</v>
      </c>
      <c r="B1123" t="s">
        <v>2307</v>
      </c>
      <c r="C1123" s="1">
        <v>1075.4100000000001</v>
      </c>
      <c r="D1123">
        <v>723.63</v>
      </c>
      <c r="E1123" s="1">
        <v>1751.99</v>
      </c>
      <c r="F1123" s="1">
        <v>2103.77</v>
      </c>
    </row>
    <row r="1124" spans="1:6">
      <c r="A1124" t="s">
        <v>1298</v>
      </c>
      <c r="B1124" t="s">
        <v>2307</v>
      </c>
      <c r="C1124">
        <v>0</v>
      </c>
      <c r="D1124">
        <v>0</v>
      </c>
      <c r="E1124">
        <v>0</v>
      </c>
      <c r="F1124">
        <v>0</v>
      </c>
    </row>
    <row r="1125" spans="1:6">
      <c r="A1125" t="s">
        <v>1299</v>
      </c>
      <c r="B1125" t="s">
        <v>2307</v>
      </c>
      <c r="C1125">
        <v>0</v>
      </c>
      <c r="D1125">
        <v>0</v>
      </c>
      <c r="E1125">
        <v>390.03</v>
      </c>
      <c r="F1125">
        <v>390.03</v>
      </c>
    </row>
    <row r="1126" spans="1:6">
      <c r="A1126" t="s">
        <v>1300</v>
      </c>
      <c r="B1126" t="s">
        <v>2307</v>
      </c>
      <c r="C1126">
        <v>0</v>
      </c>
      <c r="D1126">
        <v>0</v>
      </c>
      <c r="E1126">
        <v>0</v>
      </c>
      <c r="F1126">
        <v>0</v>
      </c>
    </row>
    <row r="1127" spans="1:6">
      <c r="A1127" t="s">
        <v>1301</v>
      </c>
      <c r="B1127" t="s">
        <v>2307</v>
      </c>
      <c r="C1127" s="1">
        <v>4733.75</v>
      </c>
      <c r="D1127">
        <v>0</v>
      </c>
      <c r="E1127">
        <v>0</v>
      </c>
      <c r="F1127" s="1">
        <v>4733.75</v>
      </c>
    </row>
    <row r="1128" spans="1:6">
      <c r="A1128" t="s">
        <v>1302</v>
      </c>
      <c r="B1128" t="s">
        <v>2307</v>
      </c>
      <c r="C1128" s="1">
        <v>6305.77</v>
      </c>
      <c r="D1128" s="1">
        <v>7403.7</v>
      </c>
      <c r="E1128" s="1">
        <v>5463.08</v>
      </c>
      <c r="F1128" s="1">
        <v>4365.1499999999996</v>
      </c>
    </row>
    <row r="1129" spans="1:6">
      <c r="A1129" t="s">
        <v>1303</v>
      </c>
      <c r="B1129" t="s">
        <v>2307</v>
      </c>
      <c r="C1129">
        <v>0</v>
      </c>
      <c r="D1129">
        <v>0</v>
      </c>
      <c r="E1129">
        <v>0</v>
      </c>
      <c r="F1129">
        <v>0</v>
      </c>
    </row>
    <row r="1130" spans="1:6">
      <c r="A1130" t="s">
        <v>1304</v>
      </c>
      <c r="B1130" t="s">
        <v>2307</v>
      </c>
      <c r="C1130">
        <v>500</v>
      </c>
      <c r="D1130">
        <v>0</v>
      </c>
      <c r="E1130">
        <v>0</v>
      </c>
      <c r="F1130">
        <v>500</v>
      </c>
    </row>
    <row r="1131" spans="1:6">
      <c r="A1131" t="s">
        <v>1305</v>
      </c>
      <c r="B1131" t="s">
        <v>2307</v>
      </c>
      <c r="C1131">
        <v>0</v>
      </c>
      <c r="D1131">
        <v>0</v>
      </c>
      <c r="E1131">
        <v>0</v>
      </c>
      <c r="F1131">
        <v>0</v>
      </c>
    </row>
    <row r="1132" spans="1:6">
      <c r="A1132" t="s">
        <v>1306</v>
      </c>
      <c r="B1132" t="s">
        <v>2307</v>
      </c>
      <c r="C1132">
        <v>0</v>
      </c>
      <c r="D1132">
        <v>0</v>
      </c>
      <c r="E1132">
        <v>0</v>
      </c>
      <c r="F1132">
        <v>0</v>
      </c>
    </row>
    <row r="1133" spans="1:6">
      <c r="A1133" t="s">
        <v>1307</v>
      </c>
      <c r="B1133" t="s">
        <v>2307</v>
      </c>
      <c r="C1133">
        <v>0</v>
      </c>
      <c r="D1133">
        <v>0</v>
      </c>
      <c r="E1133">
        <v>0</v>
      </c>
      <c r="F1133">
        <v>0</v>
      </c>
    </row>
    <row r="1134" spans="1:6">
      <c r="A1134" t="s">
        <v>1308</v>
      </c>
      <c r="B1134" t="s">
        <v>2307</v>
      </c>
      <c r="C1134">
        <v>407.43</v>
      </c>
      <c r="D1134">
        <v>0</v>
      </c>
      <c r="E1134">
        <v>0</v>
      </c>
      <c r="F1134">
        <v>407.43</v>
      </c>
    </row>
    <row r="1135" spans="1:6">
      <c r="A1135" t="s">
        <v>1309</v>
      </c>
      <c r="B1135" t="s">
        <v>2307</v>
      </c>
      <c r="C1135">
        <v>0</v>
      </c>
      <c r="D1135">
        <v>0</v>
      </c>
      <c r="E1135">
        <v>0</v>
      </c>
      <c r="F1135">
        <v>0</v>
      </c>
    </row>
    <row r="1136" spans="1:6">
      <c r="A1136" t="s">
        <v>1310</v>
      </c>
      <c r="B1136" t="s">
        <v>2307</v>
      </c>
      <c r="C1136">
        <v>0</v>
      </c>
      <c r="D1136">
        <v>0</v>
      </c>
      <c r="E1136">
        <v>0</v>
      </c>
      <c r="F1136">
        <v>0</v>
      </c>
    </row>
    <row r="1137" spans="1:6">
      <c r="A1137" t="s">
        <v>1311</v>
      </c>
      <c r="B1137" t="s">
        <v>2307</v>
      </c>
      <c r="C1137">
        <v>0</v>
      </c>
      <c r="D1137">
        <v>0</v>
      </c>
      <c r="E1137">
        <v>0</v>
      </c>
      <c r="F1137">
        <v>0</v>
      </c>
    </row>
    <row r="1138" spans="1:6">
      <c r="A1138" t="s">
        <v>1312</v>
      </c>
      <c r="B1138" t="s">
        <v>2307</v>
      </c>
      <c r="C1138">
        <v>731.15</v>
      </c>
      <c r="D1138">
        <v>0</v>
      </c>
      <c r="E1138">
        <v>0</v>
      </c>
      <c r="F1138">
        <v>731.15</v>
      </c>
    </row>
    <row r="1139" spans="1:6">
      <c r="A1139" t="s">
        <v>1313</v>
      </c>
      <c r="B1139" t="s">
        <v>2307</v>
      </c>
      <c r="C1139">
        <v>0</v>
      </c>
      <c r="D1139">
        <v>0</v>
      </c>
      <c r="E1139">
        <v>0</v>
      </c>
      <c r="F1139">
        <v>0</v>
      </c>
    </row>
    <row r="1140" spans="1:6">
      <c r="A1140" t="s">
        <v>1314</v>
      </c>
      <c r="B1140" t="s">
        <v>2307</v>
      </c>
      <c r="C1140">
        <v>0</v>
      </c>
      <c r="D1140">
        <v>0</v>
      </c>
      <c r="E1140">
        <v>0</v>
      </c>
      <c r="F1140">
        <v>0</v>
      </c>
    </row>
    <row r="1141" spans="1:6">
      <c r="A1141" t="s">
        <v>1315</v>
      </c>
      <c r="B1141" t="s">
        <v>2307</v>
      </c>
      <c r="C1141">
        <v>0</v>
      </c>
      <c r="D1141">
        <v>0</v>
      </c>
      <c r="E1141">
        <v>0</v>
      </c>
      <c r="F1141">
        <v>0</v>
      </c>
    </row>
    <row r="1142" spans="1:6">
      <c r="A1142" t="s">
        <v>1316</v>
      </c>
      <c r="B1142" t="s">
        <v>2307</v>
      </c>
      <c r="C1142">
        <v>300.02999999999997</v>
      </c>
      <c r="D1142">
        <v>0</v>
      </c>
      <c r="E1142">
        <v>0</v>
      </c>
      <c r="F1142">
        <v>300.02999999999997</v>
      </c>
    </row>
    <row r="1143" spans="1:6">
      <c r="A1143" t="s">
        <v>1317</v>
      </c>
      <c r="B1143" t="s">
        <v>2307</v>
      </c>
      <c r="C1143">
        <v>0</v>
      </c>
      <c r="D1143">
        <v>0</v>
      </c>
      <c r="E1143">
        <v>0</v>
      </c>
      <c r="F1143">
        <v>0</v>
      </c>
    </row>
    <row r="1144" spans="1:6">
      <c r="A1144" t="s">
        <v>1318</v>
      </c>
      <c r="B1144" t="s">
        <v>2307</v>
      </c>
      <c r="C1144">
        <v>0</v>
      </c>
      <c r="D1144">
        <v>0</v>
      </c>
      <c r="E1144">
        <v>0</v>
      </c>
      <c r="F1144">
        <v>0</v>
      </c>
    </row>
    <row r="1145" spans="1:6">
      <c r="A1145" t="s">
        <v>1319</v>
      </c>
      <c r="B1145" t="s">
        <v>2307</v>
      </c>
      <c r="C1145">
        <v>0</v>
      </c>
      <c r="D1145">
        <v>0</v>
      </c>
      <c r="E1145">
        <v>0</v>
      </c>
      <c r="F1145">
        <v>0</v>
      </c>
    </row>
    <row r="1146" spans="1:6">
      <c r="A1146" t="s">
        <v>1320</v>
      </c>
      <c r="B1146" t="s">
        <v>2307</v>
      </c>
      <c r="C1146">
        <v>0</v>
      </c>
      <c r="D1146">
        <v>0</v>
      </c>
      <c r="E1146">
        <v>0</v>
      </c>
      <c r="F1146">
        <v>0</v>
      </c>
    </row>
    <row r="1147" spans="1:6">
      <c r="A1147" t="s">
        <v>1321</v>
      </c>
      <c r="B1147" t="s">
        <v>2307</v>
      </c>
      <c r="C1147">
        <v>0</v>
      </c>
      <c r="D1147">
        <v>0</v>
      </c>
      <c r="E1147">
        <v>0</v>
      </c>
      <c r="F1147">
        <v>0</v>
      </c>
    </row>
    <row r="1148" spans="1:6">
      <c r="A1148" t="s">
        <v>1322</v>
      </c>
      <c r="B1148" t="s">
        <v>2307</v>
      </c>
      <c r="C1148">
        <v>0</v>
      </c>
      <c r="D1148">
        <v>0</v>
      </c>
      <c r="E1148">
        <v>0</v>
      </c>
      <c r="F1148">
        <v>0</v>
      </c>
    </row>
    <row r="1149" spans="1:6">
      <c r="A1149" t="s">
        <v>1323</v>
      </c>
      <c r="B1149" t="s">
        <v>2307</v>
      </c>
      <c r="C1149">
        <v>0</v>
      </c>
      <c r="D1149">
        <v>0</v>
      </c>
      <c r="E1149">
        <v>0</v>
      </c>
      <c r="F1149">
        <v>0</v>
      </c>
    </row>
    <row r="1150" spans="1:6">
      <c r="A1150" t="s">
        <v>1324</v>
      </c>
      <c r="B1150" t="s">
        <v>2307</v>
      </c>
      <c r="C1150">
        <v>0</v>
      </c>
      <c r="D1150">
        <v>0</v>
      </c>
      <c r="E1150">
        <v>0</v>
      </c>
      <c r="F1150">
        <v>0</v>
      </c>
    </row>
    <row r="1151" spans="1:6">
      <c r="A1151" t="s">
        <v>1325</v>
      </c>
      <c r="B1151" t="s">
        <v>2307</v>
      </c>
      <c r="C1151">
        <v>0</v>
      </c>
      <c r="D1151">
        <v>0</v>
      </c>
      <c r="E1151">
        <v>0</v>
      </c>
      <c r="F1151">
        <v>0</v>
      </c>
    </row>
    <row r="1152" spans="1:6">
      <c r="A1152" t="s">
        <v>1326</v>
      </c>
      <c r="B1152" t="s">
        <v>2307</v>
      </c>
      <c r="C1152">
        <v>0</v>
      </c>
      <c r="D1152">
        <v>0</v>
      </c>
      <c r="E1152">
        <v>0</v>
      </c>
      <c r="F1152">
        <v>0</v>
      </c>
    </row>
    <row r="1153" spans="1:6">
      <c r="A1153" t="s">
        <v>1327</v>
      </c>
      <c r="B1153" t="s">
        <v>2307</v>
      </c>
      <c r="C1153">
        <v>0</v>
      </c>
      <c r="D1153">
        <v>0</v>
      </c>
      <c r="E1153">
        <v>0</v>
      </c>
      <c r="F1153">
        <v>0</v>
      </c>
    </row>
    <row r="1154" spans="1:6">
      <c r="A1154" t="s">
        <v>1328</v>
      </c>
      <c r="B1154" t="s">
        <v>2307</v>
      </c>
      <c r="C1154">
        <v>0</v>
      </c>
      <c r="D1154">
        <v>0</v>
      </c>
      <c r="E1154">
        <v>0</v>
      </c>
      <c r="F1154">
        <v>0</v>
      </c>
    </row>
    <row r="1155" spans="1:6">
      <c r="A1155" t="s">
        <v>1329</v>
      </c>
      <c r="B1155" t="s">
        <v>2307</v>
      </c>
      <c r="C1155">
        <v>0</v>
      </c>
      <c r="D1155">
        <v>0</v>
      </c>
      <c r="E1155">
        <v>0</v>
      </c>
      <c r="F1155">
        <v>0</v>
      </c>
    </row>
    <row r="1156" spans="1:6">
      <c r="A1156" t="s">
        <v>1330</v>
      </c>
      <c r="B1156" t="s">
        <v>2307</v>
      </c>
      <c r="C1156">
        <v>0</v>
      </c>
      <c r="D1156">
        <v>0</v>
      </c>
      <c r="E1156">
        <v>320.12</v>
      </c>
      <c r="F1156">
        <v>320.12</v>
      </c>
    </row>
    <row r="1157" spans="1:6">
      <c r="A1157" t="s">
        <v>1331</v>
      </c>
      <c r="B1157" t="s">
        <v>2307</v>
      </c>
      <c r="C1157">
        <v>375.8</v>
      </c>
      <c r="D1157" s="1">
        <v>1155.4000000000001</v>
      </c>
      <c r="E1157">
        <v>779.6</v>
      </c>
      <c r="F1157">
        <v>0</v>
      </c>
    </row>
    <row r="1158" spans="1:6">
      <c r="A1158" t="s">
        <v>1332</v>
      </c>
      <c r="B1158" t="s">
        <v>2307</v>
      </c>
      <c r="C1158">
        <v>0</v>
      </c>
      <c r="D1158">
        <v>0</v>
      </c>
      <c r="E1158">
        <v>0</v>
      </c>
      <c r="F1158">
        <v>0</v>
      </c>
    </row>
    <row r="1159" spans="1:6">
      <c r="A1159" t="s">
        <v>1333</v>
      </c>
      <c r="B1159" t="s">
        <v>2307</v>
      </c>
      <c r="C1159">
        <v>0</v>
      </c>
      <c r="D1159">
        <v>0</v>
      </c>
      <c r="E1159">
        <v>0</v>
      </c>
      <c r="F1159">
        <v>0</v>
      </c>
    </row>
    <row r="1160" spans="1:6">
      <c r="A1160" t="s">
        <v>1334</v>
      </c>
      <c r="B1160" t="s">
        <v>2307</v>
      </c>
      <c r="C1160">
        <v>830.12</v>
      </c>
      <c r="D1160">
        <v>575.70000000000005</v>
      </c>
      <c r="E1160">
        <v>575.70000000000005</v>
      </c>
      <c r="F1160">
        <v>830.12</v>
      </c>
    </row>
    <row r="1161" spans="1:6">
      <c r="A1161" t="s">
        <v>1335</v>
      </c>
      <c r="B1161" t="s">
        <v>2307</v>
      </c>
      <c r="C1161">
        <v>500.01</v>
      </c>
      <c r="D1161">
        <v>0</v>
      </c>
      <c r="E1161">
        <v>0</v>
      </c>
      <c r="F1161">
        <v>500.01</v>
      </c>
    </row>
    <row r="1162" spans="1:6">
      <c r="A1162" t="s">
        <v>1336</v>
      </c>
      <c r="B1162" t="s">
        <v>2307</v>
      </c>
      <c r="C1162">
        <v>0</v>
      </c>
      <c r="D1162" s="1">
        <v>1200.04</v>
      </c>
      <c r="E1162" s="1">
        <v>1200.04</v>
      </c>
      <c r="F1162">
        <v>0</v>
      </c>
    </row>
    <row r="1163" spans="1:6">
      <c r="A1163" t="s">
        <v>1337</v>
      </c>
      <c r="B1163" t="s">
        <v>2307</v>
      </c>
      <c r="C1163">
        <v>0</v>
      </c>
      <c r="D1163">
        <v>0</v>
      </c>
      <c r="E1163">
        <v>0</v>
      </c>
      <c r="F1163">
        <v>0</v>
      </c>
    </row>
    <row r="1164" spans="1:6">
      <c r="A1164" t="s">
        <v>1338</v>
      </c>
      <c r="B1164" t="s">
        <v>2307</v>
      </c>
      <c r="C1164">
        <v>0</v>
      </c>
      <c r="D1164">
        <v>0</v>
      </c>
      <c r="E1164">
        <v>0</v>
      </c>
      <c r="F1164">
        <v>0</v>
      </c>
    </row>
    <row r="1165" spans="1:6">
      <c r="A1165" t="s">
        <v>1339</v>
      </c>
      <c r="B1165" t="s">
        <v>2307</v>
      </c>
      <c r="C1165">
        <v>0</v>
      </c>
      <c r="D1165">
        <v>0</v>
      </c>
      <c r="E1165">
        <v>0</v>
      </c>
      <c r="F1165">
        <v>0</v>
      </c>
    </row>
    <row r="1166" spans="1:6">
      <c r="A1166" t="s">
        <v>1340</v>
      </c>
      <c r="B1166" t="s">
        <v>2307</v>
      </c>
      <c r="C1166">
        <v>0</v>
      </c>
      <c r="D1166">
        <v>0</v>
      </c>
      <c r="E1166">
        <v>0</v>
      </c>
      <c r="F1166">
        <v>0</v>
      </c>
    </row>
    <row r="1167" spans="1:6">
      <c r="A1167" t="s">
        <v>1341</v>
      </c>
      <c r="B1167" t="s">
        <v>2307</v>
      </c>
      <c r="C1167">
        <v>0</v>
      </c>
      <c r="D1167">
        <v>0</v>
      </c>
      <c r="E1167">
        <v>0</v>
      </c>
      <c r="F1167">
        <v>0</v>
      </c>
    </row>
    <row r="1168" spans="1:6">
      <c r="A1168" t="s">
        <v>1342</v>
      </c>
      <c r="B1168" t="s">
        <v>2307</v>
      </c>
      <c r="C1168">
        <v>0</v>
      </c>
      <c r="D1168">
        <v>0</v>
      </c>
      <c r="E1168">
        <v>0</v>
      </c>
      <c r="F1168">
        <v>0</v>
      </c>
    </row>
    <row r="1169" spans="1:6">
      <c r="A1169" t="s">
        <v>1343</v>
      </c>
      <c r="B1169" t="s">
        <v>2307</v>
      </c>
      <c r="C1169">
        <v>0</v>
      </c>
      <c r="D1169">
        <v>0</v>
      </c>
      <c r="E1169">
        <v>0</v>
      </c>
      <c r="F1169">
        <v>0</v>
      </c>
    </row>
    <row r="1170" spans="1:6">
      <c r="A1170" t="s">
        <v>1344</v>
      </c>
      <c r="B1170" t="s">
        <v>2307</v>
      </c>
      <c r="C1170">
        <v>0</v>
      </c>
      <c r="D1170">
        <v>0</v>
      </c>
      <c r="E1170">
        <v>0</v>
      </c>
      <c r="F1170">
        <v>0</v>
      </c>
    </row>
    <row r="1171" spans="1:6">
      <c r="A1171" t="s">
        <v>1345</v>
      </c>
      <c r="B1171" t="s">
        <v>2307</v>
      </c>
      <c r="C1171" s="1">
        <v>16172.04</v>
      </c>
      <c r="D1171" s="1">
        <v>7124.08</v>
      </c>
      <c r="E1171">
        <v>0</v>
      </c>
      <c r="F1171" s="1">
        <v>9047.9599999999991</v>
      </c>
    </row>
    <row r="1172" spans="1:6">
      <c r="A1172" t="s">
        <v>1346</v>
      </c>
      <c r="B1172" t="s">
        <v>2307</v>
      </c>
      <c r="C1172">
        <v>0</v>
      </c>
      <c r="D1172">
        <v>0</v>
      </c>
      <c r="E1172">
        <v>0</v>
      </c>
      <c r="F1172">
        <v>0</v>
      </c>
    </row>
    <row r="1173" spans="1:6">
      <c r="A1173" t="s">
        <v>1347</v>
      </c>
      <c r="B1173" t="s">
        <v>2307</v>
      </c>
      <c r="C1173">
        <v>0</v>
      </c>
      <c r="D1173">
        <v>0</v>
      </c>
      <c r="E1173">
        <v>0</v>
      </c>
      <c r="F1173">
        <v>0</v>
      </c>
    </row>
    <row r="1174" spans="1:6">
      <c r="A1174" t="s">
        <v>1348</v>
      </c>
      <c r="B1174" t="s">
        <v>2307</v>
      </c>
      <c r="C1174">
        <v>0</v>
      </c>
      <c r="D1174">
        <v>0</v>
      </c>
      <c r="E1174">
        <v>0</v>
      </c>
      <c r="F1174">
        <v>0</v>
      </c>
    </row>
    <row r="1175" spans="1:6">
      <c r="A1175" t="s">
        <v>1349</v>
      </c>
      <c r="B1175" t="s">
        <v>2307</v>
      </c>
      <c r="C1175">
        <v>0</v>
      </c>
      <c r="D1175">
        <v>0</v>
      </c>
      <c r="E1175">
        <v>0</v>
      </c>
      <c r="F1175">
        <v>0</v>
      </c>
    </row>
    <row r="1176" spans="1:6">
      <c r="A1176" t="s">
        <v>1350</v>
      </c>
      <c r="B1176" t="s">
        <v>2307</v>
      </c>
      <c r="C1176">
        <v>0</v>
      </c>
      <c r="D1176">
        <v>0</v>
      </c>
      <c r="E1176">
        <v>0</v>
      </c>
      <c r="F1176">
        <v>0</v>
      </c>
    </row>
    <row r="1177" spans="1:6">
      <c r="A1177" t="s">
        <v>1351</v>
      </c>
      <c r="B1177" t="s">
        <v>2307</v>
      </c>
      <c r="C1177">
        <v>600</v>
      </c>
      <c r="D1177">
        <v>300</v>
      </c>
      <c r="E1177">
        <v>0</v>
      </c>
      <c r="F1177">
        <v>300</v>
      </c>
    </row>
    <row r="1178" spans="1:6">
      <c r="A1178" t="s">
        <v>1352</v>
      </c>
      <c r="B1178" t="s">
        <v>2307</v>
      </c>
      <c r="C1178">
        <v>0</v>
      </c>
      <c r="D1178">
        <v>0</v>
      </c>
      <c r="E1178">
        <v>0</v>
      </c>
      <c r="F1178">
        <v>0</v>
      </c>
    </row>
    <row r="1179" spans="1:6">
      <c r="A1179" t="s">
        <v>1353</v>
      </c>
      <c r="B1179" t="s">
        <v>2307</v>
      </c>
      <c r="C1179">
        <v>0</v>
      </c>
      <c r="D1179">
        <v>0</v>
      </c>
      <c r="E1179">
        <v>0</v>
      </c>
      <c r="F1179">
        <v>0</v>
      </c>
    </row>
    <row r="1180" spans="1:6">
      <c r="A1180" t="s">
        <v>1354</v>
      </c>
      <c r="B1180" t="s">
        <v>2307</v>
      </c>
      <c r="C1180">
        <v>0</v>
      </c>
      <c r="D1180">
        <v>0</v>
      </c>
      <c r="E1180">
        <v>0</v>
      </c>
      <c r="F1180">
        <v>0</v>
      </c>
    </row>
    <row r="1181" spans="1:6">
      <c r="A1181" t="s">
        <v>1355</v>
      </c>
      <c r="B1181" t="s">
        <v>2307</v>
      </c>
      <c r="C1181">
        <v>0</v>
      </c>
      <c r="D1181">
        <v>0</v>
      </c>
      <c r="E1181">
        <v>0</v>
      </c>
      <c r="F1181">
        <v>0</v>
      </c>
    </row>
    <row r="1182" spans="1:6">
      <c r="A1182" t="s">
        <v>1356</v>
      </c>
      <c r="B1182" t="s">
        <v>2307</v>
      </c>
      <c r="C1182">
        <v>0</v>
      </c>
      <c r="D1182">
        <v>0</v>
      </c>
      <c r="E1182">
        <v>0</v>
      </c>
      <c r="F1182">
        <v>0</v>
      </c>
    </row>
    <row r="1183" spans="1:6">
      <c r="A1183" t="s">
        <v>1357</v>
      </c>
      <c r="B1183" t="s">
        <v>2307</v>
      </c>
      <c r="C1183">
        <v>0</v>
      </c>
      <c r="D1183">
        <v>0</v>
      </c>
      <c r="E1183">
        <v>0</v>
      </c>
      <c r="F1183">
        <v>0</v>
      </c>
    </row>
    <row r="1184" spans="1:6">
      <c r="A1184" t="s">
        <v>1358</v>
      </c>
      <c r="B1184" t="s">
        <v>2307</v>
      </c>
      <c r="C1184">
        <v>0</v>
      </c>
      <c r="D1184">
        <v>0</v>
      </c>
      <c r="E1184">
        <v>0</v>
      </c>
      <c r="F1184">
        <v>0</v>
      </c>
    </row>
    <row r="1185" spans="1:6">
      <c r="A1185" t="s">
        <v>1359</v>
      </c>
      <c r="B1185" t="s">
        <v>2307</v>
      </c>
      <c r="C1185">
        <v>0</v>
      </c>
      <c r="D1185">
        <v>0</v>
      </c>
      <c r="E1185">
        <v>0</v>
      </c>
      <c r="F1185">
        <v>0</v>
      </c>
    </row>
    <row r="1186" spans="1:6">
      <c r="A1186" t="s">
        <v>1360</v>
      </c>
      <c r="B1186" t="s">
        <v>2307</v>
      </c>
      <c r="C1186">
        <v>0</v>
      </c>
      <c r="D1186">
        <v>0</v>
      </c>
      <c r="E1186">
        <v>0</v>
      </c>
      <c r="F1186">
        <v>0</v>
      </c>
    </row>
    <row r="1187" spans="1:6">
      <c r="A1187" t="s">
        <v>1361</v>
      </c>
      <c r="B1187" t="s">
        <v>2307</v>
      </c>
      <c r="C1187">
        <v>300</v>
      </c>
      <c r="D1187">
        <v>0</v>
      </c>
      <c r="E1187">
        <v>0</v>
      </c>
      <c r="F1187">
        <v>300</v>
      </c>
    </row>
    <row r="1188" spans="1:6">
      <c r="A1188" t="s">
        <v>1362</v>
      </c>
      <c r="B1188" t="s">
        <v>2307</v>
      </c>
      <c r="C1188">
        <v>303.05</v>
      </c>
      <c r="D1188">
        <v>0</v>
      </c>
      <c r="E1188">
        <v>0</v>
      </c>
      <c r="F1188">
        <v>303.05</v>
      </c>
    </row>
    <row r="1189" spans="1:6">
      <c r="A1189" t="s">
        <v>1363</v>
      </c>
      <c r="B1189" t="s">
        <v>2307</v>
      </c>
      <c r="C1189">
        <v>0</v>
      </c>
      <c r="D1189">
        <v>0</v>
      </c>
      <c r="E1189">
        <v>0</v>
      </c>
      <c r="F1189">
        <v>0</v>
      </c>
    </row>
    <row r="1190" spans="1:6">
      <c r="A1190" t="s">
        <v>1364</v>
      </c>
      <c r="B1190" t="s">
        <v>2307</v>
      </c>
      <c r="C1190">
        <v>0</v>
      </c>
      <c r="D1190">
        <v>0</v>
      </c>
      <c r="E1190">
        <v>0</v>
      </c>
      <c r="F1190">
        <v>0</v>
      </c>
    </row>
    <row r="1191" spans="1:6">
      <c r="A1191" t="s">
        <v>1365</v>
      </c>
      <c r="B1191" t="s">
        <v>2307</v>
      </c>
      <c r="C1191">
        <v>0</v>
      </c>
      <c r="D1191">
        <v>0</v>
      </c>
      <c r="E1191">
        <v>0</v>
      </c>
      <c r="F1191">
        <v>0</v>
      </c>
    </row>
    <row r="1192" spans="1:6">
      <c r="A1192" t="s">
        <v>1366</v>
      </c>
      <c r="B1192" t="s">
        <v>2307</v>
      </c>
      <c r="C1192">
        <v>0</v>
      </c>
      <c r="D1192">
        <v>0</v>
      </c>
      <c r="E1192">
        <v>0</v>
      </c>
      <c r="F1192">
        <v>0</v>
      </c>
    </row>
    <row r="1193" spans="1:6">
      <c r="A1193" t="s">
        <v>1367</v>
      </c>
      <c r="B1193" t="s">
        <v>2307</v>
      </c>
      <c r="C1193">
        <v>174.2</v>
      </c>
      <c r="D1193">
        <v>146</v>
      </c>
      <c r="E1193">
        <v>0</v>
      </c>
      <c r="F1193">
        <v>28.2</v>
      </c>
    </row>
    <row r="1194" spans="1:6">
      <c r="A1194" t="s">
        <v>1368</v>
      </c>
      <c r="B1194" t="s">
        <v>2307</v>
      </c>
      <c r="C1194">
        <v>0</v>
      </c>
      <c r="D1194">
        <v>0</v>
      </c>
      <c r="E1194">
        <v>0</v>
      </c>
      <c r="F1194">
        <v>0</v>
      </c>
    </row>
    <row r="1195" spans="1:6">
      <c r="A1195" t="s">
        <v>1369</v>
      </c>
      <c r="B1195" t="s">
        <v>2307</v>
      </c>
      <c r="C1195">
        <v>0</v>
      </c>
      <c r="D1195">
        <v>0</v>
      </c>
      <c r="E1195">
        <v>0</v>
      </c>
      <c r="F1195">
        <v>0</v>
      </c>
    </row>
    <row r="1196" spans="1:6">
      <c r="A1196" t="s">
        <v>1370</v>
      </c>
      <c r="B1196" t="s">
        <v>2307</v>
      </c>
      <c r="C1196" s="1">
        <v>1979.51</v>
      </c>
      <c r="D1196" s="1">
        <v>1865.86</v>
      </c>
      <c r="E1196">
        <v>985.78</v>
      </c>
      <c r="F1196" s="1">
        <v>1099.43</v>
      </c>
    </row>
    <row r="1197" spans="1:6">
      <c r="A1197" t="s">
        <v>1371</v>
      </c>
      <c r="B1197" t="s">
        <v>2307</v>
      </c>
      <c r="C1197">
        <v>0</v>
      </c>
      <c r="D1197">
        <v>0</v>
      </c>
      <c r="E1197">
        <v>0</v>
      </c>
      <c r="F1197">
        <v>0</v>
      </c>
    </row>
    <row r="1198" spans="1:6">
      <c r="A1198" t="s">
        <v>1372</v>
      </c>
      <c r="B1198" t="s">
        <v>2307</v>
      </c>
      <c r="C1198">
        <v>600.01</v>
      </c>
      <c r="D1198">
        <v>0</v>
      </c>
      <c r="E1198">
        <v>0</v>
      </c>
      <c r="F1198">
        <v>600.01</v>
      </c>
    </row>
    <row r="1199" spans="1:6">
      <c r="A1199" t="s">
        <v>1373</v>
      </c>
      <c r="B1199" t="s">
        <v>2307</v>
      </c>
      <c r="C1199" s="1">
        <v>8138</v>
      </c>
      <c r="D1199">
        <v>0</v>
      </c>
      <c r="E1199">
        <v>0</v>
      </c>
      <c r="F1199" s="1">
        <v>8138</v>
      </c>
    </row>
    <row r="1200" spans="1:6">
      <c r="A1200" t="s">
        <v>1374</v>
      </c>
      <c r="B1200" t="s">
        <v>2307</v>
      </c>
      <c r="C1200">
        <v>0</v>
      </c>
      <c r="D1200">
        <v>0</v>
      </c>
      <c r="E1200">
        <v>0</v>
      </c>
      <c r="F1200">
        <v>0</v>
      </c>
    </row>
    <row r="1201" spans="1:6">
      <c r="A1201" t="s">
        <v>1375</v>
      </c>
      <c r="B1201" t="s">
        <v>2307</v>
      </c>
      <c r="C1201">
        <v>0</v>
      </c>
      <c r="D1201">
        <v>0</v>
      </c>
      <c r="E1201">
        <v>0</v>
      </c>
      <c r="F1201">
        <v>0</v>
      </c>
    </row>
    <row r="1202" spans="1:6">
      <c r="A1202" t="s">
        <v>1376</v>
      </c>
      <c r="B1202" t="s">
        <v>2307</v>
      </c>
      <c r="C1202">
        <v>0</v>
      </c>
      <c r="D1202">
        <v>0</v>
      </c>
      <c r="E1202">
        <v>0</v>
      </c>
      <c r="F1202">
        <v>0</v>
      </c>
    </row>
    <row r="1203" spans="1:6">
      <c r="A1203" t="s">
        <v>1377</v>
      </c>
      <c r="B1203" t="s">
        <v>2307</v>
      </c>
      <c r="C1203">
        <v>0</v>
      </c>
      <c r="D1203">
        <v>0</v>
      </c>
      <c r="E1203">
        <v>0</v>
      </c>
      <c r="F1203">
        <v>0</v>
      </c>
    </row>
    <row r="1204" spans="1:6">
      <c r="A1204" t="s">
        <v>1378</v>
      </c>
      <c r="B1204" t="s">
        <v>2307</v>
      </c>
      <c r="C1204">
        <v>0</v>
      </c>
      <c r="D1204">
        <v>0</v>
      </c>
      <c r="E1204">
        <v>0</v>
      </c>
      <c r="F1204">
        <v>0</v>
      </c>
    </row>
    <row r="1205" spans="1:6">
      <c r="A1205" t="s">
        <v>1379</v>
      </c>
      <c r="B1205" t="s">
        <v>2307</v>
      </c>
      <c r="C1205">
        <v>0</v>
      </c>
      <c r="D1205">
        <v>0</v>
      </c>
      <c r="E1205">
        <v>0</v>
      </c>
      <c r="F1205">
        <v>0</v>
      </c>
    </row>
    <row r="1206" spans="1:6">
      <c r="A1206" t="s">
        <v>1380</v>
      </c>
      <c r="B1206" t="s">
        <v>2307</v>
      </c>
      <c r="C1206">
        <v>0</v>
      </c>
      <c r="D1206">
        <v>0</v>
      </c>
      <c r="E1206">
        <v>0</v>
      </c>
      <c r="F1206">
        <v>0</v>
      </c>
    </row>
    <row r="1207" spans="1:6">
      <c r="A1207" t="s">
        <v>1381</v>
      </c>
      <c r="B1207" t="s">
        <v>2307</v>
      </c>
      <c r="C1207">
        <v>0</v>
      </c>
      <c r="D1207">
        <v>0</v>
      </c>
      <c r="E1207">
        <v>0</v>
      </c>
      <c r="F1207">
        <v>0</v>
      </c>
    </row>
    <row r="1208" spans="1:6">
      <c r="A1208" t="s">
        <v>1382</v>
      </c>
      <c r="B1208" t="s">
        <v>2307</v>
      </c>
      <c r="C1208">
        <v>0</v>
      </c>
      <c r="D1208">
        <v>0</v>
      </c>
      <c r="E1208">
        <v>0</v>
      </c>
      <c r="F1208">
        <v>0</v>
      </c>
    </row>
    <row r="1209" spans="1:6">
      <c r="A1209" t="s">
        <v>1383</v>
      </c>
      <c r="B1209" t="s">
        <v>2307</v>
      </c>
      <c r="C1209">
        <v>0</v>
      </c>
      <c r="D1209">
        <v>0</v>
      </c>
      <c r="E1209">
        <v>0</v>
      </c>
      <c r="F1209">
        <v>0</v>
      </c>
    </row>
    <row r="1210" spans="1:6">
      <c r="A1210" t="s">
        <v>1384</v>
      </c>
      <c r="B1210" t="s">
        <v>2307</v>
      </c>
      <c r="C1210">
        <v>0</v>
      </c>
      <c r="D1210">
        <v>0</v>
      </c>
      <c r="E1210">
        <v>0</v>
      </c>
      <c r="F1210">
        <v>0</v>
      </c>
    </row>
    <row r="1211" spans="1:6">
      <c r="A1211" t="s">
        <v>1385</v>
      </c>
      <c r="B1211" t="s">
        <v>2307</v>
      </c>
      <c r="C1211">
        <v>0</v>
      </c>
      <c r="D1211">
        <v>0</v>
      </c>
      <c r="E1211">
        <v>0</v>
      </c>
      <c r="F1211">
        <v>0</v>
      </c>
    </row>
    <row r="1212" spans="1:6">
      <c r="A1212" t="s">
        <v>1386</v>
      </c>
      <c r="B1212" t="s">
        <v>2307</v>
      </c>
      <c r="C1212">
        <v>0</v>
      </c>
      <c r="D1212">
        <v>0</v>
      </c>
      <c r="E1212">
        <v>0</v>
      </c>
      <c r="F1212">
        <v>0</v>
      </c>
    </row>
    <row r="1213" spans="1:6">
      <c r="A1213" t="s">
        <v>1387</v>
      </c>
      <c r="B1213" t="s">
        <v>2307</v>
      </c>
      <c r="C1213" s="1">
        <v>82006.33</v>
      </c>
      <c r="D1213">
        <v>0</v>
      </c>
      <c r="E1213" s="1">
        <v>205920.52</v>
      </c>
      <c r="F1213" s="1">
        <v>287926.84999999998</v>
      </c>
    </row>
    <row r="1214" spans="1:6">
      <c r="A1214" t="s">
        <v>1388</v>
      </c>
      <c r="B1214" t="s">
        <v>2307</v>
      </c>
      <c r="C1214">
        <v>0</v>
      </c>
      <c r="D1214">
        <v>0</v>
      </c>
      <c r="E1214">
        <v>0</v>
      </c>
      <c r="F1214">
        <v>0</v>
      </c>
    </row>
    <row r="1215" spans="1:6">
      <c r="A1215" t="s">
        <v>1389</v>
      </c>
      <c r="B1215" t="s">
        <v>2307</v>
      </c>
      <c r="C1215">
        <v>0</v>
      </c>
      <c r="D1215">
        <v>0</v>
      </c>
      <c r="E1215">
        <v>0</v>
      </c>
      <c r="F1215">
        <v>0</v>
      </c>
    </row>
    <row r="1216" spans="1:6">
      <c r="A1216" t="s">
        <v>1390</v>
      </c>
      <c r="B1216" t="s">
        <v>2307</v>
      </c>
      <c r="C1216">
        <v>0</v>
      </c>
      <c r="D1216">
        <v>0</v>
      </c>
      <c r="E1216">
        <v>0</v>
      </c>
      <c r="F1216">
        <v>0</v>
      </c>
    </row>
    <row r="1217" spans="1:6">
      <c r="A1217" t="s">
        <v>1391</v>
      </c>
      <c r="B1217" t="s">
        <v>2307</v>
      </c>
      <c r="C1217">
        <v>0</v>
      </c>
      <c r="D1217">
        <v>0</v>
      </c>
      <c r="E1217">
        <v>0</v>
      </c>
      <c r="F1217">
        <v>0</v>
      </c>
    </row>
    <row r="1218" spans="1:6">
      <c r="A1218" t="s">
        <v>1392</v>
      </c>
      <c r="B1218" t="s">
        <v>2307</v>
      </c>
      <c r="C1218">
        <v>0</v>
      </c>
      <c r="D1218">
        <v>0</v>
      </c>
      <c r="E1218">
        <v>0</v>
      </c>
      <c r="F1218">
        <v>0</v>
      </c>
    </row>
    <row r="1219" spans="1:6">
      <c r="A1219" t="s">
        <v>1393</v>
      </c>
      <c r="B1219" t="s">
        <v>2307</v>
      </c>
      <c r="C1219">
        <v>0</v>
      </c>
      <c r="D1219">
        <v>0</v>
      </c>
      <c r="E1219">
        <v>0</v>
      </c>
      <c r="F1219">
        <v>0</v>
      </c>
    </row>
    <row r="1220" spans="1:6">
      <c r="A1220" t="s">
        <v>1394</v>
      </c>
      <c r="B1220" t="s">
        <v>2307</v>
      </c>
      <c r="C1220">
        <v>0</v>
      </c>
      <c r="D1220">
        <v>0</v>
      </c>
      <c r="E1220">
        <v>0</v>
      </c>
      <c r="F1220">
        <v>0</v>
      </c>
    </row>
    <row r="1221" spans="1:6">
      <c r="A1221" t="s">
        <v>1395</v>
      </c>
      <c r="B1221" t="s">
        <v>2307</v>
      </c>
      <c r="C1221">
        <v>0</v>
      </c>
      <c r="D1221">
        <v>0</v>
      </c>
      <c r="E1221">
        <v>0</v>
      </c>
      <c r="F1221">
        <v>0</v>
      </c>
    </row>
    <row r="1222" spans="1:6">
      <c r="A1222" t="s">
        <v>1396</v>
      </c>
      <c r="B1222" t="s">
        <v>2307</v>
      </c>
      <c r="C1222">
        <v>0</v>
      </c>
      <c r="D1222">
        <v>0</v>
      </c>
      <c r="E1222">
        <v>0</v>
      </c>
      <c r="F1222">
        <v>0</v>
      </c>
    </row>
    <row r="1223" spans="1:6">
      <c r="A1223" t="s">
        <v>1397</v>
      </c>
      <c r="B1223" t="s">
        <v>2307</v>
      </c>
      <c r="C1223">
        <v>0</v>
      </c>
      <c r="D1223">
        <v>0</v>
      </c>
      <c r="E1223">
        <v>0</v>
      </c>
      <c r="F1223">
        <v>0</v>
      </c>
    </row>
    <row r="1224" spans="1:6">
      <c r="A1224" t="s">
        <v>1398</v>
      </c>
      <c r="B1224" t="s">
        <v>2307</v>
      </c>
      <c r="C1224">
        <v>0</v>
      </c>
      <c r="D1224">
        <v>0</v>
      </c>
      <c r="E1224">
        <v>0</v>
      </c>
      <c r="F1224">
        <v>0</v>
      </c>
    </row>
    <row r="1225" spans="1:6">
      <c r="A1225" t="s">
        <v>1399</v>
      </c>
      <c r="B1225" t="s">
        <v>2307</v>
      </c>
      <c r="C1225">
        <v>0</v>
      </c>
      <c r="D1225">
        <v>0</v>
      </c>
      <c r="E1225">
        <v>0</v>
      </c>
      <c r="F1225">
        <v>0</v>
      </c>
    </row>
    <row r="1226" spans="1:6">
      <c r="A1226" t="s">
        <v>1400</v>
      </c>
      <c r="B1226" t="s">
        <v>2307</v>
      </c>
      <c r="C1226">
        <v>0</v>
      </c>
      <c r="D1226">
        <v>0</v>
      </c>
      <c r="E1226">
        <v>0</v>
      </c>
      <c r="F1226">
        <v>0</v>
      </c>
    </row>
    <row r="1227" spans="1:6">
      <c r="A1227" t="s">
        <v>1401</v>
      </c>
      <c r="B1227" t="s">
        <v>2307</v>
      </c>
      <c r="C1227">
        <v>0</v>
      </c>
      <c r="D1227">
        <v>0</v>
      </c>
      <c r="E1227">
        <v>0</v>
      </c>
      <c r="F1227">
        <v>0</v>
      </c>
    </row>
    <row r="1228" spans="1:6">
      <c r="A1228" t="s">
        <v>1402</v>
      </c>
      <c r="B1228" t="s">
        <v>2307</v>
      </c>
      <c r="C1228">
        <v>0</v>
      </c>
      <c r="D1228">
        <v>0</v>
      </c>
      <c r="E1228">
        <v>0</v>
      </c>
      <c r="F1228">
        <v>0</v>
      </c>
    </row>
    <row r="1229" spans="1:6">
      <c r="A1229" t="s">
        <v>1403</v>
      </c>
      <c r="B1229" t="s">
        <v>2307</v>
      </c>
      <c r="C1229">
        <v>0</v>
      </c>
      <c r="D1229">
        <v>0</v>
      </c>
      <c r="E1229">
        <v>0</v>
      </c>
      <c r="F1229">
        <v>0</v>
      </c>
    </row>
    <row r="1230" spans="1:6">
      <c r="A1230" t="s">
        <v>1404</v>
      </c>
      <c r="B1230" t="s">
        <v>2307</v>
      </c>
      <c r="C1230">
        <v>0</v>
      </c>
      <c r="D1230">
        <v>0</v>
      </c>
      <c r="E1230">
        <v>0</v>
      </c>
      <c r="F1230">
        <v>0</v>
      </c>
    </row>
    <row r="1231" spans="1:6">
      <c r="A1231" t="s">
        <v>1405</v>
      </c>
      <c r="B1231" t="s">
        <v>2307</v>
      </c>
      <c r="C1231">
        <v>0</v>
      </c>
      <c r="D1231">
        <v>0</v>
      </c>
      <c r="E1231">
        <v>0</v>
      </c>
      <c r="F1231">
        <v>0</v>
      </c>
    </row>
    <row r="1232" spans="1:6">
      <c r="A1232" t="s">
        <v>1406</v>
      </c>
      <c r="B1232" t="s">
        <v>2307</v>
      </c>
      <c r="C1232">
        <v>0</v>
      </c>
      <c r="D1232">
        <v>0</v>
      </c>
      <c r="E1232">
        <v>0</v>
      </c>
      <c r="F1232">
        <v>0</v>
      </c>
    </row>
    <row r="1233" spans="1:6">
      <c r="A1233" t="s">
        <v>1407</v>
      </c>
      <c r="B1233" t="s">
        <v>2307</v>
      </c>
      <c r="C1233">
        <v>0</v>
      </c>
      <c r="D1233">
        <v>0</v>
      </c>
      <c r="E1233">
        <v>0</v>
      </c>
      <c r="F1233">
        <v>0</v>
      </c>
    </row>
    <row r="1234" spans="1:6">
      <c r="A1234" t="s">
        <v>1408</v>
      </c>
      <c r="B1234" t="s">
        <v>2307</v>
      </c>
      <c r="C1234">
        <v>0</v>
      </c>
      <c r="D1234">
        <v>0</v>
      </c>
      <c r="E1234">
        <v>0</v>
      </c>
      <c r="F1234">
        <v>0</v>
      </c>
    </row>
    <row r="1235" spans="1:6">
      <c r="A1235" t="s">
        <v>1409</v>
      </c>
      <c r="B1235" t="s">
        <v>2307</v>
      </c>
      <c r="C1235">
        <v>0</v>
      </c>
      <c r="D1235">
        <v>0</v>
      </c>
      <c r="E1235">
        <v>0</v>
      </c>
      <c r="F1235">
        <v>0</v>
      </c>
    </row>
    <row r="1236" spans="1:6">
      <c r="A1236" t="s">
        <v>1410</v>
      </c>
      <c r="B1236" t="s">
        <v>2307</v>
      </c>
      <c r="C1236">
        <v>901.02</v>
      </c>
      <c r="D1236" s="1">
        <v>20396.2</v>
      </c>
      <c r="E1236" s="1">
        <v>20396.2</v>
      </c>
      <c r="F1236">
        <v>901.02</v>
      </c>
    </row>
    <row r="1237" spans="1:6">
      <c r="A1237" t="s">
        <v>1411</v>
      </c>
      <c r="B1237" t="s">
        <v>2307</v>
      </c>
      <c r="C1237">
        <v>38.950000000000003</v>
      </c>
      <c r="D1237">
        <v>909.44</v>
      </c>
      <c r="E1237">
        <v>909.44</v>
      </c>
      <c r="F1237">
        <v>38.950000000000003</v>
      </c>
    </row>
    <row r="1238" spans="1:6">
      <c r="A1238" t="s">
        <v>1412</v>
      </c>
      <c r="B1238" t="s">
        <v>2307</v>
      </c>
      <c r="C1238">
        <v>862.07</v>
      </c>
      <c r="D1238" s="1">
        <v>19486.759999999998</v>
      </c>
      <c r="E1238" s="1">
        <v>19486.759999999998</v>
      </c>
      <c r="F1238">
        <v>862.07</v>
      </c>
    </row>
    <row r="1239" spans="1:6">
      <c r="A1239" t="s">
        <v>1413</v>
      </c>
      <c r="B1239" t="s">
        <v>2307</v>
      </c>
      <c r="C1239">
        <v>0</v>
      </c>
      <c r="D1239">
        <v>0</v>
      </c>
      <c r="E1239">
        <v>0</v>
      </c>
      <c r="F1239">
        <v>0</v>
      </c>
    </row>
    <row r="1240" spans="1:6">
      <c r="A1240" t="s">
        <v>1414</v>
      </c>
      <c r="B1240" t="s">
        <v>2307</v>
      </c>
      <c r="C1240">
        <v>0</v>
      </c>
      <c r="D1240">
        <v>0</v>
      </c>
      <c r="E1240">
        <v>0</v>
      </c>
      <c r="F1240">
        <v>0</v>
      </c>
    </row>
    <row r="1241" spans="1:6">
      <c r="A1241" t="s">
        <v>1415</v>
      </c>
      <c r="B1241" t="s">
        <v>2307</v>
      </c>
      <c r="C1241">
        <v>0</v>
      </c>
      <c r="D1241">
        <v>0</v>
      </c>
      <c r="E1241">
        <v>0</v>
      </c>
      <c r="F1241">
        <v>0</v>
      </c>
    </row>
    <row r="1242" spans="1:6">
      <c r="A1242" t="s">
        <v>1416</v>
      </c>
      <c r="B1242" t="s">
        <v>2307</v>
      </c>
      <c r="C1242">
        <v>0</v>
      </c>
      <c r="D1242">
        <v>0</v>
      </c>
      <c r="E1242">
        <v>0</v>
      </c>
      <c r="F1242">
        <v>0</v>
      </c>
    </row>
    <row r="1243" spans="1:6">
      <c r="A1243" t="s">
        <v>1417</v>
      </c>
      <c r="B1243" t="s">
        <v>2307</v>
      </c>
      <c r="C1243">
        <v>0</v>
      </c>
      <c r="D1243">
        <v>0</v>
      </c>
      <c r="E1243">
        <v>0</v>
      </c>
      <c r="F1243">
        <v>0</v>
      </c>
    </row>
    <row r="1244" spans="1:6">
      <c r="A1244" t="s">
        <v>1418</v>
      </c>
      <c r="B1244" t="s">
        <v>2307</v>
      </c>
      <c r="C1244">
        <v>0</v>
      </c>
      <c r="D1244">
        <v>0</v>
      </c>
      <c r="E1244">
        <v>0</v>
      </c>
      <c r="F1244">
        <v>0</v>
      </c>
    </row>
    <row r="1245" spans="1:6">
      <c r="A1245" t="s">
        <v>1419</v>
      </c>
      <c r="B1245" t="s">
        <v>2307</v>
      </c>
      <c r="C1245" s="1">
        <v>24485.52</v>
      </c>
      <c r="D1245" s="1">
        <v>30849.040000000001</v>
      </c>
      <c r="E1245" s="1">
        <v>58210.97</v>
      </c>
      <c r="F1245" s="1">
        <v>51847.45</v>
      </c>
    </row>
    <row r="1246" spans="1:6">
      <c r="A1246" t="s">
        <v>1420</v>
      </c>
      <c r="B1246" t="s">
        <v>2307</v>
      </c>
      <c r="C1246" s="1">
        <v>1058.49</v>
      </c>
      <c r="D1246" s="1">
        <v>1386.88</v>
      </c>
      <c r="E1246" s="1">
        <v>2631.13</v>
      </c>
      <c r="F1246" s="1">
        <v>2302.7399999999998</v>
      </c>
    </row>
    <row r="1247" spans="1:6">
      <c r="A1247" t="s">
        <v>1421</v>
      </c>
      <c r="B1247" t="s">
        <v>2307</v>
      </c>
      <c r="C1247" s="1">
        <v>23427.03</v>
      </c>
      <c r="D1247" s="1">
        <v>29462.16</v>
      </c>
      <c r="E1247" s="1">
        <v>55579.839999999997</v>
      </c>
      <c r="F1247" s="1">
        <v>49544.71</v>
      </c>
    </row>
    <row r="1248" spans="1:6">
      <c r="A1248" t="s">
        <v>1422</v>
      </c>
      <c r="B1248" t="s">
        <v>2307</v>
      </c>
      <c r="C1248">
        <v>0</v>
      </c>
      <c r="D1248">
        <v>0</v>
      </c>
      <c r="E1248">
        <v>0</v>
      </c>
      <c r="F1248">
        <v>0</v>
      </c>
    </row>
    <row r="1249" spans="1:6">
      <c r="A1249" t="s">
        <v>1423</v>
      </c>
      <c r="B1249" t="s">
        <v>2307</v>
      </c>
      <c r="C1249">
        <v>0</v>
      </c>
      <c r="D1249">
        <v>0</v>
      </c>
      <c r="E1249">
        <v>0</v>
      </c>
      <c r="F1249">
        <v>0</v>
      </c>
    </row>
    <row r="1250" spans="1:6">
      <c r="A1250" t="s">
        <v>1424</v>
      </c>
      <c r="B1250" t="s">
        <v>2307</v>
      </c>
      <c r="C1250">
        <v>0</v>
      </c>
      <c r="D1250">
        <v>0</v>
      </c>
      <c r="E1250">
        <v>0</v>
      </c>
      <c r="F1250">
        <v>0</v>
      </c>
    </row>
    <row r="1251" spans="1:6">
      <c r="A1251" t="s">
        <v>1425</v>
      </c>
      <c r="B1251" t="s">
        <v>2307</v>
      </c>
      <c r="C1251" s="1">
        <v>12426.77</v>
      </c>
      <c r="D1251">
        <v>0</v>
      </c>
      <c r="E1251">
        <v>0</v>
      </c>
      <c r="F1251" s="1">
        <v>12426.77</v>
      </c>
    </row>
    <row r="1252" spans="1:6">
      <c r="A1252" t="s">
        <v>1426</v>
      </c>
      <c r="B1252" t="s">
        <v>2307</v>
      </c>
      <c r="C1252">
        <v>537.20000000000005</v>
      </c>
      <c r="D1252">
        <v>0</v>
      </c>
      <c r="E1252">
        <v>0</v>
      </c>
      <c r="F1252">
        <v>537.20000000000005</v>
      </c>
    </row>
    <row r="1253" spans="1:6">
      <c r="A1253" t="s">
        <v>1427</v>
      </c>
      <c r="B1253" t="s">
        <v>2307</v>
      </c>
      <c r="C1253" s="1">
        <v>11889.57</v>
      </c>
      <c r="D1253">
        <v>0</v>
      </c>
      <c r="E1253">
        <v>0</v>
      </c>
      <c r="F1253" s="1">
        <v>11889.57</v>
      </c>
    </row>
    <row r="1254" spans="1:6">
      <c r="A1254" t="s">
        <v>1428</v>
      </c>
      <c r="B1254" t="s">
        <v>2307</v>
      </c>
      <c r="C1254">
        <v>0</v>
      </c>
      <c r="D1254">
        <v>0</v>
      </c>
      <c r="E1254">
        <v>0</v>
      </c>
      <c r="F1254">
        <v>0</v>
      </c>
    </row>
    <row r="1255" spans="1:6">
      <c r="A1255" t="s">
        <v>1429</v>
      </c>
      <c r="B1255" t="s">
        <v>2307</v>
      </c>
      <c r="C1255">
        <v>0</v>
      </c>
      <c r="D1255">
        <v>0</v>
      </c>
      <c r="E1255">
        <v>0</v>
      </c>
      <c r="F1255">
        <v>0</v>
      </c>
    </row>
    <row r="1256" spans="1:6">
      <c r="A1256" t="s">
        <v>1430</v>
      </c>
      <c r="B1256" t="s">
        <v>2307</v>
      </c>
      <c r="C1256">
        <v>0</v>
      </c>
      <c r="D1256">
        <v>0</v>
      </c>
      <c r="E1256">
        <v>0</v>
      </c>
      <c r="F1256">
        <v>0</v>
      </c>
    </row>
    <row r="1257" spans="1:6">
      <c r="A1257" t="s">
        <v>1431</v>
      </c>
      <c r="B1257" t="s">
        <v>2307</v>
      </c>
      <c r="C1257" s="1">
        <v>3195322.99</v>
      </c>
      <c r="D1257">
        <v>0</v>
      </c>
      <c r="E1257" s="1">
        <v>702461.51</v>
      </c>
      <c r="F1257" s="1">
        <v>3897784.5</v>
      </c>
    </row>
    <row r="1258" spans="1:6">
      <c r="A1258" t="s">
        <v>1432</v>
      </c>
      <c r="B1258" t="s">
        <v>2307</v>
      </c>
      <c r="C1258" s="1">
        <v>138131.32999999999</v>
      </c>
      <c r="D1258">
        <v>0</v>
      </c>
      <c r="E1258" s="1">
        <v>31191.72</v>
      </c>
      <c r="F1258" s="1">
        <v>169323.05</v>
      </c>
    </row>
    <row r="1259" spans="1:6">
      <c r="A1259" t="s">
        <v>1433</v>
      </c>
      <c r="B1259" t="s">
        <v>2307</v>
      </c>
      <c r="C1259" s="1">
        <v>3057191.66</v>
      </c>
      <c r="D1259">
        <v>0</v>
      </c>
      <c r="E1259" s="1">
        <v>671269.79</v>
      </c>
      <c r="F1259" s="1">
        <v>3728461.45</v>
      </c>
    </row>
    <row r="1260" spans="1:6">
      <c r="A1260" t="s">
        <v>1434</v>
      </c>
      <c r="B1260" t="s">
        <v>2307</v>
      </c>
      <c r="C1260">
        <v>0</v>
      </c>
      <c r="D1260">
        <v>0</v>
      </c>
      <c r="E1260">
        <v>0</v>
      </c>
      <c r="F1260">
        <v>0</v>
      </c>
    </row>
    <row r="1261" spans="1:6">
      <c r="A1261" t="s">
        <v>1435</v>
      </c>
      <c r="B1261" t="s">
        <v>2307</v>
      </c>
      <c r="C1261">
        <v>0</v>
      </c>
      <c r="D1261">
        <v>0</v>
      </c>
      <c r="E1261">
        <v>0</v>
      </c>
      <c r="F1261">
        <v>0</v>
      </c>
    </row>
    <row r="1262" spans="1:6">
      <c r="A1262" t="s">
        <v>1436</v>
      </c>
      <c r="B1262" t="s">
        <v>2307</v>
      </c>
      <c r="C1262">
        <v>0</v>
      </c>
      <c r="D1262">
        <v>0</v>
      </c>
      <c r="E1262">
        <v>0</v>
      </c>
      <c r="F1262">
        <v>0</v>
      </c>
    </row>
    <row r="1263" spans="1:6">
      <c r="A1263" t="s">
        <v>1437</v>
      </c>
      <c r="B1263" t="s">
        <v>2307</v>
      </c>
      <c r="C1263">
        <v>0</v>
      </c>
      <c r="D1263">
        <v>0</v>
      </c>
      <c r="E1263">
        <v>0</v>
      </c>
      <c r="F1263">
        <v>0</v>
      </c>
    </row>
    <row r="1264" spans="1:6">
      <c r="A1264" t="s">
        <v>1438</v>
      </c>
      <c r="B1264" t="s">
        <v>2307</v>
      </c>
      <c r="C1264">
        <v>0</v>
      </c>
      <c r="D1264">
        <v>0</v>
      </c>
      <c r="E1264">
        <v>0</v>
      </c>
      <c r="F1264">
        <v>0</v>
      </c>
    </row>
    <row r="1265" spans="1:6">
      <c r="A1265" t="s">
        <v>1439</v>
      </c>
      <c r="B1265" t="s">
        <v>2307</v>
      </c>
      <c r="C1265">
        <v>0</v>
      </c>
      <c r="D1265">
        <v>0</v>
      </c>
      <c r="E1265">
        <v>0</v>
      </c>
      <c r="F1265">
        <v>0</v>
      </c>
    </row>
    <row r="1266" spans="1:6">
      <c r="A1266" t="s">
        <v>1440</v>
      </c>
      <c r="B1266" t="s">
        <v>2307</v>
      </c>
      <c r="C1266">
        <v>0</v>
      </c>
      <c r="D1266">
        <v>0</v>
      </c>
      <c r="E1266">
        <v>0</v>
      </c>
      <c r="F1266">
        <v>0</v>
      </c>
    </row>
    <row r="1267" spans="1:6">
      <c r="A1267" t="s">
        <v>1441</v>
      </c>
      <c r="B1267" t="s">
        <v>2307</v>
      </c>
      <c r="C1267">
        <v>0</v>
      </c>
      <c r="D1267">
        <v>0</v>
      </c>
      <c r="E1267">
        <v>0</v>
      </c>
      <c r="F1267">
        <v>0</v>
      </c>
    </row>
    <row r="1268" spans="1:6">
      <c r="A1268" t="s">
        <v>1442</v>
      </c>
      <c r="B1268" t="s">
        <v>2307</v>
      </c>
      <c r="C1268">
        <v>0</v>
      </c>
      <c r="D1268">
        <v>0</v>
      </c>
      <c r="E1268">
        <v>0</v>
      </c>
      <c r="F1268">
        <v>0</v>
      </c>
    </row>
    <row r="1269" spans="1:6">
      <c r="A1269" t="s">
        <v>1443</v>
      </c>
      <c r="B1269" t="s">
        <v>2307</v>
      </c>
      <c r="C1269" s="1">
        <v>6735.26</v>
      </c>
      <c r="D1269">
        <v>0</v>
      </c>
      <c r="E1269">
        <v>0</v>
      </c>
      <c r="F1269" s="1">
        <v>6735.26</v>
      </c>
    </row>
    <row r="1270" spans="1:6">
      <c r="A1270" t="s">
        <v>1444</v>
      </c>
      <c r="B1270" t="s">
        <v>2307</v>
      </c>
      <c r="C1270">
        <v>291.16000000000003</v>
      </c>
      <c r="D1270">
        <v>0</v>
      </c>
      <c r="E1270">
        <v>0</v>
      </c>
      <c r="F1270">
        <v>291.16000000000003</v>
      </c>
    </row>
    <row r="1271" spans="1:6">
      <c r="A1271" t="s">
        <v>1445</v>
      </c>
      <c r="B1271" t="s">
        <v>2307</v>
      </c>
      <c r="C1271" s="1">
        <v>6444.1</v>
      </c>
      <c r="D1271">
        <v>0</v>
      </c>
      <c r="E1271">
        <v>0</v>
      </c>
      <c r="F1271" s="1">
        <v>6444.1</v>
      </c>
    </row>
    <row r="1272" spans="1:6">
      <c r="A1272" t="s">
        <v>1446</v>
      </c>
      <c r="B1272" t="s">
        <v>2307</v>
      </c>
      <c r="C1272" s="1">
        <v>112277.52</v>
      </c>
      <c r="D1272" s="1">
        <v>100931.44</v>
      </c>
      <c r="E1272" s="1">
        <v>101045.74</v>
      </c>
      <c r="F1272" s="1">
        <v>112391.82</v>
      </c>
    </row>
    <row r="1273" spans="1:6">
      <c r="A1273" t="s">
        <v>1447</v>
      </c>
      <c r="B1273" t="s">
        <v>2307</v>
      </c>
      <c r="C1273" s="1">
        <v>4853.67</v>
      </c>
      <c r="D1273" s="1">
        <v>9218.52</v>
      </c>
      <c r="E1273" s="1">
        <v>9223.6299999999992</v>
      </c>
      <c r="F1273" s="1">
        <v>4858.78</v>
      </c>
    </row>
    <row r="1274" spans="1:6">
      <c r="A1274" t="s">
        <v>1448</v>
      </c>
      <c r="B1274" t="s">
        <v>2307</v>
      </c>
      <c r="C1274" s="1">
        <v>107423.85</v>
      </c>
      <c r="D1274" s="1">
        <v>91712.92</v>
      </c>
      <c r="E1274" s="1">
        <v>91822.11</v>
      </c>
      <c r="F1274" s="1">
        <v>107533.04</v>
      </c>
    </row>
    <row r="1275" spans="1:6">
      <c r="A1275" t="s">
        <v>1449</v>
      </c>
      <c r="B1275" t="s">
        <v>2307</v>
      </c>
      <c r="C1275" s="1">
        <v>110964.29</v>
      </c>
      <c r="D1275" s="1">
        <v>83670.75</v>
      </c>
      <c r="E1275" s="1">
        <v>83603.600000000006</v>
      </c>
      <c r="F1275" s="1">
        <v>110897.14</v>
      </c>
    </row>
    <row r="1276" spans="1:6">
      <c r="A1276" t="s">
        <v>1450</v>
      </c>
      <c r="B1276" t="s">
        <v>2307</v>
      </c>
      <c r="C1276" s="1">
        <v>4796.8999999999996</v>
      </c>
      <c r="D1276" s="1">
        <v>3727.16</v>
      </c>
      <c r="E1276" s="1">
        <v>3724.16</v>
      </c>
      <c r="F1276" s="1">
        <v>4793.8999999999996</v>
      </c>
    </row>
    <row r="1277" spans="1:6">
      <c r="A1277" t="s">
        <v>1451</v>
      </c>
      <c r="B1277" t="s">
        <v>2307</v>
      </c>
      <c r="C1277" s="1">
        <v>106167.39</v>
      </c>
      <c r="D1277" s="1">
        <v>79943.59</v>
      </c>
      <c r="E1277" s="1">
        <v>79879.44</v>
      </c>
      <c r="F1277" s="1">
        <v>106103.24</v>
      </c>
    </row>
    <row r="1278" spans="1:6">
      <c r="A1278" t="s">
        <v>1452</v>
      </c>
      <c r="B1278" t="s">
        <v>2307</v>
      </c>
      <c r="C1278">
        <v>0</v>
      </c>
      <c r="D1278" s="1">
        <v>3031.46</v>
      </c>
      <c r="E1278" s="1">
        <v>3031.46</v>
      </c>
      <c r="F1278">
        <v>0</v>
      </c>
    </row>
    <row r="1279" spans="1:6">
      <c r="A1279" t="s">
        <v>1453</v>
      </c>
      <c r="B1279" t="s">
        <v>2307</v>
      </c>
      <c r="C1279">
        <v>0</v>
      </c>
      <c r="D1279">
        <v>134.21</v>
      </c>
      <c r="E1279">
        <v>134.21</v>
      </c>
      <c r="F1279">
        <v>0</v>
      </c>
    </row>
    <row r="1280" spans="1:6">
      <c r="A1280" t="s">
        <v>1454</v>
      </c>
      <c r="B1280" t="s">
        <v>2307</v>
      </c>
      <c r="C1280">
        <v>0</v>
      </c>
      <c r="D1280" s="1">
        <v>2897.25</v>
      </c>
      <c r="E1280" s="1">
        <v>2897.25</v>
      </c>
      <c r="F1280">
        <v>0</v>
      </c>
    </row>
    <row r="1281" spans="1:6">
      <c r="A1281" t="s">
        <v>1455</v>
      </c>
      <c r="B1281" t="s">
        <v>2307</v>
      </c>
      <c r="C1281" s="1">
        <v>36306.69</v>
      </c>
      <c r="D1281" s="1">
        <v>150794.98000000001</v>
      </c>
      <c r="E1281" s="1">
        <v>225240.2</v>
      </c>
      <c r="F1281" s="1">
        <v>110751.91</v>
      </c>
    </row>
    <row r="1282" spans="1:6">
      <c r="A1282" t="s">
        <v>1456</v>
      </c>
      <c r="B1282" t="s">
        <v>2307</v>
      </c>
      <c r="C1282" s="1">
        <v>1569.51</v>
      </c>
      <c r="D1282" s="1">
        <v>7437.9</v>
      </c>
      <c r="E1282" s="1">
        <v>11559.81</v>
      </c>
      <c r="F1282" s="1">
        <v>5691.42</v>
      </c>
    </row>
    <row r="1283" spans="1:6">
      <c r="A1283" t="s">
        <v>1457</v>
      </c>
      <c r="B1283" t="s">
        <v>2307</v>
      </c>
      <c r="C1283" s="1">
        <v>34737.18</v>
      </c>
      <c r="D1283" s="1">
        <v>143357.07999999999</v>
      </c>
      <c r="E1283" s="1">
        <v>213680.39</v>
      </c>
      <c r="F1283" s="1">
        <v>105060.49</v>
      </c>
    </row>
    <row r="1284" spans="1:6">
      <c r="A1284" t="s">
        <v>1458</v>
      </c>
      <c r="B1284" t="s">
        <v>2307</v>
      </c>
      <c r="C1284">
        <v>0</v>
      </c>
      <c r="D1284">
        <v>0</v>
      </c>
      <c r="E1284">
        <v>0</v>
      </c>
      <c r="F1284">
        <v>0</v>
      </c>
    </row>
    <row r="1285" spans="1:6">
      <c r="A1285" t="s">
        <v>1459</v>
      </c>
      <c r="B1285" t="s">
        <v>2307</v>
      </c>
      <c r="C1285">
        <v>0</v>
      </c>
      <c r="D1285">
        <v>0</v>
      </c>
      <c r="E1285">
        <v>0</v>
      </c>
      <c r="F1285">
        <v>0</v>
      </c>
    </row>
    <row r="1286" spans="1:6">
      <c r="A1286" t="s">
        <v>1460</v>
      </c>
      <c r="B1286" t="s">
        <v>2307</v>
      </c>
      <c r="C1286">
        <v>0</v>
      </c>
      <c r="D1286">
        <v>0</v>
      </c>
      <c r="E1286">
        <v>0</v>
      </c>
      <c r="F1286">
        <v>0</v>
      </c>
    </row>
    <row r="1287" spans="1:6">
      <c r="A1287" t="s">
        <v>1461</v>
      </c>
      <c r="B1287" t="s">
        <v>2307</v>
      </c>
      <c r="C1287">
        <v>0</v>
      </c>
      <c r="D1287">
        <v>0</v>
      </c>
      <c r="E1287">
        <v>0</v>
      </c>
      <c r="F1287">
        <v>0</v>
      </c>
    </row>
    <row r="1288" spans="1:6">
      <c r="A1288" t="s">
        <v>1462</v>
      </c>
      <c r="B1288" t="s">
        <v>2307</v>
      </c>
      <c r="C1288">
        <v>0</v>
      </c>
      <c r="D1288">
        <v>0</v>
      </c>
      <c r="E1288">
        <v>0</v>
      </c>
      <c r="F1288">
        <v>0</v>
      </c>
    </row>
    <row r="1289" spans="1:6">
      <c r="A1289" t="s">
        <v>1463</v>
      </c>
      <c r="B1289" t="s">
        <v>2307</v>
      </c>
      <c r="C1289">
        <v>0</v>
      </c>
      <c r="D1289">
        <v>0</v>
      </c>
      <c r="E1289">
        <v>0</v>
      </c>
      <c r="F1289">
        <v>0</v>
      </c>
    </row>
    <row r="1290" spans="1:6">
      <c r="A1290" t="s">
        <v>1464</v>
      </c>
      <c r="B1290" t="s">
        <v>2307</v>
      </c>
      <c r="C1290">
        <v>0</v>
      </c>
      <c r="D1290">
        <v>0</v>
      </c>
      <c r="E1290">
        <v>0</v>
      </c>
      <c r="F1290">
        <v>0</v>
      </c>
    </row>
    <row r="1291" spans="1:6">
      <c r="A1291" t="s">
        <v>1465</v>
      </c>
      <c r="B1291" t="s">
        <v>2307</v>
      </c>
      <c r="C1291">
        <v>0</v>
      </c>
      <c r="D1291">
        <v>0</v>
      </c>
      <c r="E1291">
        <v>0</v>
      </c>
      <c r="F1291">
        <v>0</v>
      </c>
    </row>
    <row r="1292" spans="1:6">
      <c r="A1292" t="s">
        <v>1466</v>
      </c>
      <c r="B1292" t="s">
        <v>2307</v>
      </c>
      <c r="C1292">
        <v>0</v>
      </c>
      <c r="D1292">
        <v>0</v>
      </c>
      <c r="E1292">
        <v>0</v>
      </c>
      <c r="F1292">
        <v>0</v>
      </c>
    </row>
    <row r="1293" spans="1:6">
      <c r="A1293" t="s">
        <v>1467</v>
      </c>
      <c r="B1293" t="s">
        <v>2307</v>
      </c>
      <c r="C1293">
        <v>0</v>
      </c>
      <c r="D1293">
        <v>0</v>
      </c>
      <c r="E1293">
        <v>0</v>
      </c>
      <c r="F1293">
        <v>0</v>
      </c>
    </row>
    <row r="1294" spans="1:6">
      <c r="A1294" t="s">
        <v>1468</v>
      </c>
      <c r="B1294" t="s">
        <v>2307</v>
      </c>
      <c r="C1294">
        <v>0</v>
      </c>
      <c r="D1294">
        <v>0</v>
      </c>
      <c r="E1294">
        <v>0</v>
      </c>
      <c r="F1294">
        <v>0</v>
      </c>
    </row>
    <row r="1295" spans="1:6">
      <c r="A1295" t="s">
        <v>1469</v>
      </c>
      <c r="B1295" t="s">
        <v>2307</v>
      </c>
      <c r="C1295">
        <v>0</v>
      </c>
      <c r="D1295">
        <v>0</v>
      </c>
      <c r="E1295">
        <v>0</v>
      </c>
      <c r="F1295">
        <v>0</v>
      </c>
    </row>
    <row r="1296" spans="1:6">
      <c r="A1296" t="s">
        <v>1470</v>
      </c>
      <c r="B1296" t="s">
        <v>2307</v>
      </c>
      <c r="C1296">
        <v>0</v>
      </c>
      <c r="D1296">
        <v>0</v>
      </c>
      <c r="E1296">
        <v>0</v>
      </c>
      <c r="F1296">
        <v>0</v>
      </c>
    </row>
    <row r="1297" spans="1:6">
      <c r="A1297" t="s">
        <v>1471</v>
      </c>
      <c r="B1297" t="s">
        <v>2307</v>
      </c>
      <c r="C1297">
        <v>0</v>
      </c>
      <c r="D1297">
        <v>0</v>
      </c>
      <c r="E1297">
        <v>0</v>
      </c>
      <c r="F1297">
        <v>0</v>
      </c>
    </row>
    <row r="1298" spans="1:6">
      <c r="A1298" t="s">
        <v>1472</v>
      </c>
      <c r="B1298" t="s">
        <v>2307</v>
      </c>
      <c r="C1298">
        <v>0</v>
      </c>
      <c r="D1298">
        <v>0</v>
      </c>
      <c r="E1298">
        <v>0</v>
      </c>
      <c r="F1298">
        <v>0</v>
      </c>
    </row>
    <row r="1299" spans="1:6">
      <c r="A1299" t="s">
        <v>1473</v>
      </c>
      <c r="B1299" t="s">
        <v>2307</v>
      </c>
      <c r="C1299" s="1">
        <v>8957.36</v>
      </c>
      <c r="D1299">
        <v>0</v>
      </c>
      <c r="E1299">
        <v>0</v>
      </c>
      <c r="F1299" s="1">
        <v>8957.36</v>
      </c>
    </row>
    <row r="1300" spans="1:6">
      <c r="A1300" t="s">
        <v>1474</v>
      </c>
      <c r="B1300" t="s">
        <v>2307</v>
      </c>
      <c r="C1300">
        <v>387.22</v>
      </c>
      <c r="D1300">
        <v>0</v>
      </c>
      <c r="E1300">
        <v>0</v>
      </c>
      <c r="F1300">
        <v>387.22</v>
      </c>
    </row>
    <row r="1301" spans="1:6">
      <c r="A1301" t="s">
        <v>1475</v>
      </c>
      <c r="B1301" t="s">
        <v>2307</v>
      </c>
      <c r="C1301" s="1">
        <v>8570.14</v>
      </c>
      <c r="D1301">
        <v>0</v>
      </c>
      <c r="E1301">
        <v>0</v>
      </c>
      <c r="F1301" s="1">
        <v>8570.14</v>
      </c>
    </row>
    <row r="1302" spans="1:6">
      <c r="A1302" t="s">
        <v>1476</v>
      </c>
      <c r="B1302" t="s">
        <v>2307</v>
      </c>
      <c r="C1302">
        <v>0</v>
      </c>
      <c r="D1302">
        <v>0</v>
      </c>
      <c r="E1302">
        <v>0</v>
      </c>
      <c r="F1302">
        <v>0</v>
      </c>
    </row>
    <row r="1303" spans="1:6">
      <c r="A1303" t="s">
        <v>1477</v>
      </c>
      <c r="B1303" t="s">
        <v>2307</v>
      </c>
      <c r="C1303">
        <v>0</v>
      </c>
      <c r="D1303">
        <v>0</v>
      </c>
      <c r="E1303">
        <v>0</v>
      </c>
      <c r="F1303">
        <v>0</v>
      </c>
    </row>
    <row r="1304" spans="1:6">
      <c r="A1304" t="s">
        <v>1478</v>
      </c>
      <c r="B1304" t="s">
        <v>2307</v>
      </c>
      <c r="C1304">
        <v>0</v>
      </c>
      <c r="D1304">
        <v>0</v>
      </c>
      <c r="E1304">
        <v>0</v>
      </c>
      <c r="F1304">
        <v>0</v>
      </c>
    </row>
    <row r="1305" spans="1:6">
      <c r="A1305" t="s">
        <v>1479</v>
      </c>
      <c r="B1305" t="s">
        <v>2307</v>
      </c>
      <c r="C1305">
        <v>0</v>
      </c>
      <c r="D1305">
        <v>0</v>
      </c>
      <c r="E1305">
        <v>0</v>
      </c>
      <c r="F1305">
        <v>0</v>
      </c>
    </row>
    <row r="1306" spans="1:6">
      <c r="A1306" t="s">
        <v>1480</v>
      </c>
      <c r="B1306" t="s">
        <v>2307</v>
      </c>
      <c r="C1306">
        <v>0</v>
      </c>
      <c r="D1306">
        <v>0</v>
      </c>
      <c r="E1306">
        <v>0</v>
      </c>
      <c r="F1306">
        <v>0</v>
      </c>
    </row>
    <row r="1307" spans="1:6">
      <c r="A1307" t="s">
        <v>1481</v>
      </c>
      <c r="B1307" t="s">
        <v>2307</v>
      </c>
      <c r="C1307">
        <v>0</v>
      </c>
      <c r="D1307">
        <v>0</v>
      </c>
      <c r="E1307">
        <v>0</v>
      </c>
      <c r="F1307">
        <v>0</v>
      </c>
    </row>
    <row r="1308" spans="1:6">
      <c r="A1308" t="s">
        <v>1482</v>
      </c>
      <c r="B1308" t="s">
        <v>1483</v>
      </c>
      <c r="C1308">
        <v>0</v>
      </c>
      <c r="D1308">
        <v>0</v>
      </c>
      <c r="E1308">
        <v>0</v>
      </c>
      <c r="F1308">
        <v>0</v>
      </c>
    </row>
    <row r="1309" spans="1:6">
      <c r="A1309" t="s">
        <v>1484</v>
      </c>
      <c r="B1309" t="s">
        <v>2308</v>
      </c>
      <c r="C1309">
        <v>0</v>
      </c>
      <c r="D1309">
        <v>0</v>
      </c>
      <c r="E1309">
        <v>0</v>
      </c>
      <c r="F1309">
        <v>0</v>
      </c>
    </row>
    <row r="1310" spans="1:6">
      <c r="A1310" t="s">
        <v>1485</v>
      </c>
      <c r="B1310" t="s">
        <v>2308</v>
      </c>
      <c r="C1310">
        <v>0</v>
      </c>
      <c r="D1310">
        <v>0</v>
      </c>
      <c r="E1310">
        <v>0</v>
      </c>
      <c r="F1310">
        <v>0</v>
      </c>
    </row>
    <row r="1311" spans="1:6">
      <c r="A1311" t="s">
        <v>1486</v>
      </c>
      <c r="B1311" t="s">
        <v>2308</v>
      </c>
      <c r="C1311">
        <v>0</v>
      </c>
      <c r="D1311">
        <v>0</v>
      </c>
      <c r="E1311">
        <v>0</v>
      </c>
      <c r="F1311">
        <v>0</v>
      </c>
    </row>
    <row r="1312" spans="1:6">
      <c r="A1312" t="s">
        <v>1487</v>
      </c>
      <c r="B1312" t="s">
        <v>2308</v>
      </c>
      <c r="C1312">
        <v>0</v>
      </c>
      <c r="D1312">
        <v>0</v>
      </c>
      <c r="E1312">
        <v>0</v>
      </c>
      <c r="F1312">
        <v>0</v>
      </c>
    </row>
    <row r="1313" spans="1:6">
      <c r="A1313" t="s">
        <v>1488</v>
      </c>
      <c r="B1313" t="s">
        <v>2308</v>
      </c>
      <c r="C1313">
        <v>0</v>
      </c>
      <c r="D1313">
        <v>0</v>
      </c>
      <c r="E1313">
        <v>0</v>
      </c>
      <c r="F1313">
        <v>0</v>
      </c>
    </row>
    <row r="1314" spans="1:6">
      <c r="A1314" t="s">
        <v>1489</v>
      </c>
      <c r="B1314" t="s">
        <v>2308</v>
      </c>
      <c r="C1314">
        <v>0</v>
      </c>
      <c r="D1314">
        <v>0</v>
      </c>
      <c r="E1314">
        <v>0</v>
      </c>
      <c r="F1314">
        <v>0</v>
      </c>
    </row>
    <row r="1315" spans="1:6">
      <c r="A1315" t="s">
        <v>1490</v>
      </c>
      <c r="B1315" t="s">
        <v>2308</v>
      </c>
      <c r="C1315">
        <v>0</v>
      </c>
      <c r="D1315">
        <v>0</v>
      </c>
      <c r="E1315">
        <v>0</v>
      </c>
      <c r="F1315">
        <v>0</v>
      </c>
    </row>
    <row r="1316" spans="1:6">
      <c r="A1316" t="s">
        <v>1491</v>
      </c>
      <c r="B1316" t="s">
        <v>2308</v>
      </c>
      <c r="C1316">
        <v>0</v>
      </c>
      <c r="D1316">
        <v>0</v>
      </c>
      <c r="E1316">
        <v>0</v>
      </c>
      <c r="F1316">
        <v>0</v>
      </c>
    </row>
    <row r="1317" spans="1:6">
      <c r="A1317" t="s">
        <v>1492</v>
      </c>
      <c r="B1317" t="s">
        <v>2308</v>
      </c>
      <c r="C1317">
        <v>0</v>
      </c>
      <c r="D1317">
        <v>0</v>
      </c>
      <c r="E1317">
        <v>0</v>
      </c>
      <c r="F1317">
        <v>0</v>
      </c>
    </row>
    <row r="1318" spans="1:6">
      <c r="A1318" t="s">
        <v>1493</v>
      </c>
      <c r="B1318" t="s">
        <v>2308</v>
      </c>
      <c r="C1318">
        <v>0</v>
      </c>
      <c r="D1318">
        <v>0</v>
      </c>
      <c r="E1318">
        <v>0</v>
      </c>
      <c r="F1318">
        <v>0</v>
      </c>
    </row>
    <row r="1319" spans="1:6">
      <c r="A1319" t="s">
        <v>1494</v>
      </c>
      <c r="B1319" t="s">
        <v>2308</v>
      </c>
      <c r="C1319">
        <v>0</v>
      </c>
      <c r="D1319">
        <v>0</v>
      </c>
      <c r="E1319">
        <v>0</v>
      </c>
      <c r="F1319">
        <v>0</v>
      </c>
    </row>
    <row r="1320" spans="1:6">
      <c r="A1320" t="s">
        <v>1495</v>
      </c>
      <c r="B1320" t="s">
        <v>2308</v>
      </c>
      <c r="C1320">
        <v>0</v>
      </c>
      <c r="D1320">
        <v>0</v>
      </c>
      <c r="E1320">
        <v>0</v>
      </c>
      <c r="F1320">
        <v>0</v>
      </c>
    </row>
    <row r="1321" spans="1:6">
      <c r="A1321" t="s">
        <v>1496</v>
      </c>
      <c r="B1321" t="s">
        <v>2308</v>
      </c>
      <c r="C1321">
        <v>0</v>
      </c>
      <c r="D1321">
        <v>0</v>
      </c>
      <c r="E1321">
        <v>0</v>
      </c>
      <c r="F1321">
        <v>0</v>
      </c>
    </row>
    <row r="1322" spans="1:6">
      <c r="A1322" t="s">
        <v>1497</v>
      </c>
      <c r="B1322" t="s">
        <v>2308</v>
      </c>
      <c r="C1322">
        <v>0</v>
      </c>
      <c r="D1322">
        <v>0</v>
      </c>
      <c r="E1322">
        <v>0</v>
      </c>
      <c r="F1322">
        <v>0</v>
      </c>
    </row>
    <row r="1323" spans="1:6">
      <c r="A1323" t="s">
        <v>1498</v>
      </c>
      <c r="B1323" t="s">
        <v>1499</v>
      </c>
      <c r="C1323" s="1">
        <v>2787485.67</v>
      </c>
      <c r="D1323" s="1">
        <v>545502.82999999996</v>
      </c>
      <c r="E1323" s="1">
        <v>516569.4</v>
      </c>
      <c r="F1323" s="1">
        <v>2758552.24</v>
      </c>
    </row>
    <row r="1324" spans="1:6">
      <c r="A1324" t="s">
        <v>1500</v>
      </c>
      <c r="B1324" t="s">
        <v>1501</v>
      </c>
      <c r="C1324" s="1">
        <v>2787086.63</v>
      </c>
      <c r="D1324" s="1">
        <v>540973.03</v>
      </c>
      <c r="E1324" s="1">
        <v>504231.87</v>
      </c>
      <c r="F1324" s="1">
        <v>2750345.47</v>
      </c>
    </row>
    <row r="1325" spans="1:6">
      <c r="A1325" t="s">
        <v>1502</v>
      </c>
      <c r="B1325" t="s">
        <v>2309</v>
      </c>
      <c r="C1325" s="1">
        <v>24572.84</v>
      </c>
      <c r="D1325" s="1">
        <v>8553.83</v>
      </c>
      <c r="E1325">
        <v>0</v>
      </c>
      <c r="F1325" s="1">
        <v>16019.01</v>
      </c>
    </row>
    <row r="1326" spans="1:6">
      <c r="A1326" t="s">
        <v>1503</v>
      </c>
      <c r="B1326" t="s">
        <v>2309</v>
      </c>
      <c r="C1326" s="1">
        <v>18044.759999999998</v>
      </c>
      <c r="D1326">
        <v>0</v>
      </c>
      <c r="E1326">
        <v>0</v>
      </c>
      <c r="F1326" s="1">
        <v>18044.759999999998</v>
      </c>
    </row>
    <row r="1327" spans="1:6">
      <c r="A1327" t="s">
        <v>1504</v>
      </c>
      <c r="B1327" t="s">
        <v>2309</v>
      </c>
      <c r="C1327">
        <v>0</v>
      </c>
      <c r="D1327">
        <v>0</v>
      </c>
      <c r="E1327">
        <v>0</v>
      </c>
      <c r="F1327">
        <v>0</v>
      </c>
    </row>
    <row r="1328" spans="1:6">
      <c r="A1328" t="s">
        <v>1505</v>
      </c>
      <c r="B1328" t="s">
        <v>2309</v>
      </c>
      <c r="C1328">
        <v>117.11</v>
      </c>
      <c r="D1328">
        <v>0</v>
      </c>
      <c r="E1328">
        <v>0</v>
      </c>
      <c r="F1328">
        <v>117.11</v>
      </c>
    </row>
    <row r="1329" spans="1:6">
      <c r="A1329" t="s">
        <v>1506</v>
      </c>
      <c r="B1329" t="s">
        <v>2309</v>
      </c>
      <c r="C1329" s="1">
        <v>31803.71</v>
      </c>
      <c r="D1329">
        <v>0</v>
      </c>
      <c r="E1329" s="1">
        <v>11531.78</v>
      </c>
      <c r="F1329" s="1">
        <v>43335.49</v>
      </c>
    </row>
    <row r="1330" spans="1:6">
      <c r="A1330" t="s">
        <v>1507</v>
      </c>
      <c r="B1330" t="s">
        <v>2309</v>
      </c>
      <c r="C1330">
        <v>0</v>
      </c>
      <c r="D1330">
        <v>0</v>
      </c>
      <c r="E1330">
        <v>0</v>
      </c>
      <c r="F1330">
        <v>0</v>
      </c>
    </row>
    <row r="1331" spans="1:6">
      <c r="A1331" t="s">
        <v>1508</v>
      </c>
      <c r="B1331" t="s">
        <v>2309</v>
      </c>
      <c r="C1331">
        <v>0</v>
      </c>
      <c r="D1331">
        <v>0</v>
      </c>
      <c r="E1331">
        <v>0</v>
      </c>
      <c r="F1331">
        <v>0</v>
      </c>
    </row>
    <row r="1332" spans="1:6">
      <c r="A1332" t="s">
        <v>1509</v>
      </c>
      <c r="B1332" t="s">
        <v>2309</v>
      </c>
      <c r="C1332">
        <v>0</v>
      </c>
      <c r="D1332">
        <v>0</v>
      </c>
      <c r="E1332">
        <v>0</v>
      </c>
      <c r="F1332">
        <v>0</v>
      </c>
    </row>
    <row r="1333" spans="1:6">
      <c r="A1333" t="s">
        <v>1510</v>
      </c>
      <c r="B1333" t="s">
        <v>2309</v>
      </c>
      <c r="C1333" s="1">
        <v>9298.49</v>
      </c>
      <c r="D1333">
        <v>0</v>
      </c>
      <c r="E1333">
        <v>0</v>
      </c>
      <c r="F1333" s="1">
        <v>9298.49</v>
      </c>
    </row>
    <row r="1334" spans="1:6">
      <c r="A1334" t="s">
        <v>1511</v>
      </c>
      <c r="B1334" t="s">
        <v>2309</v>
      </c>
      <c r="C1334" s="1">
        <v>505509.2</v>
      </c>
      <c r="D1334" s="1">
        <v>33521.360000000001</v>
      </c>
      <c r="E1334">
        <v>0</v>
      </c>
      <c r="F1334" s="1">
        <v>471987.84</v>
      </c>
    </row>
    <row r="1335" spans="1:6">
      <c r="A1335" t="s">
        <v>1512</v>
      </c>
      <c r="B1335" t="s">
        <v>2309</v>
      </c>
      <c r="C1335">
        <v>0</v>
      </c>
      <c r="D1335">
        <v>0</v>
      </c>
      <c r="E1335">
        <v>0</v>
      </c>
      <c r="F1335">
        <v>0</v>
      </c>
    </row>
    <row r="1336" spans="1:6">
      <c r="A1336" t="s">
        <v>1513</v>
      </c>
      <c r="B1336" t="s">
        <v>2309</v>
      </c>
      <c r="C1336" s="1">
        <v>2480.85</v>
      </c>
      <c r="D1336">
        <v>749.85</v>
      </c>
      <c r="E1336">
        <v>0</v>
      </c>
      <c r="F1336" s="1">
        <v>1731</v>
      </c>
    </row>
    <row r="1337" spans="1:6">
      <c r="A1337" t="s">
        <v>1514</v>
      </c>
      <c r="B1337" t="s">
        <v>2309</v>
      </c>
      <c r="C1337">
        <v>532.42999999999995</v>
      </c>
      <c r="D1337">
        <v>532.42999999999995</v>
      </c>
      <c r="E1337" s="1">
        <v>1182.6300000000001</v>
      </c>
      <c r="F1337" s="1">
        <v>1182.6300000000001</v>
      </c>
    </row>
    <row r="1338" spans="1:6">
      <c r="A1338" t="s">
        <v>1515</v>
      </c>
      <c r="B1338" t="s">
        <v>2309</v>
      </c>
      <c r="C1338">
        <v>0</v>
      </c>
      <c r="D1338">
        <v>0</v>
      </c>
      <c r="E1338">
        <v>0</v>
      </c>
      <c r="F1338">
        <v>0</v>
      </c>
    </row>
    <row r="1339" spans="1:6">
      <c r="A1339" t="s">
        <v>1516</v>
      </c>
      <c r="B1339" t="s">
        <v>2309</v>
      </c>
      <c r="C1339" s="1">
        <v>108493.83</v>
      </c>
      <c r="D1339">
        <v>0</v>
      </c>
      <c r="E1339">
        <v>0</v>
      </c>
      <c r="F1339" s="1">
        <v>108493.83</v>
      </c>
    </row>
    <row r="1340" spans="1:6">
      <c r="A1340" t="s">
        <v>1517</v>
      </c>
      <c r="B1340" t="s">
        <v>2309</v>
      </c>
      <c r="C1340">
        <v>0</v>
      </c>
      <c r="D1340">
        <v>0</v>
      </c>
      <c r="E1340">
        <v>0</v>
      </c>
      <c r="F1340">
        <v>0</v>
      </c>
    </row>
    <row r="1341" spans="1:6">
      <c r="A1341" t="s">
        <v>1518</v>
      </c>
      <c r="B1341" t="s">
        <v>2309</v>
      </c>
      <c r="C1341" s="1">
        <v>9849.11</v>
      </c>
      <c r="D1341" s="1">
        <v>9849.11</v>
      </c>
      <c r="E1341">
        <v>0</v>
      </c>
      <c r="F1341">
        <v>0</v>
      </c>
    </row>
    <row r="1342" spans="1:6">
      <c r="A1342" t="s">
        <v>1519</v>
      </c>
      <c r="B1342" t="s">
        <v>2309</v>
      </c>
      <c r="C1342">
        <v>462</v>
      </c>
      <c r="D1342">
        <v>0</v>
      </c>
      <c r="E1342">
        <v>0</v>
      </c>
      <c r="F1342">
        <v>462</v>
      </c>
    </row>
    <row r="1343" spans="1:6">
      <c r="A1343" t="s">
        <v>1520</v>
      </c>
      <c r="B1343" t="s">
        <v>2309</v>
      </c>
      <c r="C1343">
        <v>0</v>
      </c>
      <c r="D1343">
        <v>0</v>
      </c>
      <c r="E1343">
        <v>0</v>
      </c>
      <c r="F1343">
        <v>0</v>
      </c>
    </row>
    <row r="1344" spans="1:6">
      <c r="A1344" t="s">
        <v>1521</v>
      </c>
      <c r="B1344" t="s">
        <v>2309</v>
      </c>
      <c r="C1344" s="1">
        <v>22061.53</v>
      </c>
      <c r="D1344" s="1">
        <v>1765</v>
      </c>
      <c r="E1344" s="1">
        <v>5554.24</v>
      </c>
      <c r="F1344" s="1">
        <v>25850.77</v>
      </c>
    </row>
    <row r="1345" spans="1:6">
      <c r="A1345" t="s">
        <v>1522</v>
      </c>
      <c r="B1345" t="s">
        <v>2309</v>
      </c>
      <c r="C1345" s="1">
        <v>5000</v>
      </c>
      <c r="D1345">
        <v>0</v>
      </c>
      <c r="E1345">
        <v>0</v>
      </c>
      <c r="F1345" s="1">
        <v>5000</v>
      </c>
    </row>
    <row r="1346" spans="1:6">
      <c r="A1346" t="s">
        <v>1523</v>
      </c>
      <c r="B1346" t="s">
        <v>2309</v>
      </c>
      <c r="C1346">
        <v>0</v>
      </c>
      <c r="D1346">
        <v>0</v>
      </c>
      <c r="E1346">
        <v>0</v>
      </c>
      <c r="F1346">
        <v>0</v>
      </c>
    </row>
    <row r="1347" spans="1:6">
      <c r="A1347" t="s">
        <v>1524</v>
      </c>
      <c r="B1347" t="s">
        <v>2309</v>
      </c>
      <c r="C1347">
        <v>0</v>
      </c>
      <c r="D1347">
        <v>0</v>
      </c>
      <c r="E1347">
        <v>0</v>
      </c>
      <c r="F1347">
        <v>0</v>
      </c>
    </row>
    <row r="1348" spans="1:6">
      <c r="A1348" t="s">
        <v>1525</v>
      </c>
      <c r="B1348" t="s">
        <v>2309</v>
      </c>
      <c r="C1348" s="1">
        <v>14033.11</v>
      </c>
      <c r="D1348" s="1">
        <v>3537.85</v>
      </c>
      <c r="E1348" s="1">
        <v>3499.62</v>
      </c>
      <c r="F1348" s="1">
        <v>13994.88</v>
      </c>
    </row>
    <row r="1349" spans="1:6">
      <c r="A1349" t="s">
        <v>1526</v>
      </c>
      <c r="B1349" t="s">
        <v>2309</v>
      </c>
      <c r="C1349">
        <v>0</v>
      </c>
      <c r="D1349">
        <v>0</v>
      </c>
      <c r="E1349">
        <v>0</v>
      </c>
      <c r="F1349">
        <v>0</v>
      </c>
    </row>
    <row r="1350" spans="1:6">
      <c r="A1350" t="s">
        <v>1527</v>
      </c>
      <c r="B1350" t="s">
        <v>2309</v>
      </c>
      <c r="C1350">
        <v>0</v>
      </c>
      <c r="D1350">
        <v>0</v>
      </c>
      <c r="E1350">
        <v>0</v>
      </c>
      <c r="F1350">
        <v>0</v>
      </c>
    </row>
    <row r="1351" spans="1:6">
      <c r="A1351" t="s">
        <v>1528</v>
      </c>
      <c r="B1351" t="s">
        <v>2309</v>
      </c>
      <c r="C1351">
        <v>0</v>
      </c>
      <c r="D1351" s="1">
        <v>196463.4</v>
      </c>
      <c r="E1351" s="1">
        <v>196463.4</v>
      </c>
      <c r="F1351">
        <v>0</v>
      </c>
    </row>
    <row r="1352" spans="1:6">
      <c r="A1352" t="s">
        <v>1529</v>
      </c>
      <c r="B1352" t="s">
        <v>2309</v>
      </c>
      <c r="C1352" s="1">
        <v>2034827.66</v>
      </c>
      <c r="D1352" s="1">
        <v>286000.2</v>
      </c>
      <c r="E1352" s="1">
        <v>286000.2</v>
      </c>
      <c r="F1352" s="1">
        <v>2034827.66</v>
      </c>
    </row>
    <row r="1353" spans="1:6">
      <c r="A1353" t="s">
        <v>1530</v>
      </c>
      <c r="B1353" t="s">
        <v>1531</v>
      </c>
      <c r="C1353">
        <v>399.04</v>
      </c>
      <c r="D1353" s="1">
        <v>4529.8</v>
      </c>
      <c r="E1353" s="1">
        <v>12337.53</v>
      </c>
      <c r="F1353" s="1">
        <v>8206.77</v>
      </c>
    </row>
    <row r="1354" spans="1:6">
      <c r="A1354" t="s">
        <v>1532</v>
      </c>
      <c r="B1354" t="s">
        <v>2310</v>
      </c>
      <c r="C1354">
        <v>0</v>
      </c>
      <c r="D1354">
        <v>0</v>
      </c>
      <c r="E1354">
        <v>0</v>
      </c>
      <c r="F1354">
        <v>0</v>
      </c>
    </row>
    <row r="1355" spans="1:6">
      <c r="A1355" t="s">
        <v>1533</v>
      </c>
      <c r="B1355" t="s">
        <v>2310</v>
      </c>
      <c r="C1355">
        <v>0</v>
      </c>
      <c r="D1355">
        <v>0</v>
      </c>
      <c r="E1355">
        <v>0</v>
      </c>
      <c r="F1355">
        <v>0</v>
      </c>
    </row>
    <row r="1356" spans="1:6">
      <c r="A1356" t="s">
        <v>1534</v>
      </c>
      <c r="B1356" t="s">
        <v>2310</v>
      </c>
      <c r="C1356">
        <v>0</v>
      </c>
      <c r="D1356">
        <v>0</v>
      </c>
      <c r="E1356">
        <v>0</v>
      </c>
      <c r="F1356">
        <v>0</v>
      </c>
    </row>
    <row r="1357" spans="1:6">
      <c r="A1357" t="s">
        <v>1535</v>
      </c>
      <c r="B1357" t="s">
        <v>2310</v>
      </c>
      <c r="C1357">
        <v>0</v>
      </c>
      <c r="D1357">
        <v>0</v>
      </c>
      <c r="E1357">
        <v>0</v>
      </c>
      <c r="F1357">
        <v>0</v>
      </c>
    </row>
    <row r="1358" spans="1:6">
      <c r="A1358" t="s">
        <v>1536</v>
      </c>
      <c r="B1358" t="s">
        <v>2310</v>
      </c>
      <c r="C1358">
        <v>17.25</v>
      </c>
      <c r="D1358" s="1">
        <v>3416.01</v>
      </c>
      <c r="E1358" s="1">
        <v>3757.69</v>
      </c>
      <c r="F1358">
        <v>358.94</v>
      </c>
    </row>
    <row r="1359" spans="1:6">
      <c r="A1359" t="s">
        <v>1537</v>
      </c>
      <c r="B1359" t="s">
        <v>2310</v>
      </c>
      <c r="C1359">
        <v>381.78</v>
      </c>
      <c r="D1359" s="1">
        <v>1113.79</v>
      </c>
      <c r="E1359" s="1">
        <v>8579.84</v>
      </c>
      <c r="F1359" s="1">
        <v>7847.83</v>
      </c>
    </row>
    <row r="1360" spans="1:6">
      <c r="A1360" t="s">
        <v>1538</v>
      </c>
      <c r="B1360" t="s">
        <v>2310</v>
      </c>
      <c r="C1360">
        <v>0</v>
      </c>
      <c r="D1360">
        <v>0</v>
      </c>
      <c r="E1360">
        <v>0</v>
      </c>
      <c r="F1360">
        <v>0</v>
      </c>
    </row>
    <row r="1361" spans="1:6">
      <c r="A1361" t="s">
        <v>1539</v>
      </c>
      <c r="B1361" t="s">
        <v>2310</v>
      </c>
      <c r="C1361">
        <v>0</v>
      </c>
      <c r="D1361">
        <v>0</v>
      </c>
      <c r="E1361">
        <v>0</v>
      </c>
      <c r="F1361">
        <v>0</v>
      </c>
    </row>
    <row r="1362" spans="1:6">
      <c r="A1362" t="s">
        <v>1540</v>
      </c>
      <c r="B1362" t="s">
        <v>2310</v>
      </c>
      <c r="C1362">
        <v>0</v>
      </c>
      <c r="D1362">
        <v>0</v>
      </c>
      <c r="E1362">
        <v>0</v>
      </c>
      <c r="F1362">
        <v>0</v>
      </c>
    </row>
    <row r="1363" spans="1:6">
      <c r="A1363" t="s">
        <v>1541</v>
      </c>
      <c r="B1363" t="s">
        <v>2310</v>
      </c>
      <c r="C1363">
        <v>0</v>
      </c>
      <c r="D1363">
        <v>0</v>
      </c>
      <c r="E1363">
        <v>0</v>
      </c>
      <c r="F1363">
        <v>0</v>
      </c>
    </row>
    <row r="1364" spans="1:6">
      <c r="A1364" t="s">
        <v>1542</v>
      </c>
      <c r="B1364" t="s">
        <v>1543</v>
      </c>
      <c r="C1364">
        <v>0</v>
      </c>
      <c r="D1364">
        <v>0</v>
      </c>
      <c r="E1364">
        <v>0</v>
      </c>
      <c r="F1364">
        <v>0</v>
      </c>
    </row>
    <row r="1365" spans="1:6">
      <c r="A1365" t="s">
        <v>1544</v>
      </c>
      <c r="B1365" t="s">
        <v>2311</v>
      </c>
      <c r="C1365">
        <v>0</v>
      </c>
      <c r="D1365">
        <v>0</v>
      </c>
      <c r="E1365">
        <v>0</v>
      </c>
      <c r="F1365">
        <v>0</v>
      </c>
    </row>
    <row r="1366" spans="1:6">
      <c r="A1366" t="s">
        <v>1545</v>
      </c>
      <c r="B1366" t="s">
        <v>2311</v>
      </c>
      <c r="C1366">
        <v>0</v>
      </c>
      <c r="D1366">
        <v>0</v>
      </c>
      <c r="E1366">
        <v>0</v>
      </c>
      <c r="F1366">
        <v>0</v>
      </c>
    </row>
    <row r="1367" spans="1:6">
      <c r="A1367" t="s">
        <v>1546</v>
      </c>
      <c r="B1367" t="s">
        <v>1547</v>
      </c>
      <c r="C1367" s="1">
        <v>262681.15000000002</v>
      </c>
      <c r="D1367" s="1">
        <v>297913.53000000003</v>
      </c>
      <c r="E1367" s="1">
        <v>336362.46</v>
      </c>
      <c r="F1367" s="1">
        <v>301130.08</v>
      </c>
    </row>
    <row r="1368" spans="1:6">
      <c r="A1368" t="s">
        <v>1548</v>
      </c>
      <c r="B1368" t="s">
        <v>1549</v>
      </c>
      <c r="C1368">
        <v>0</v>
      </c>
      <c r="D1368">
        <v>0</v>
      </c>
      <c r="E1368">
        <v>0</v>
      </c>
      <c r="F1368">
        <v>0</v>
      </c>
    </row>
    <row r="1369" spans="1:6">
      <c r="A1369" t="s">
        <v>1550</v>
      </c>
      <c r="B1369" t="s">
        <v>1551</v>
      </c>
      <c r="C1369">
        <v>0</v>
      </c>
      <c r="D1369">
        <v>0</v>
      </c>
      <c r="E1369" s="1">
        <v>143857.16</v>
      </c>
      <c r="F1369" s="1">
        <v>143857.16</v>
      </c>
    </row>
    <row r="1370" spans="1:6">
      <c r="A1370" t="s">
        <v>1552</v>
      </c>
      <c r="B1370" t="s">
        <v>1553</v>
      </c>
      <c r="C1370" s="1">
        <v>1153.56</v>
      </c>
      <c r="D1370" s="1">
        <v>1154</v>
      </c>
      <c r="E1370">
        <v>808.16</v>
      </c>
      <c r="F1370">
        <v>807.72</v>
      </c>
    </row>
    <row r="1371" spans="1:6">
      <c r="A1371" t="s">
        <v>1554</v>
      </c>
      <c r="B1371" t="s">
        <v>1555</v>
      </c>
      <c r="C1371" s="1">
        <v>1153.56</v>
      </c>
      <c r="D1371" s="1">
        <v>1154</v>
      </c>
      <c r="E1371">
        <v>0.44</v>
      </c>
      <c r="F1371">
        <v>0</v>
      </c>
    </row>
    <row r="1372" spans="1:6">
      <c r="A1372" t="s">
        <v>1556</v>
      </c>
      <c r="B1372" t="s">
        <v>1557</v>
      </c>
      <c r="C1372">
        <v>0</v>
      </c>
      <c r="D1372">
        <v>0</v>
      </c>
      <c r="E1372">
        <v>807.72</v>
      </c>
      <c r="F1372">
        <v>807.72</v>
      </c>
    </row>
    <row r="1373" spans="1:6">
      <c r="A1373" t="s">
        <v>1558</v>
      </c>
      <c r="B1373" t="s">
        <v>1559</v>
      </c>
      <c r="C1373" s="1">
        <v>30000.080000000002</v>
      </c>
      <c r="D1373" s="1">
        <v>60000</v>
      </c>
      <c r="E1373" s="1">
        <v>60000</v>
      </c>
      <c r="F1373" s="1">
        <v>30000.080000000002</v>
      </c>
    </row>
    <row r="1374" spans="1:6">
      <c r="A1374" t="s">
        <v>1560</v>
      </c>
      <c r="B1374" t="s">
        <v>1561</v>
      </c>
      <c r="C1374" s="1">
        <v>30000.080000000002</v>
      </c>
      <c r="D1374" s="1">
        <v>30000</v>
      </c>
      <c r="E1374" s="1">
        <v>30000</v>
      </c>
      <c r="F1374" s="1">
        <v>30000.080000000002</v>
      </c>
    </row>
    <row r="1375" spans="1:6">
      <c r="A1375" t="s">
        <v>1562</v>
      </c>
      <c r="B1375" t="s">
        <v>1563</v>
      </c>
      <c r="C1375">
        <v>0</v>
      </c>
      <c r="D1375" s="1">
        <v>30000</v>
      </c>
      <c r="E1375" s="1">
        <v>30000</v>
      </c>
      <c r="F1375">
        <v>0</v>
      </c>
    </row>
    <row r="1376" spans="1:6">
      <c r="A1376" t="s">
        <v>1564</v>
      </c>
      <c r="B1376" t="s">
        <v>1565</v>
      </c>
      <c r="C1376">
        <v>0</v>
      </c>
      <c r="D1376">
        <v>0</v>
      </c>
      <c r="E1376">
        <v>0</v>
      </c>
      <c r="F1376">
        <v>0</v>
      </c>
    </row>
    <row r="1377" spans="1:6">
      <c r="A1377" t="s">
        <v>1566</v>
      </c>
      <c r="B1377" t="s">
        <v>1567</v>
      </c>
      <c r="C1377" s="1">
        <v>27565.78</v>
      </c>
      <c r="D1377">
        <v>0</v>
      </c>
      <c r="E1377">
        <v>11.37</v>
      </c>
      <c r="F1377" s="1">
        <v>27577.15</v>
      </c>
    </row>
    <row r="1378" spans="1:6">
      <c r="A1378" t="s">
        <v>1568</v>
      </c>
      <c r="B1378" t="s">
        <v>1569</v>
      </c>
      <c r="C1378" s="1">
        <v>34131</v>
      </c>
      <c r="D1378" s="1">
        <v>66970.8</v>
      </c>
      <c r="E1378" s="1">
        <v>66861.440000000002</v>
      </c>
      <c r="F1378" s="1">
        <v>34021.64</v>
      </c>
    </row>
    <row r="1379" spans="1:6">
      <c r="A1379" t="s">
        <v>1570</v>
      </c>
      <c r="B1379" t="s">
        <v>1571</v>
      </c>
      <c r="C1379" s="1">
        <v>34131</v>
      </c>
      <c r="D1379" s="1">
        <v>34131</v>
      </c>
      <c r="E1379" s="1">
        <v>32839.800000000003</v>
      </c>
      <c r="F1379" s="1">
        <v>32839.800000000003</v>
      </c>
    </row>
    <row r="1380" spans="1:6">
      <c r="A1380" t="s">
        <v>1572</v>
      </c>
      <c r="B1380" t="s">
        <v>1573</v>
      </c>
      <c r="C1380">
        <v>0</v>
      </c>
      <c r="D1380" s="1">
        <v>32839.800000000003</v>
      </c>
      <c r="E1380" s="1">
        <v>34021.64</v>
      </c>
      <c r="F1380" s="1">
        <v>1181.8399999999999</v>
      </c>
    </row>
    <row r="1381" spans="1:6">
      <c r="A1381" t="s">
        <v>1574</v>
      </c>
      <c r="B1381" t="s">
        <v>1575</v>
      </c>
      <c r="C1381" s="1">
        <v>169830.73</v>
      </c>
      <c r="D1381" s="1">
        <v>169788.73</v>
      </c>
      <c r="E1381" s="1">
        <v>64824.33</v>
      </c>
      <c r="F1381" s="1">
        <v>64866.33</v>
      </c>
    </row>
    <row r="1382" spans="1:6">
      <c r="A1382" t="s">
        <v>1576</v>
      </c>
      <c r="B1382" t="s">
        <v>1577</v>
      </c>
      <c r="C1382" s="1">
        <v>62751.63</v>
      </c>
      <c r="D1382" s="1">
        <v>62751.63</v>
      </c>
      <c r="E1382" s="1">
        <v>64631.33</v>
      </c>
      <c r="F1382" s="1">
        <v>64631.33</v>
      </c>
    </row>
    <row r="1383" spans="1:6">
      <c r="A1383" t="s">
        <v>1578</v>
      </c>
      <c r="B1383" t="s">
        <v>1579</v>
      </c>
      <c r="C1383" s="1">
        <v>54215.39</v>
      </c>
      <c r="D1383" s="1">
        <v>54215.39</v>
      </c>
      <c r="E1383">
        <v>0</v>
      </c>
      <c r="F1383">
        <v>0</v>
      </c>
    </row>
    <row r="1384" spans="1:6">
      <c r="A1384" t="s">
        <v>1580</v>
      </c>
      <c r="B1384" t="s">
        <v>1581</v>
      </c>
      <c r="C1384" s="1">
        <v>52716.71</v>
      </c>
      <c r="D1384" s="1">
        <v>52716.71</v>
      </c>
      <c r="E1384">
        <v>0</v>
      </c>
      <c r="F1384">
        <v>0</v>
      </c>
    </row>
    <row r="1385" spans="1:6">
      <c r="A1385" t="s">
        <v>1582</v>
      </c>
      <c r="B1385" t="s">
        <v>1583</v>
      </c>
      <c r="C1385">
        <v>147</v>
      </c>
      <c r="D1385">
        <v>105</v>
      </c>
      <c r="E1385">
        <v>193</v>
      </c>
      <c r="F1385">
        <v>235</v>
      </c>
    </row>
    <row r="1386" spans="1:6">
      <c r="A1386" t="s">
        <v>1584</v>
      </c>
      <c r="B1386" t="s">
        <v>1585</v>
      </c>
      <c r="C1386">
        <v>0</v>
      </c>
      <c r="D1386">
        <v>0</v>
      </c>
      <c r="E1386">
        <v>0</v>
      </c>
      <c r="F1386">
        <v>0</v>
      </c>
    </row>
    <row r="1387" spans="1:6">
      <c r="A1387" t="s">
        <v>1586</v>
      </c>
      <c r="B1387" t="s">
        <v>1587</v>
      </c>
      <c r="C1387">
        <v>0</v>
      </c>
      <c r="D1387">
        <v>0</v>
      </c>
      <c r="E1387">
        <v>0</v>
      </c>
      <c r="F1387">
        <v>0</v>
      </c>
    </row>
    <row r="1388" spans="1:6">
      <c r="A1388" t="s">
        <v>1588</v>
      </c>
      <c r="B1388" t="s">
        <v>1589</v>
      </c>
      <c r="C1388">
        <v>0</v>
      </c>
      <c r="D1388">
        <v>0</v>
      </c>
      <c r="E1388">
        <v>0</v>
      </c>
      <c r="F1388">
        <v>0</v>
      </c>
    </row>
    <row r="1389" spans="1:6">
      <c r="A1389" t="s">
        <v>1590</v>
      </c>
      <c r="B1389" t="s">
        <v>1591</v>
      </c>
      <c r="C1389">
        <v>0</v>
      </c>
      <c r="D1389">
        <v>0</v>
      </c>
      <c r="E1389">
        <v>0</v>
      </c>
      <c r="F1389">
        <v>0</v>
      </c>
    </row>
    <row r="1390" spans="1:6">
      <c r="A1390" t="s">
        <v>1592</v>
      </c>
      <c r="B1390" t="s">
        <v>1593</v>
      </c>
      <c r="C1390">
        <v>0</v>
      </c>
      <c r="D1390">
        <v>0</v>
      </c>
      <c r="E1390">
        <v>0</v>
      </c>
      <c r="F1390">
        <v>0</v>
      </c>
    </row>
    <row r="1391" spans="1:6">
      <c r="A1391" t="s">
        <v>1594</v>
      </c>
      <c r="B1391" t="s">
        <v>1595</v>
      </c>
      <c r="C1391" s="1">
        <v>1410713.84</v>
      </c>
      <c r="D1391" s="1">
        <v>771768.14</v>
      </c>
      <c r="E1391" s="1">
        <v>709937.05</v>
      </c>
      <c r="F1391" s="1">
        <v>1348882.75</v>
      </c>
    </row>
    <row r="1392" spans="1:6">
      <c r="A1392" t="s">
        <v>1596</v>
      </c>
      <c r="B1392" t="s">
        <v>1597</v>
      </c>
      <c r="C1392">
        <v>0</v>
      </c>
      <c r="D1392" s="1">
        <v>373829.99</v>
      </c>
      <c r="E1392" s="1">
        <v>373829.99</v>
      </c>
      <c r="F1392">
        <v>0</v>
      </c>
    </row>
    <row r="1393" spans="1:6">
      <c r="A1393" t="s">
        <v>1598</v>
      </c>
      <c r="B1393" t="s">
        <v>1599</v>
      </c>
      <c r="C1393" s="1">
        <v>1410713.84</v>
      </c>
      <c r="D1393" s="1">
        <v>397938.15</v>
      </c>
      <c r="E1393" s="1">
        <v>336107.06</v>
      </c>
      <c r="F1393" s="1">
        <v>1348882.75</v>
      </c>
    </row>
    <row r="1394" spans="1:6">
      <c r="A1394" t="s">
        <v>1600</v>
      </c>
      <c r="B1394" t="s">
        <v>1601</v>
      </c>
      <c r="C1394">
        <v>0.7</v>
      </c>
      <c r="D1394" s="1">
        <v>262854.40000000002</v>
      </c>
      <c r="E1394" s="1">
        <v>266260.8</v>
      </c>
      <c r="F1394" s="1">
        <v>3407.1</v>
      </c>
    </row>
    <row r="1395" spans="1:6">
      <c r="A1395" t="s">
        <v>1602</v>
      </c>
      <c r="B1395" t="s">
        <v>1603</v>
      </c>
      <c r="C1395">
        <v>0.7</v>
      </c>
      <c r="D1395" s="1">
        <v>262854.40000000002</v>
      </c>
      <c r="E1395" s="1">
        <v>266260.8</v>
      </c>
      <c r="F1395" s="1">
        <v>3407.1</v>
      </c>
    </row>
    <row r="1396" spans="1:6">
      <c r="A1396" t="s">
        <v>1604</v>
      </c>
      <c r="B1396" t="s">
        <v>1605</v>
      </c>
      <c r="C1396">
        <v>0</v>
      </c>
      <c r="D1396">
        <v>0</v>
      </c>
      <c r="E1396">
        <v>0</v>
      </c>
      <c r="F1396">
        <v>0</v>
      </c>
    </row>
    <row r="1397" spans="1:6">
      <c r="A1397" t="s">
        <v>1606</v>
      </c>
      <c r="B1397" t="s">
        <v>1607</v>
      </c>
      <c r="C1397">
        <v>247.63</v>
      </c>
      <c r="D1397">
        <v>0</v>
      </c>
      <c r="E1397">
        <v>0</v>
      </c>
      <c r="F1397">
        <v>247.63</v>
      </c>
    </row>
    <row r="1398" spans="1:6">
      <c r="A1398" t="s">
        <v>1608</v>
      </c>
      <c r="B1398" t="s">
        <v>1609</v>
      </c>
      <c r="C1398">
        <v>247.63</v>
      </c>
      <c r="D1398">
        <v>0</v>
      </c>
      <c r="E1398">
        <v>0</v>
      </c>
      <c r="F1398">
        <v>247.63</v>
      </c>
    </row>
    <row r="1399" spans="1:6">
      <c r="A1399" t="s">
        <v>1610</v>
      </c>
      <c r="B1399" t="s">
        <v>1611</v>
      </c>
      <c r="C1399">
        <v>0.01</v>
      </c>
      <c r="D1399">
        <v>0</v>
      </c>
      <c r="E1399">
        <v>0</v>
      </c>
      <c r="F1399">
        <v>0.01</v>
      </c>
    </row>
    <row r="1400" spans="1:6">
      <c r="A1400" t="s">
        <v>1612</v>
      </c>
      <c r="B1400" t="s">
        <v>1613</v>
      </c>
      <c r="C1400">
        <v>0.01</v>
      </c>
      <c r="D1400">
        <v>0</v>
      </c>
      <c r="E1400">
        <v>0</v>
      </c>
      <c r="F1400">
        <v>0.01</v>
      </c>
    </row>
    <row r="1401" spans="1:6">
      <c r="A1401" t="s">
        <v>1614</v>
      </c>
      <c r="B1401" t="s">
        <v>2312</v>
      </c>
      <c r="C1401">
        <v>0</v>
      </c>
      <c r="D1401">
        <v>0</v>
      </c>
      <c r="E1401">
        <v>0</v>
      </c>
      <c r="F1401">
        <v>0</v>
      </c>
    </row>
    <row r="1402" spans="1:6">
      <c r="A1402" t="s">
        <v>1615</v>
      </c>
      <c r="B1402" t="s">
        <v>2312</v>
      </c>
      <c r="C1402">
        <v>0</v>
      </c>
      <c r="D1402">
        <v>0</v>
      </c>
      <c r="E1402">
        <v>0</v>
      </c>
      <c r="F1402">
        <v>0</v>
      </c>
    </row>
    <row r="1403" spans="1:6">
      <c r="A1403" t="s">
        <v>1616</v>
      </c>
      <c r="B1403" t="s">
        <v>2312</v>
      </c>
      <c r="C1403">
        <v>0</v>
      </c>
      <c r="D1403">
        <v>0</v>
      </c>
      <c r="E1403">
        <v>0</v>
      </c>
      <c r="F1403">
        <v>0</v>
      </c>
    </row>
    <row r="1404" spans="1:6">
      <c r="A1404" t="s">
        <v>1617</v>
      </c>
      <c r="B1404" t="s">
        <v>2312</v>
      </c>
      <c r="C1404">
        <v>0</v>
      </c>
      <c r="D1404">
        <v>0</v>
      </c>
      <c r="E1404">
        <v>0</v>
      </c>
      <c r="F1404">
        <v>0</v>
      </c>
    </row>
    <row r="1405" spans="1:6">
      <c r="A1405" t="s">
        <v>1618</v>
      </c>
      <c r="B1405" t="s">
        <v>2312</v>
      </c>
      <c r="C1405">
        <v>0</v>
      </c>
      <c r="D1405">
        <v>0</v>
      </c>
      <c r="E1405">
        <v>0</v>
      </c>
      <c r="F1405">
        <v>0</v>
      </c>
    </row>
    <row r="1406" spans="1:6">
      <c r="A1406" t="s">
        <v>1619</v>
      </c>
      <c r="B1406" t="s">
        <v>2312</v>
      </c>
      <c r="C1406">
        <v>0</v>
      </c>
      <c r="D1406">
        <v>0</v>
      </c>
      <c r="E1406">
        <v>0</v>
      </c>
      <c r="F1406">
        <v>0</v>
      </c>
    </row>
    <row r="1407" spans="1:6">
      <c r="A1407" t="s">
        <v>1620</v>
      </c>
      <c r="B1407" t="s">
        <v>2312</v>
      </c>
      <c r="C1407">
        <v>0</v>
      </c>
      <c r="D1407">
        <v>0</v>
      </c>
      <c r="E1407">
        <v>0</v>
      </c>
      <c r="F1407">
        <v>0</v>
      </c>
    </row>
    <row r="1408" spans="1:6">
      <c r="A1408" t="s">
        <v>1621</v>
      </c>
      <c r="B1408" t="s">
        <v>2312</v>
      </c>
      <c r="C1408">
        <v>0</v>
      </c>
      <c r="D1408">
        <v>0</v>
      </c>
      <c r="E1408">
        <v>0</v>
      </c>
      <c r="F1408">
        <v>0</v>
      </c>
    </row>
    <row r="1409" spans="1:6">
      <c r="A1409" t="s">
        <v>1622</v>
      </c>
      <c r="B1409" t="s">
        <v>2312</v>
      </c>
      <c r="C1409">
        <v>0</v>
      </c>
      <c r="D1409">
        <v>0</v>
      </c>
      <c r="E1409">
        <v>0</v>
      </c>
      <c r="F1409">
        <v>0</v>
      </c>
    </row>
    <row r="1410" spans="1:6">
      <c r="A1410" t="s">
        <v>1623</v>
      </c>
      <c r="B1410" t="s">
        <v>1624</v>
      </c>
      <c r="C1410">
        <v>0</v>
      </c>
      <c r="D1410">
        <v>0</v>
      </c>
      <c r="E1410">
        <v>0</v>
      </c>
      <c r="F1410">
        <v>0</v>
      </c>
    </row>
    <row r="1411" spans="1:6">
      <c r="A1411" t="s">
        <v>1625</v>
      </c>
      <c r="B1411" t="s">
        <v>2313</v>
      </c>
      <c r="C1411">
        <v>0</v>
      </c>
      <c r="D1411">
        <v>0</v>
      </c>
      <c r="E1411">
        <v>0</v>
      </c>
      <c r="F1411">
        <v>0</v>
      </c>
    </row>
    <row r="1412" spans="1:6">
      <c r="A1412" t="s">
        <v>1626</v>
      </c>
      <c r="B1412" t="s">
        <v>2313</v>
      </c>
      <c r="C1412">
        <v>0</v>
      </c>
      <c r="D1412">
        <v>0</v>
      </c>
      <c r="E1412">
        <v>0</v>
      </c>
      <c r="F1412">
        <v>0</v>
      </c>
    </row>
    <row r="1413" spans="1:6">
      <c r="A1413" t="s">
        <v>1627</v>
      </c>
      <c r="B1413" t="s">
        <v>2313</v>
      </c>
      <c r="C1413">
        <v>0</v>
      </c>
      <c r="D1413">
        <v>0</v>
      </c>
      <c r="E1413">
        <v>0</v>
      </c>
      <c r="F1413">
        <v>0</v>
      </c>
    </row>
    <row r="1414" spans="1:6">
      <c r="A1414" t="s">
        <v>1628</v>
      </c>
      <c r="B1414" t="s">
        <v>2313</v>
      </c>
      <c r="C1414">
        <v>0</v>
      </c>
      <c r="D1414">
        <v>0</v>
      </c>
      <c r="E1414">
        <v>0</v>
      </c>
      <c r="F1414">
        <v>0</v>
      </c>
    </row>
    <row r="1415" spans="1:6">
      <c r="A1415" t="s">
        <v>1629</v>
      </c>
      <c r="B1415" t="s">
        <v>1630</v>
      </c>
      <c r="C1415">
        <v>0</v>
      </c>
      <c r="D1415">
        <v>0</v>
      </c>
      <c r="E1415">
        <v>0</v>
      </c>
      <c r="F1415">
        <v>0</v>
      </c>
    </row>
    <row r="1416" spans="1:6">
      <c r="A1416" t="s">
        <v>1631</v>
      </c>
      <c r="B1416" t="s">
        <v>2314</v>
      </c>
      <c r="C1416">
        <v>0</v>
      </c>
      <c r="D1416">
        <v>0</v>
      </c>
      <c r="E1416">
        <v>0</v>
      </c>
      <c r="F1416">
        <v>0</v>
      </c>
    </row>
    <row r="1417" spans="1:6">
      <c r="A1417" t="s">
        <v>1632</v>
      </c>
      <c r="B1417" t="s">
        <v>1633</v>
      </c>
      <c r="C1417">
        <v>0</v>
      </c>
      <c r="D1417">
        <v>0</v>
      </c>
      <c r="E1417">
        <v>0</v>
      </c>
      <c r="F1417">
        <v>0</v>
      </c>
    </row>
    <row r="1418" spans="1:6">
      <c r="A1418" t="s">
        <v>1634</v>
      </c>
      <c r="B1418" t="s">
        <v>1635</v>
      </c>
      <c r="C1418">
        <v>0</v>
      </c>
      <c r="D1418">
        <v>0</v>
      </c>
      <c r="E1418">
        <v>0</v>
      </c>
      <c r="F1418">
        <v>0</v>
      </c>
    </row>
    <row r="1419" spans="1:6">
      <c r="A1419" t="s">
        <v>1636</v>
      </c>
      <c r="B1419" t="s">
        <v>2314</v>
      </c>
      <c r="C1419">
        <v>0</v>
      </c>
      <c r="D1419">
        <v>0</v>
      </c>
      <c r="E1419">
        <v>0</v>
      </c>
      <c r="F1419">
        <v>0</v>
      </c>
    </row>
    <row r="1420" spans="1:6">
      <c r="A1420" t="s">
        <v>1638</v>
      </c>
      <c r="B1420" t="s">
        <v>1639</v>
      </c>
      <c r="C1420">
        <v>0</v>
      </c>
      <c r="D1420">
        <v>0</v>
      </c>
      <c r="E1420">
        <v>0</v>
      </c>
      <c r="F1420">
        <v>0</v>
      </c>
    </row>
    <row r="1421" spans="1:6">
      <c r="A1421" t="s">
        <v>1640</v>
      </c>
      <c r="B1421" t="s">
        <v>2314</v>
      </c>
      <c r="C1421">
        <v>0</v>
      </c>
      <c r="D1421">
        <v>0</v>
      </c>
      <c r="E1421">
        <v>0</v>
      </c>
      <c r="F1421">
        <v>0</v>
      </c>
    </row>
    <row r="1422" spans="1:6">
      <c r="A1422" t="s">
        <v>1641</v>
      </c>
      <c r="B1422" t="s">
        <v>1642</v>
      </c>
      <c r="C1422">
        <v>0</v>
      </c>
      <c r="D1422">
        <v>0</v>
      </c>
      <c r="E1422">
        <v>0</v>
      </c>
      <c r="F1422">
        <v>0</v>
      </c>
    </row>
    <row r="1423" spans="1:6">
      <c r="A1423" t="s">
        <v>1643</v>
      </c>
      <c r="B1423" t="s">
        <v>1644</v>
      </c>
      <c r="C1423">
        <v>0</v>
      </c>
      <c r="D1423">
        <v>0</v>
      </c>
      <c r="E1423">
        <v>0</v>
      </c>
      <c r="F1423">
        <v>0</v>
      </c>
    </row>
    <row r="1424" spans="1:6">
      <c r="A1424" t="s">
        <v>1645</v>
      </c>
      <c r="B1424" t="s">
        <v>2314</v>
      </c>
      <c r="C1424">
        <v>0</v>
      </c>
      <c r="D1424">
        <v>0</v>
      </c>
      <c r="E1424">
        <v>0</v>
      </c>
      <c r="F1424">
        <v>0</v>
      </c>
    </row>
    <row r="1425" spans="1:6">
      <c r="A1425" t="s">
        <v>1646</v>
      </c>
      <c r="B1425" t="s">
        <v>1647</v>
      </c>
      <c r="C1425">
        <v>0</v>
      </c>
      <c r="D1425">
        <v>0</v>
      </c>
      <c r="E1425">
        <v>0</v>
      </c>
      <c r="F1425">
        <v>0</v>
      </c>
    </row>
    <row r="1426" spans="1:6">
      <c r="A1426" t="s">
        <v>1648</v>
      </c>
      <c r="B1426" t="s">
        <v>2314</v>
      </c>
      <c r="C1426">
        <v>0</v>
      </c>
      <c r="D1426">
        <v>0</v>
      </c>
      <c r="E1426">
        <v>0</v>
      </c>
      <c r="F1426">
        <v>0</v>
      </c>
    </row>
    <row r="1427" spans="1:6">
      <c r="A1427" t="s">
        <v>1649</v>
      </c>
      <c r="B1427" t="s">
        <v>1650</v>
      </c>
      <c r="C1427">
        <v>0</v>
      </c>
      <c r="D1427">
        <v>0</v>
      </c>
      <c r="E1427">
        <v>0</v>
      </c>
      <c r="F1427">
        <v>0</v>
      </c>
    </row>
    <row r="1428" spans="1:6">
      <c r="A1428" t="s">
        <v>1651</v>
      </c>
      <c r="B1428" t="s">
        <v>1652</v>
      </c>
      <c r="C1428">
        <v>0</v>
      </c>
      <c r="D1428">
        <v>0</v>
      </c>
      <c r="E1428">
        <v>0</v>
      </c>
      <c r="F1428">
        <v>0</v>
      </c>
    </row>
    <row r="1429" spans="1:6">
      <c r="A1429" t="s">
        <v>1653</v>
      </c>
      <c r="B1429" t="s">
        <v>1637</v>
      </c>
      <c r="C1429">
        <v>0</v>
      </c>
      <c r="D1429">
        <v>0</v>
      </c>
      <c r="E1429">
        <v>0</v>
      </c>
      <c r="F1429">
        <v>0</v>
      </c>
    </row>
    <row r="1430" spans="1:6">
      <c r="A1430" t="s">
        <v>1654</v>
      </c>
      <c r="B1430" t="s">
        <v>1655</v>
      </c>
      <c r="C1430">
        <v>0</v>
      </c>
      <c r="D1430">
        <v>0</v>
      </c>
      <c r="E1430">
        <v>0</v>
      </c>
      <c r="F1430">
        <v>0</v>
      </c>
    </row>
    <row r="1431" spans="1:6">
      <c r="A1431" t="s">
        <v>1656</v>
      </c>
      <c r="B1431" t="s">
        <v>1637</v>
      </c>
      <c r="C1431">
        <v>0</v>
      </c>
      <c r="D1431">
        <v>0</v>
      </c>
      <c r="E1431">
        <v>0</v>
      </c>
      <c r="F1431">
        <v>0</v>
      </c>
    </row>
    <row r="1432" spans="1:6">
      <c r="A1432" t="s">
        <v>1657</v>
      </c>
      <c r="B1432" t="s">
        <v>1658</v>
      </c>
      <c r="C1432">
        <v>0</v>
      </c>
      <c r="D1432">
        <v>0</v>
      </c>
      <c r="E1432">
        <v>0</v>
      </c>
      <c r="F1432">
        <v>0</v>
      </c>
    </row>
    <row r="1433" spans="1:6">
      <c r="A1433" t="s">
        <v>1659</v>
      </c>
      <c r="B1433" t="s">
        <v>1660</v>
      </c>
      <c r="C1433">
        <v>0</v>
      </c>
      <c r="D1433">
        <v>0</v>
      </c>
      <c r="E1433">
        <v>0</v>
      </c>
      <c r="F1433">
        <v>0</v>
      </c>
    </row>
    <row r="1434" spans="1:6">
      <c r="A1434" t="s">
        <v>1661</v>
      </c>
      <c r="B1434" t="s">
        <v>1662</v>
      </c>
      <c r="C1434">
        <v>0</v>
      </c>
      <c r="D1434">
        <v>0</v>
      </c>
      <c r="E1434">
        <v>0</v>
      </c>
      <c r="F1434">
        <v>0</v>
      </c>
    </row>
    <row r="1435" spans="1:6">
      <c r="A1435" t="s">
        <v>1663</v>
      </c>
      <c r="B1435" t="s">
        <v>1664</v>
      </c>
      <c r="C1435" s="1">
        <v>50722.52</v>
      </c>
      <c r="D1435" s="1">
        <v>60396.81</v>
      </c>
      <c r="E1435" s="1">
        <v>30792.1</v>
      </c>
      <c r="F1435" s="1">
        <v>21117.81</v>
      </c>
    </row>
    <row r="1436" spans="1:6">
      <c r="A1436" t="s">
        <v>1665</v>
      </c>
      <c r="B1436" t="s">
        <v>1666</v>
      </c>
      <c r="C1436" s="1">
        <v>14045.9</v>
      </c>
      <c r="D1436" s="1">
        <v>8103.76</v>
      </c>
      <c r="E1436" s="1">
        <v>13259.12</v>
      </c>
      <c r="F1436" s="1">
        <v>19201.259999999998</v>
      </c>
    </row>
    <row r="1437" spans="1:6">
      <c r="A1437" t="s">
        <v>1667</v>
      </c>
      <c r="B1437" t="s">
        <v>1668</v>
      </c>
      <c r="C1437" s="1">
        <v>11831.68</v>
      </c>
      <c r="D1437" s="1">
        <v>11831.68</v>
      </c>
      <c r="E1437">
        <v>0</v>
      </c>
      <c r="F1437">
        <v>0</v>
      </c>
    </row>
    <row r="1438" spans="1:6">
      <c r="A1438" t="s">
        <v>1669</v>
      </c>
      <c r="B1438" t="s">
        <v>1670</v>
      </c>
      <c r="C1438" s="1">
        <v>24844.94</v>
      </c>
      <c r="D1438" s="1">
        <v>37887.67</v>
      </c>
      <c r="E1438" s="1">
        <v>14959.28</v>
      </c>
      <c r="F1438" s="1">
        <v>1916.55</v>
      </c>
    </row>
    <row r="1439" spans="1:6">
      <c r="A1439" t="s">
        <v>1671</v>
      </c>
      <c r="B1439" t="s">
        <v>1672</v>
      </c>
      <c r="C1439">
        <v>0</v>
      </c>
      <c r="D1439">
        <v>0</v>
      </c>
      <c r="E1439">
        <v>0</v>
      </c>
      <c r="F1439">
        <v>0</v>
      </c>
    </row>
    <row r="1440" spans="1:6">
      <c r="A1440" t="s">
        <v>1673</v>
      </c>
      <c r="B1440" t="s">
        <v>1674</v>
      </c>
      <c r="C1440">
        <v>0</v>
      </c>
      <c r="D1440" s="1">
        <v>2573.6999999999998</v>
      </c>
      <c r="E1440" s="1">
        <v>2573.6999999999998</v>
      </c>
      <c r="F1440">
        <v>0</v>
      </c>
    </row>
    <row r="1441" spans="1:6">
      <c r="A1441" t="s">
        <v>1675</v>
      </c>
      <c r="B1441" t="s">
        <v>1676</v>
      </c>
      <c r="C1441">
        <v>0</v>
      </c>
      <c r="D1441">
        <v>0</v>
      </c>
      <c r="E1441">
        <v>0</v>
      </c>
      <c r="F1441">
        <v>0</v>
      </c>
    </row>
    <row r="1442" spans="1:6">
      <c r="A1442" t="s">
        <v>1677</v>
      </c>
      <c r="B1442" t="s">
        <v>1678</v>
      </c>
      <c r="C1442">
        <v>0</v>
      </c>
      <c r="D1442">
        <v>0</v>
      </c>
      <c r="E1442">
        <v>0</v>
      </c>
      <c r="F1442">
        <v>0</v>
      </c>
    </row>
    <row r="1443" spans="1:6">
      <c r="A1443" t="s">
        <v>1679</v>
      </c>
      <c r="B1443" t="s">
        <v>1633</v>
      </c>
      <c r="C1443">
        <v>0</v>
      </c>
      <c r="D1443">
        <v>0</v>
      </c>
      <c r="E1443">
        <v>0</v>
      </c>
      <c r="F1443">
        <v>0</v>
      </c>
    </row>
    <row r="1444" spans="1:6">
      <c r="A1444" t="s">
        <v>1680</v>
      </c>
      <c r="B1444" t="s">
        <v>1635</v>
      </c>
      <c r="C1444">
        <v>0</v>
      </c>
      <c r="D1444">
        <v>0</v>
      </c>
      <c r="E1444">
        <v>0</v>
      </c>
      <c r="F1444">
        <v>0</v>
      </c>
    </row>
    <row r="1445" spans="1:6">
      <c r="A1445" t="s">
        <v>1681</v>
      </c>
      <c r="B1445" t="s">
        <v>1637</v>
      </c>
      <c r="C1445">
        <v>0</v>
      </c>
      <c r="D1445">
        <v>0</v>
      </c>
      <c r="E1445">
        <v>0</v>
      </c>
      <c r="F1445">
        <v>0</v>
      </c>
    </row>
    <row r="1446" spans="1:6">
      <c r="A1446" t="s">
        <v>1682</v>
      </c>
      <c r="B1446" t="s">
        <v>1639</v>
      </c>
      <c r="C1446">
        <v>0</v>
      </c>
      <c r="D1446">
        <v>0</v>
      </c>
      <c r="E1446">
        <v>0</v>
      </c>
      <c r="F1446">
        <v>0</v>
      </c>
    </row>
    <row r="1447" spans="1:6">
      <c r="A1447" t="s">
        <v>1683</v>
      </c>
      <c r="B1447" t="s">
        <v>1637</v>
      </c>
      <c r="C1447">
        <v>0</v>
      </c>
      <c r="D1447">
        <v>0</v>
      </c>
      <c r="E1447">
        <v>0</v>
      </c>
      <c r="F1447">
        <v>0</v>
      </c>
    </row>
    <row r="1448" spans="1:6">
      <c r="A1448" t="s">
        <v>1684</v>
      </c>
      <c r="B1448" t="s">
        <v>1642</v>
      </c>
      <c r="C1448">
        <v>0</v>
      </c>
      <c r="D1448">
        <v>0</v>
      </c>
      <c r="E1448">
        <v>0</v>
      </c>
      <c r="F1448">
        <v>0</v>
      </c>
    </row>
    <row r="1449" spans="1:6">
      <c r="A1449" t="s">
        <v>1685</v>
      </c>
      <c r="B1449" t="s">
        <v>1644</v>
      </c>
      <c r="C1449">
        <v>0</v>
      </c>
      <c r="D1449">
        <v>0</v>
      </c>
      <c r="E1449">
        <v>0</v>
      </c>
      <c r="F1449">
        <v>0</v>
      </c>
    </row>
    <row r="1450" spans="1:6">
      <c r="A1450" t="s">
        <v>1686</v>
      </c>
      <c r="B1450" t="s">
        <v>1637</v>
      </c>
      <c r="C1450">
        <v>0</v>
      </c>
      <c r="D1450">
        <v>0</v>
      </c>
      <c r="E1450">
        <v>0</v>
      </c>
      <c r="F1450">
        <v>0</v>
      </c>
    </row>
    <row r="1451" spans="1:6">
      <c r="A1451" t="s">
        <v>1687</v>
      </c>
      <c r="B1451" t="s">
        <v>1647</v>
      </c>
      <c r="C1451">
        <v>0</v>
      </c>
      <c r="D1451">
        <v>0</v>
      </c>
      <c r="E1451">
        <v>0</v>
      </c>
      <c r="F1451">
        <v>0</v>
      </c>
    </row>
    <row r="1452" spans="1:6">
      <c r="A1452" t="s">
        <v>1688</v>
      </c>
      <c r="B1452" t="s">
        <v>1637</v>
      </c>
      <c r="C1452">
        <v>0</v>
      </c>
      <c r="D1452">
        <v>0</v>
      </c>
      <c r="E1452">
        <v>0</v>
      </c>
      <c r="F1452">
        <v>0</v>
      </c>
    </row>
    <row r="1453" spans="1:6">
      <c r="A1453" t="s">
        <v>1689</v>
      </c>
      <c r="B1453" t="s">
        <v>1650</v>
      </c>
      <c r="C1453">
        <v>0</v>
      </c>
      <c r="D1453">
        <v>0</v>
      </c>
      <c r="E1453">
        <v>0</v>
      </c>
      <c r="F1453">
        <v>0</v>
      </c>
    </row>
    <row r="1454" spans="1:6">
      <c r="A1454" t="s">
        <v>1690</v>
      </c>
      <c r="B1454" t="s">
        <v>1652</v>
      </c>
      <c r="C1454">
        <v>0</v>
      </c>
      <c r="D1454">
        <v>0</v>
      </c>
      <c r="E1454">
        <v>0</v>
      </c>
      <c r="F1454">
        <v>0</v>
      </c>
    </row>
    <row r="1455" spans="1:6">
      <c r="A1455" t="s">
        <v>1691</v>
      </c>
      <c r="B1455" t="s">
        <v>1637</v>
      </c>
      <c r="C1455">
        <v>0</v>
      </c>
      <c r="D1455">
        <v>0</v>
      </c>
      <c r="E1455">
        <v>0</v>
      </c>
      <c r="F1455">
        <v>0</v>
      </c>
    </row>
    <row r="1456" spans="1:6">
      <c r="A1456" t="s">
        <v>1692</v>
      </c>
      <c r="B1456" t="s">
        <v>1655</v>
      </c>
      <c r="C1456">
        <v>0</v>
      </c>
      <c r="D1456">
        <v>0</v>
      </c>
      <c r="E1456">
        <v>0</v>
      </c>
      <c r="F1456">
        <v>0</v>
      </c>
    </row>
    <row r="1457" spans="1:6">
      <c r="A1457" t="s">
        <v>1693</v>
      </c>
      <c r="B1457" t="s">
        <v>1637</v>
      </c>
      <c r="C1457">
        <v>0</v>
      </c>
      <c r="D1457">
        <v>0</v>
      </c>
      <c r="E1457">
        <v>0</v>
      </c>
      <c r="F1457">
        <v>0</v>
      </c>
    </row>
    <row r="1458" spans="1:6">
      <c r="A1458" t="s">
        <v>1694</v>
      </c>
      <c r="B1458" t="s">
        <v>1695</v>
      </c>
      <c r="C1458">
        <v>0</v>
      </c>
      <c r="D1458">
        <v>0</v>
      </c>
      <c r="E1458">
        <v>0</v>
      </c>
      <c r="F1458">
        <v>0</v>
      </c>
    </row>
    <row r="1459" spans="1:6">
      <c r="A1459" t="s">
        <v>1696</v>
      </c>
      <c r="B1459" t="s">
        <v>1697</v>
      </c>
      <c r="C1459">
        <v>0</v>
      </c>
      <c r="D1459">
        <v>0</v>
      </c>
      <c r="E1459">
        <v>0</v>
      </c>
      <c r="F1459">
        <v>0</v>
      </c>
    </row>
    <row r="1460" spans="1:6">
      <c r="A1460" t="s">
        <v>1698</v>
      </c>
      <c r="B1460" t="s">
        <v>524</v>
      </c>
      <c r="C1460">
        <v>0</v>
      </c>
      <c r="D1460">
        <v>0</v>
      </c>
      <c r="E1460">
        <v>0</v>
      </c>
      <c r="F1460">
        <v>0</v>
      </c>
    </row>
    <row r="1461" spans="1:6">
      <c r="A1461" t="s">
        <v>1699</v>
      </c>
      <c r="B1461" t="s">
        <v>1700</v>
      </c>
      <c r="C1461">
        <v>0</v>
      </c>
      <c r="D1461">
        <v>0</v>
      </c>
      <c r="E1461">
        <v>0</v>
      </c>
      <c r="F1461">
        <v>0</v>
      </c>
    </row>
    <row r="1462" spans="1:6">
      <c r="A1462" t="s">
        <v>1701</v>
      </c>
      <c r="B1462" t="s">
        <v>524</v>
      </c>
      <c r="C1462">
        <v>0</v>
      </c>
      <c r="D1462">
        <v>0</v>
      </c>
      <c r="E1462">
        <v>0</v>
      </c>
      <c r="F1462">
        <v>0</v>
      </c>
    </row>
    <row r="1463" spans="1:6">
      <c r="A1463" t="s">
        <v>1702</v>
      </c>
      <c r="B1463" t="s">
        <v>1703</v>
      </c>
      <c r="C1463" s="1">
        <v>1441921.49</v>
      </c>
      <c r="D1463">
        <v>0</v>
      </c>
      <c r="E1463">
        <v>0</v>
      </c>
      <c r="F1463" s="1">
        <v>1441921.49</v>
      </c>
    </row>
    <row r="1464" spans="1:6">
      <c r="A1464" t="s">
        <v>1704</v>
      </c>
      <c r="B1464" t="s">
        <v>1705</v>
      </c>
      <c r="C1464" s="1">
        <v>1441921.49</v>
      </c>
      <c r="D1464">
        <v>0</v>
      </c>
      <c r="E1464">
        <v>0</v>
      </c>
      <c r="F1464" s="1">
        <v>1441921.49</v>
      </c>
    </row>
    <row r="1465" spans="1:6">
      <c r="A1465" t="s">
        <v>1706</v>
      </c>
      <c r="B1465" t="s">
        <v>1707</v>
      </c>
      <c r="C1465" s="1">
        <v>50000</v>
      </c>
      <c r="D1465">
        <v>0</v>
      </c>
      <c r="E1465">
        <v>0</v>
      </c>
      <c r="F1465" s="1">
        <v>50000</v>
      </c>
    </row>
    <row r="1466" spans="1:6">
      <c r="A1466" t="s">
        <v>1708</v>
      </c>
      <c r="B1466" t="s">
        <v>1709</v>
      </c>
      <c r="C1466" s="1">
        <v>50000</v>
      </c>
      <c r="D1466">
        <v>0</v>
      </c>
      <c r="E1466">
        <v>0</v>
      </c>
      <c r="F1466" s="1">
        <v>50000</v>
      </c>
    </row>
    <row r="1467" spans="1:6">
      <c r="A1467" t="s">
        <v>1710</v>
      </c>
      <c r="B1467" t="s">
        <v>1711</v>
      </c>
      <c r="C1467" s="1">
        <v>50000</v>
      </c>
      <c r="D1467">
        <v>0</v>
      </c>
      <c r="E1467">
        <v>0</v>
      </c>
      <c r="F1467" s="1">
        <v>50000</v>
      </c>
    </row>
    <row r="1468" spans="1:6">
      <c r="A1468" t="s">
        <v>1712</v>
      </c>
      <c r="B1468" t="s">
        <v>1713</v>
      </c>
      <c r="C1468">
        <v>0</v>
      </c>
      <c r="D1468">
        <v>0</v>
      </c>
      <c r="E1468">
        <v>0</v>
      </c>
      <c r="F1468">
        <v>0</v>
      </c>
    </row>
    <row r="1469" spans="1:6">
      <c r="A1469" t="s">
        <v>1714</v>
      </c>
      <c r="B1469" t="s">
        <v>1711</v>
      </c>
      <c r="C1469">
        <v>0</v>
      </c>
      <c r="D1469">
        <v>0</v>
      </c>
      <c r="E1469">
        <v>0</v>
      </c>
      <c r="F1469">
        <v>0</v>
      </c>
    </row>
    <row r="1470" spans="1:6">
      <c r="A1470" t="s">
        <v>1715</v>
      </c>
      <c r="B1470" t="s">
        <v>1716</v>
      </c>
      <c r="C1470">
        <v>0</v>
      </c>
      <c r="D1470">
        <v>0</v>
      </c>
      <c r="E1470">
        <v>0</v>
      </c>
      <c r="F1470">
        <v>0</v>
      </c>
    </row>
    <row r="1471" spans="1:6">
      <c r="A1471" t="s">
        <v>1717</v>
      </c>
      <c r="B1471" t="s">
        <v>1718</v>
      </c>
      <c r="C1471">
        <v>0</v>
      </c>
      <c r="D1471">
        <v>0</v>
      </c>
      <c r="E1471">
        <v>0</v>
      </c>
      <c r="F1471">
        <v>0</v>
      </c>
    </row>
    <row r="1472" spans="1:6">
      <c r="A1472" t="s">
        <v>1719</v>
      </c>
      <c r="B1472" t="s">
        <v>1711</v>
      </c>
      <c r="C1472">
        <v>0</v>
      </c>
      <c r="D1472">
        <v>0</v>
      </c>
      <c r="E1472">
        <v>0</v>
      </c>
      <c r="F1472">
        <v>0</v>
      </c>
    </row>
    <row r="1473" spans="1:6">
      <c r="A1473" t="s">
        <v>1720</v>
      </c>
      <c r="B1473" t="s">
        <v>1721</v>
      </c>
      <c r="C1473">
        <v>0</v>
      </c>
      <c r="D1473">
        <v>0</v>
      </c>
      <c r="E1473">
        <v>0</v>
      </c>
      <c r="F1473">
        <v>0</v>
      </c>
    </row>
    <row r="1474" spans="1:6">
      <c r="A1474" t="s">
        <v>1722</v>
      </c>
      <c r="B1474" t="s">
        <v>1718</v>
      </c>
      <c r="C1474">
        <v>0</v>
      </c>
      <c r="D1474">
        <v>0</v>
      </c>
      <c r="E1474">
        <v>0</v>
      </c>
      <c r="F1474">
        <v>0</v>
      </c>
    </row>
    <row r="1475" spans="1:6">
      <c r="A1475" t="s">
        <v>1723</v>
      </c>
      <c r="B1475" t="s">
        <v>1711</v>
      </c>
      <c r="C1475">
        <v>0</v>
      </c>
      <c r="D1475">
        <v>0</v>
      </c>
      <c r="E1475">
        <v>0</v>
      </c>
      <c r="F1475">
        <v>0</v>
      </c>
    </row>
    <row r="1476" spans="1:6">
      <c r="A1476" t="s">
        <v>1724</v>
      </c>
      <c r="B1476" t="s">
        <v>1725</v>
      </c>
      <c r="C1476" s="1">
        <v>13338033.74</v>
      </c>
      <c r="D1476">
        <v>0</v>
      </c>
      <c r="E1476">
        <v>0</v>
      </c>
      <c r="F1476" s="1">
        <v>13338033.74</v>
      </c>
    </row>
    <row r="1477" spans="1:6">
      <c r="A1477" t="s">
        <v>1726</v>
      </c>
      <c r="B1477" t="s">
        <v>1727</v>
      </c>
      <c r="C1477" s="1">
        <v>13338033.74</v>
      </c>
      <c r="D1477">
        <v>0</v>
      </c>
      <c r="E1477">
        <v>0</v>
      </c>
      <c r="F1477" s="1">
        <v>13338033.74</v>
      </c>
    </row>
    <row r="1478" spans="1:6">
      <c r="A1478" t="s">
        <v>1728</v>
      </c>
      <c r="B1478" t="s">
        <v>1729</v>
      </c>
      <c r="C1478" s="1">
        <v>11946112.25</v>
      </c>
      <c r="D1478">
        <v>0</v>
      </c>
      <c r="E1478">
        <v>0</v>
      </c>
      <c r="F1478" s="1">
        <v>11946112.25</v>
      </c>
    </row>
    <row r="1479" spans="1:6">
      <c r="A1479" t="s">
        <v>1730</v>
      </c>
      <c r="B1479" t="s">
        <v>1731</v>
      </c>
      <c r="C1479" s="1">
        <v>7763416.5800000001</v>
      </c>
      <c r="D1479">
        <v>0</v>
      </c>
      <c r="E1479">
        <v>0</v>
      </c>
      <c r="F1479" s="1">
        <v>7763416.5800000001</v>
      </c>
    </row>
    <row r="1480" spans="1:6">
      <c r="A1480" t="s">
        <v>1732</v>
      </c>
      <c r="B1480" t="s">
        <v>1733</v>
      </c>
      <c r="C1480" s="1">
        <v>4182695.67</v>
      </c>
      <c r="D1480">
        <v>0</v>
      </c>
      <c r="E1480">
        <v>0</v>
      </c>
      <c r="F1480" s="1">
        <v>4182695.67</v>
      </c>
    </row>
    <row r="1481" spans="1:6">
      <c r="A1481" t="s">
        <v>1734</v>
      </c>
      <c r="B1481" t="s">
        <v>1735</v>
      </c>
      <c r="C1481">
        <v>0</v>
      </c>
      <c r="D1481">
        <v>0</v>
      </c>
      <c r="E1481">
        <v>0</v>
      </c>
      <c r="F1481">
        <v>0</v>
      </c>
    </row>
    <row r="1482" spans="1:6">
      <c r="A1482" t="s">
        <v>1736</v>
      </c>
      <c r="B1482" t="s">
        <v>1737</v>
      </c>
      <c r="C1482">
        <v>0</v>
      </c>
      <c r="D1482">
        <v>0</v>
      </c>
      <c r="E1482">
        <v>0</v>
      </c>
      <c r="F1482">
        <v>0</v>
      </c>
    </row>
    <row r="1483" spans="1:6">
      <c r="A1483" t="s">
        <v>1738</v>
      </c>
      <c r="B1483" t="s">
        <v>1731</v>
      </c>
      <c r="C1483">
        <v>0</v>
      </c>
      <c r="D1483">
        <v>0</v>
      </c>
      <c r="E1483">
        <v>0</v>
      </c>
      <c r="F1483">
        <v>0</v>
      </c>
    </row>
    <row r="1484" spans="1:6">
      <c r="A1484" t="s">
        <v>1739</v>
      </c>
      <c r="B1484" t="s">
        <v>1740</v>
      </c>
      <c r="C1484" s="1">
        <v>32162892.390000001</v>
      </c>
      <c r="D1484" s="1">
        <v>150276.53</v>
      </c>
      <c r="E1484" s="1">
        <v>2089432.19</v>
      </c>
      <c r="F1484" s="1">
        <v>34102048.049999997</v>
      </c>
    </row>
    <row r="1485" spans="1:6">
      <c r="A1485" t="s">
        <v>1741</v>
      </c>
      <c r="B1485" t="s">
        <v>1742</v>
      </c>
      <c r="C1485" s="1">
        <v>32162892.390000001</v>
      </c>
      <c r="D1485">
        <v>0</v>
      </c>
      <c r="E1485" s="1">
        <v>2089432.19</v>
      </c>
      <c r="F1485" s="1">
        <v>34252324.579999998</v>
      </c>
    </row>
    <row r="1486" spans="1:6">
      <c r="A1486" t="s">
        <v>1743</v>
      </c>
      <c r="B1486" t="s">
        <v>1744</v>
      </c>
      <c r="C1486" s="1">
        <v>32162892.390000001</v>
      </c>
      <c r="D1486">
        <v>0</v>
      </c>
      <c r="E1486" s="1">
        <v>2089432.19</v>
      </c>
      <c r="F1486" s="1">
        <v>34252324.579999998</v>
      </c>
    </row>
    <row r="1487" spans="1:6">
      <c r="A1487" t="s">
        <v>1745</v>
      </c>
      <c r="B1487" t="s">
        <v>1746</v>
      </c>
      <c r="C1487" s="1">
        <v>32162892.390000001</v>
      </c>
      <c r="D1487">
        <v>0</v>
      </c>
      <c r="E1487" s="1">
        <v>2089432.19</v>
      </c>
      <c r="F1487" s="1">
        <v>34252324.579999998</v>
      </c>
    </row>
    <row r="1488" spans="1:6">
      <c r="A1488" t="s">
        <v>1747</v>
      </c>
      <c r="B1488" t="s">
        <v>1748</v>
      </c>
      <c r="C1488" s="1">
        <v>32162892.390000001</v>
      </c>
      <c r="D1488">
        <v>0</v>
      </c>
      <c r="E1488" s="1">
        <v>2089432.19</v>
      </c>
      <c r="F1488" s="1">
        <v>34252324.579999998</v>
      </c>
    </row>
    <row r="1489" spans="1:6">
      <c r="A1489" t="s">
        <v>1749</v>
      </c>
      <c r="B1489" t="s">
        <v>1750</v>
      </c>
      <c r="C1489">
        <v>0</v>
      </c>
      <c r="D1489">
        <v>0</v>
      </c>
      <c r="E1489">
        <v>0</v>
      </c>
      <c r="F1489">
        <v>0</v>
      </c>
    </row>
    <row r="1490" spans="1:6">
      <c r="A1490" t="s">
        <v>1751</v>
      </c>
      <c r="B1490" t="s">
        <v>1752</v>
      </c>
      <c r="C1490">
        <v>0</v>
      </c>
      <c r="D1490">
        <v>0</v>
      </c>
      <c r="E1490">
        <v>0</v>
      </c>
      <c r="F1490">
        <v>0</v>
      </c>
    </row>
    <row r="1491" spans="1:6">
      <c r="A1491" t="s">
        <v>1753</v>
      </c>
      <c r="B1491" t="s">
        <v>1754</v>
      </c>
      <c r="C1491">
        <v>0</v>
      </c>
      <c r="D1491" s="1">
        <v>150276.53</v>
      </c>
      <c r="E1491">
        <v>0</v>
      </c>
      <c r="F1491" s="1">
        <v>150276.53</v>
      </c>
    </row>
    <row r="1492" spans="1:6">
      <c r="A1492" t="s">
        <v>1755</v>
      </c>
      <c r="B1492" t="s">
        <v>1756</v>
      </c>
      <c r="C1492">
        <v>0</v>
      </c>
      <c r="D1492" s="1">
        <v>150276.53</v>
      </c>
      <c r="E1492">
        <v>0</v>
      </c>
      <c r="F1492" s="1">
        <v>150276.53</v>
      </c>
    </row>
    <row r="1493" spans="1:6">
      <c r="A1493" t="s">
        <v>1757</v>
      </c>
      <c r="B1493" t="s">
        <v>1758</v>
      </c>
      <c r="C1493">
        <v>0</v>
      </c>
      <c r="D1493" s="1">
        <v>150276.53</v>
      </c>
      <c r="E1493">
        <v>0</v>
      </c>
      <c r="F1493" s="1">
        <v>150276.53</v>
      </c>
    </row>
    <row r="1494" spans="1:6">
      <c r="A1494" t="s">
        <v>1759</v>
      </c>
      <c r="B1494" t="s">
        <v>1748</v>
      </c>
      <c r="C1494">
        <v>0</v>
      </c>
      <c r="D1494" s="1">
        <v>150276.53</v>
      </c>
      <c r="E1494">
        <v>0</v>
      </c>
      <c r="F1494" s="1">
        <v>150276.53</v>
      </c>
    </row>
    <row r="1495" spans="1:6">
      <c r="A1495" t="s">
        <v>1760</v>
      </c>
      <c r="B1495" t="s">
        <v>1750</v>
      </c>
      <c r="C1495">
        <v>0</v>
      </c>
      <c r="D1495">
        <v>0</v>
      </c>
      <c r="E1495">
        <v>0</v>
      </c>
      <c r="F1495">
        <v>0</v>
      </c>
    </row>
    <row r="1496" spans="1:6">
      <c r="A1496" t="s">
        <v>1761</v>
      </c>
      <c r="B1496" t="s">
        <v>1752</v>
      </c>
      <c r="C1496">
        <v>0</v>
      </c>
      <c r="D1496">
        <v>0</v>
      </c>
      <c r="E1496">
        <v>0</v>
      </c>
      <c r="F1496">
        <v>0</v>
      </c>
    </row>
    <row r="1497" spans="1:6">
      <c r="A1497" t="s">
        <v>1762</v>
      </c>
      <c r="B1497" t="s">
        <v>1763</v>
      </c>
      <c r="C1497" s="1">
        <v>12767081.789999999</v>
      </c>
      <c r="D1497" s="1">
        <v>2278604.56</v>
      </c>
      <c r="E1497" s="1">
        <v>533995.85</v>
      </c>
      <c r="F1497" s="1">
        <v>14511690.5</v>
      </c>
    </row>
    <row r="1498" spans="1:6">
      <c r="A1498" t="s">
        <v>1764</v>
      </c>
      <c r="B1498" t="s">
        <v>1765</v>
      </c>
      <c r="C1498" s="1">
        <v>12767081.789999999</v>
      </c>
      <c r="D1498" s="1">
        <v>2278604.56</v>
      </c>
      <c r="E1498" s="1">
        <v>533995.85</v>
      </c>
      <c r="F1498" s="1">
        <v>14511690.5</v>
      </c>
    </row>
    <row r="1499" spans="1:6">
      <c r="A1499" t="s">
        <v>1766</v>
      </c>
      <c r="B1499" t="s">
        <v>1765</v>
      </c>
      <c r="C1499" s="1">
        <v>13070771.640000001</v>
      </c>
      <c r="D1499" s="1">
        <v>2278604.56</v>
      </c>
      <c r="E1499">
        <v>0</v>
      </c>
      <c r="F1499" s="1">
        <v>15349376.199999999</v>
      </c>
    </row>
    <row r="1500" spans="1:6">
      <c r="A1500" t="s">
        <v>1767</v>
      </c>
      <c r="B1500" t="s">
        <v>1768</v>
      </c>
      <c r="C1500" s="1">
        <v>11934444.449999999</v>
      </c>
      <c r="D1500" s="1">
        <v>2160952.98</v>
      </c>
      <c r="E1500">
        <v>0</v>
      </c>
      <c r="F1500" s="1">
        <v>14095397.43</v>
      </c>
    </row>
    <row r="1501" spans="1:6">
      <c r="A1501" t="s">
        <v>1769</v>
      </c>
      <c r="B1501" t="s">
        <v>1770</v>
      </c>
      <c r="C1501" s="1">
        <v>1136327.19</v>
      </c>
      <c r="D1501" s="1">
        <v>117651.58</v>
      </c>
      <c r="E1501">
        <v>0</v>
      </c>
      <c r="F1501" s="1">
        <v>1253978.77</v>
      </c>
    </row>
    <row r="1502" spans="1:6">
      <c r="A1502" t="s">
        <v>1771</v>
      </c>
      <c r="B1502" t="s">
        <v>1772</v>
      </c>
      <c r="C1502" s="1">
        <v>656661.71</v>
      </c>
      <c r="D1502">
        <v>0</v>
      </c>
      <c r="E1502">
        <v>0</v>
      </c>
      <c r="F1502" s="1">
        <v>656661.71</v>
      </c>
    </row>
    <row r="1503" spans="1:6">
      <c r="A1503" t="s">
        <v>1773</v>
      </c>
      <c r="B1503" t="s">
        <v>1774</v>
      </c>
      <c r="C1503">
        <v>0</v>
      </c>
      <c r="D1503">
        <v>0</v>
      </c>
      <c r="E1503">
        <v>0</v>
      </c>
      <c r="F1503">
        <v>0</v>
      </c>
    </row>
    <row r="1504" spans="1:6">
      <c r="A1504" t="s">
        <v>1775</v>
      </c>
      <c r="B1504" t="s">
        <v>1776</v>
      </c>
      <c r="C1504" s="1">
        <v>5593.84</v>
      </c>
      <c r="D1504">
        <v>0</v>
      </c>
      <c r="E1504">
        <v>0</v>
      </c>
      <c r="F1504" s="1">
        <v>5593.84</v>
      </c>
    </row>
    <row r="1505" spans="1:6">
      <c r="A1505" t="s">
        <v>1777</v>
      </c>
      <c r="B1505" t="s">
        <v>1778</v>
      </c>
      <c r="C1505">
        <v>0</v>
      </c>
      <c r="D1505">
        <v>0</v>
      </c>
      <c r="E1505">
        <v>0</v>
      </c>
      <c r="F1505">
        <v>0</v>
      </c>
    </row>
    <row r="1506" spans="1:6">
      <c r="A1506" t="s">
        <v>1779</v>
      </c>
      <c r="B1506" t="s">
        <v>1780</v>
      </c>
      <c r="C1506">
        <v>0</v>
      </c>
      <c r="D1506">
        <v>0</v>
      </c>
      <c r="E1506">
        <v>0</v>
      </c>
      <c r="F1506">
        <v>0</v>
      </c>
    </row>
    <row r="1507" spans="1:6">
      <c r="A1507" t="s">
        <v>1781</v>
      </c>
      <c r="B1507" t="s">
        <v>1782</v>
      </c>
      <c r="C1507">
        <v>0</v>
      </c>
      <c r="D1507">
        <v>0</v>
      </c>
      <c r="E1507">
        <v>0</v>
      </c>
      <c r="F1507">
        <v>0</v>
      </c>
    </row>
    <row r="1508" spans="1:6">
      <c r="A1508" t="s">
        <v>1783</v>
      </c>
      <c r="B1508" t="s">
        <v>1784</v>
      </c>
      <c r="C1508">
        <v>0</v>
      </c>
      <c r="D1508">
        <v>0</v>
      </c>
      <c r="E1508">
        <v>0</v>
      </c>
      <c r="F1508">
        <v>0</v>
      </c>
    </row>
    <row r="1509" spans="1:6">
      <c r="A1509" t="s">
        <v>1785</v>
      </c>
      <c r="B1509" t="s">
        <v>1786</v>
      </c>
      <c r="C1509">
        <v>0</v>
      </c>
      <c r="D1509">
        <v>0</v>
      </c>
      <c r="E1509">
        <v>0</v>
      </c>
      <c r="F1509">
        <v>0</v>
      </c>
    </row>
    <row r="1510" spans="1:6">
      <c r="A1510" t="s">
        <v>1787</v>
      </c>
      <c r="B1510" t="s">
        <v>1788</v>
      </c>
      <c r="C1510">
        <v>0</v>
      </c>
      <c r="D1510">
        <v>0</v>
      </c>
      <c r="E1510">
        <v>0</v>
      </c>
      <c r="F1510">
        <v>0</v>
      </c>
    </row>
    <row r="1511" spans="1:6">
      <c r="A1511" t="s">
        <v>1789</v>
      </c>
      <c r="B1511" t="s">
        <v>1790</v>
      </c>
      <c r="C1511">
        <v>0</v>
      </c>
      <c r="D1511">
        <v>0</v>
      </c>
      <c r="E1511">
        <v>0</v>
      </c>
      <c r="F1511">
        <v>0</v>
      </c>
    </row>
    <row r="1512" spans="1:6">
      <c r="A1512" t="s">
        <v>1791</v>
      </c>
      <c r="B1512" t="s">
        <v>1792</v>
      </c>
      <c r="C1512">
        <v>0</v>
      </c>
      <c r="D1512">
        <v>0</v>
      </c>
      <c r="E1512">
        <v>0</v>
      </c>
      <c r="F1512">
        <v>0</v>
      </c>
    </row>
    <row r="1513" spans="1:6">
      <c r="A1513" t="s">
        <v>1793</v>
      </c>
      <c r="B1513" t="s">
        <v>1794</v>
      </c>
      <c r="C1513">
        <v>0</v>
      </c>
      <c r="D1513">
        <v>0</v>
      </c>
      <c r="E1513">
        <v>0</v>
      </c>
      <c r="F1513">
        <v>0</v>
      </c>
    </row>
    <row r="1514" spans="1:6">
      <c r="A1514" t="s">
        <v>1795</v>
      </c>
      <c r="B1514" t="s">
        <v>1796</v>
      </c>
      <c r="C1514">
        <v>0</v>
      </c>
      <c r="D1514">
        <v>0</v>
      </c>
      <c r="E1514">
        <v>0</v>
      </c>
      <c r="F1514">
        <v>0</v>
      </c>
    </row>
    <row r="1515" spans="1:6">
      <c r="A1515" t="s">
        <v>1797</v>
      </c>
      <c r="B1515" t="s">
        <v>1798</v>
      </c>
      <c r="C1515">
        <v>0</v>
      </c>
      <c r="D1515">
        <v>0</v>
      </c>
      <c r="E1515">
        <v>0</v>
      </c>
      <c r="F1515">
        <v>0</v>
      </c>
    </row>
    <row r="1516" spans="1:6">
      <c r="A1516" t="s">
        <v>1799</v>
      </c>
      <c r="B1516" t="s">
        <v>1800</v>
      </c>
      <c r="C1516">
        <v>0</v>
      </c>
      <c r="D1516">
        <v>0</v>
      </c>
      <c r="E1516">
        <v>0</v>
      </c>
      <c r="F1516">
        <v>0</v>
      </c>
    </row>
    <row r="1517" spans="1:6">
      <c r="A1517" t="s">
        <v>1801</v>
      </c>
      <c r="B1517" t="s">
        <v>1802</v>
      </c>
      <c r="C1517">
        <v>0</v>
      </c>
      <c r="D1517">
        <v>0</v>
      </c>
      <c r="E1517">
        <v>0</v>
      </c>
      <c r="F1517">
        <v>0</v>
      </c>
    </row>
    <row r="1518" spans="1:6">
      <c r="A1518" t="s">
        <v>1803</v>
      </c>
      <c r="B1518" t="s">
        <v>1804</v>
      </c>
      <c r="C1518" s="1">
        <v>474071.64</v>
      </c>
      <c r="D1518" s="1">
        <v>117651.58</v>
      </c>
      <c r="E1518">
        <v>0</v>
      </c>
      <c r="F1518" s="1">
        <v>591723.22</v>
      </c>
    </row>
    <row r="1519" spans="1:6">
      <c r="A1519" t="s">
        <v>1805</v>
      </c>
      <c r="B1519" t="s">
        <v>1806</v>
      </c>
      <c r="C1519" s="1">
        <v>51071.45</v>
      </c>
      <c r="D1519">
        <v>0</v>
      </c>
      <c r="E1519">
        <v>0</v>
      </c>
      <c r="F1519" s="1">
        <v>51071.45</v>
      </c>
    </row>
    <row r="1520" spans="1:6">
      <c r="A1520" t="s">
        <v>1807</v>
      </c>
      <c r="B1520" t="s">
        <v>1808</v>
      </c>
      <c r="C1520" s="1">
        <v>11081.45</v>
      </c>
      <c r="D1520">
        <v>0</v>
      </c>
      <c r="E1520">
        <v>0</v>
      </c>
      <c r="F1520" s="1">
        <v>11081.45</v>
      </c>
    </row>
    <row r="1521" spans="1:6">
      <c r="A1521" t="s">
        <v>1809</v>
      </c>
      <c r="B1521" t="s">
        <v>1810</v>
      </c>
      <c r="C1521" s="1">
        <v>39990</v>
      </c>
      <c r="D1521">
        <v>0</v>
      </c>
      <c r="E1521">
        <v>0</v>
      </c>
      <c r="F1521" s="1">
        <v>39990</v>
      </c>
    </row>
    <row r="1522" spans="1:6">
      <c r="A1522" t="s">
        <v>1811</v>
      </c>
      <c r="B1522" t="s">
        <v>1812</v>
      </c>
      <c r="C1522">
        <v>0</v>
      </c>
      <c r="D1522">
        <v>0</v>
      </c>
      <c r="E1522">
        <v>0</v>
      </c>
      <c r="F1522">
        <v>0</v>
      </c>
    </row>
    <row r="1523" spans="1:6">
      <c r="A1523" t="s">
        <v>1813</v>
      </c>
      <c r="B1523" t="s">
        <v>1814</v>
      </c>
      <c r="C1523">
        <v>0</v>
      </c>
      <c r="D1523">
        <v>0</v>
      </c>
      <c r="E1523">
        <v>0</v>
      </c>
      <c r="F1523">
        <v>0</v>
      </c>
    </row>
    <row r="1524" spans="1:6">
      <c r="A1524" t="s">
        <v>1815</v>
      </c>
      <c r="B1524" t="s">
        <v>1816</v>
      </c>
      <c r="C1524">
        <v>0</v>
      </c>
      <c r="D1524">
        <v>0</v>
      </c>
      <c r="E1524">
        <v>0</v>
      </c>
      <c r="F1524">
        <v>0</v>
      </c>
    </row>
    <row r="1525" spans="1:6">
      <c r="A1525" t="s">
        <v>1817</v>
      </c>
      <c r="B1525" t="s">
        <v>1818</v>
      </c>
      <c r="C1525">
        <v>0</v>
      </c>
      <c r="D1525">
        <v>0</v>
      </c>
      <c r="E1525">
        <v>0</v>
      </c>
      <c r="F1525">
        <v>0</v>
      </c>
    </row>
    <row r="1526" spans="1:6">
      <c r="A1526" t="s">
        <v>1819</v>
      </c>
      <c r="B1526" t="s">
        <v>1820</v>
      </c>
      <c r="C1526">
        <v>0</v>
      </c>
      <c r="D1526">
        <v>0</v>
      </c>
      <c r="E1526">
        <v>0</v>
      </c>
      <c r="F1526">
        <v>0</v>
      </c>
    </row>
    <row r="1527" spans="1:6">
      <c r="A1527" t="s">
        <v>1821</v>
      </c>
      <c r="B1527" t="s">
        <v>1822</v>
      </c>
      <c r="C1527">
        <v>0</v>
      </c>
      <c r="D1527">
        <v>0</v>
      </c>
      <c r="E1527">
        <v>0</v>
      </c>
      <c r="F1527">
        <v>0</v>
      </c>
    </row>
    <row r="1528" spans="1:6">
      <c r="A1528" t="s">
        <v>1823</v>
      </c>
      <c r="B1528" t="s">
        <v>1824</v>
      </c>
      <c r="C1528">
        <v>0</v>
      </c>
      <c r="D1528">
        <v>0</v>
      </c>
      <c r="E1528">
        <v>0</v>
      </c>
      <c r="F1528">
        <v>0</v>
      </c>
    </row>
    <row r="1529" spans="1:6">
      <c r="A1529" t="s">
        <v>1825</v>
      </c>
      <c r="B1529" t="s">
        <v>1826</v>
      </c>
      <c r="C1529">
        <v>0</v>
      </c>
      <c r="D1529">
        <v>0</v>
      </c>
      <c r="E1529">
        <v>0</v>
      </c>
      <c r="F1529">
        <v>0</v>
      </c>
    </row>
    <row r="1530" spans="1:6">
      <c r="A1530" t="s">
        <v>1827</v>
      </c>
      <c r="B1530" t="s">
        <v>1828</v>
      </c>
      <c r="C1530">
        <v>0</v>
      </c>
      <c r="D1530">
        <v>0</v>
      </c>
      <c r="E1530">
        <v>0</v>
      </c>
      <c r="F1530">
        <v>0</v>
      </c>
    </row>
    <row r="1531" spans="1:6">
      <c r="A1531" t="s">
        <v>1829</v>
      </c>
      <c r="B1531" t="s">
        <v>1830</v>
      </c>
      <c r="C1531">
        <v>0</v>
      </c>
      <c r="D1531">
        <v>0</v>
      </c>
      <c r="E1531">
        <v>0</v>
      </c>
      <c r="F1531">
        <v>0</v>
      </c>
    </row>
    <row r="1532" spans="1:6">
      <c r="A1532" t="s">
        <v>1831</v>
      </c>
      <c r="B1532" t="s">
        <v>1832</v>
      </c>
      <c r="C1532" s="1">
        <v>354761.3</v>
      </c>
      <c r="D1532">
        <v>0</v>
      </c>
      <c r="E1532" s="1">
        <v>533995.85</v>
      </c>
      <c r="F1532" s="1">
        <v>888757.15</v>
      </c>
    </row>
    <row r="1533" spans="1:6">
      <c r="A1533" t="s">
        <v>1833</v>
      </c>
      <c r="B1533" t="s">
        <v>1834</v>
      </c>
      <c r="C1533" s="1">
        <v>354761.3</v>
      </c>
      <c r="D1533">
        <v>0</v>
      </c>
      <c r="E1533" s="1">
        <v>533995.85</v>
      </c>
      <c r="F1533" s="1">
        <v>888757.15</v>
      </c>
    </row>
    <row r="1534" spans="1:6">
      <c r="A1534" t="s">
        <v>1835</v>
      </c>
      <c r="B1534" t="s">
        <v>1836</v>
      </c>
      <c r="C1534" s="1">
        <v>354761.3</v>
      </c>
      <c r="D1534">
        <v>0</v>
      </c>
      <c r="E1534" s="1">
        <v>533995.85</v>
      </c>
      <c r="F1534" s="1">
        <v>888757.15</v>
      </c>
    </row>
    <row r="1535" spans="1:6">
      <c r="A1535" t="s">
        <v>1837</v>
      </c>
      <c r="B1535" t="s">
        <v>1838</v>
      </c>
      <c r="C1535">
        <v>0</v>
      </c>
      <c r="D1535">
        <v>0</v>
      </c>
      <c r="E1535">
        <v>0</v>
      </c>
      <c r="F1535">
        <v>0</v>
      </c>
    </row>
    <row r="1536" spans="1:6">
      <c r="A1536" t="s">
        <v>1839</v>
      </c>
      <c r="B1536" t="s">
        <v>1840</v>
      </c>
      <c r="C1536">
        <v>0</v>
      </c>
      <c r="D1536">
        <v>0</v>
      </c>
      <c r="E1536">
        <v>0</v>
      </c>
      <c r="F1536">
        <v>0</v>
      </c>
    </row>
    <row r="1537" spans="1:6">
      <c r="A1537" t="s">
        <v>1841</v>
      </c>
      <c r="B1537" t="s">
        <v>1842</v>
      </c>
      <c r="C1537" s="1">
        <v>7119331.9900000002</v>
      </c>
      <c r="D1537" s="1">
        <v>815917</v>
      </c>
      <c r="E1537" s="1">
        <v>13603.44</v>
      </c>
      <c r="F1537" s="1">
        <v>7921645.5499999998</v>
      </c>
    </row>
    <row r="1538" spans="1:6">
      <c r="A1538" t="s">
        <v>1843</v>
      </c>
      <c r="B1538" t="s">
        <v>1844</v>
      </c>
      <c r="C1538" s="1">
        <v>7119331.9900000002</v>
      </c>
      <c r="D1538" s="1">
        <v>815917</v>
      </c>
      <c r="E1538" s="1">
        <v>13603.44</v>
      </c>
      <c r="F1538" s="1">
        <v>7921645.5499999998</v>
      </c>
    </row>
    <row r="1539" spans="1:6">
      <c r="A1539" t="s">
        <v>1845</v>
      </c>
      <c r="B1539" t="s">
        <v>1846</v>
      </c>
      <c r="C1539" s="1">
        <v>3077198.76</v>
      </c>
      <c r="D1539" s="1">
        <v>244097.47</v>
      </c>
      <c r="E1539">
        <v>0</v>
      </c>
      <c r="F1539" s="1">
        <v>3321296.23</v>
      </c>
    </row>
    <row r="1540" spans="1:6">
      <c r="A1540" t="s">
        <v>1847</v>
      </c>
      <c r="B1540" t="s">
        <v>1772</v>
      </c>
      <c r="C1540" s="1">
        <v>1410028.3</v>
      </c>
      <c r="D1540">
        <v>942.81</v>
      </c>
      <c r="E1540">
        <v>0</v>
      </c>
      <c r="F1540" s="1">
        <v>1410971.11</v>
      </c>
    </row>
    <row r="1541" spans="1:6">
      <c r="A1541" t="s">
        <v>1848</v>
      </c>
      <c r="B1541" t="s">
        <v>1774</v>
      </c>
      <c r="C1541">
        <v>0</v>
      </c>
      <c r="D1541">
        <v>0</v>
      </c>
      <c r="E1541">
        <v>0</v>
      </c>
      <c r="F1541">
        <v>0</v>
      </c>
    </row>
    <row r="1542" spans="1:6">
      <c r="A1542" t="s">
        <v>1849</v>
      </c>
      <c r="B1542" t="s">
        <v>1776</v>
      </c>
      <c r="C1542" s="1">
        <v>5275.34</v>
      </c>
      <c r="D1542" s="1">
        <v>2677.47</v>
      </c>
      <c r="E1542">
        <v>0</v>
      </c>
      <c r="F1542" s="1">
        <v>7952.81</v>
      </c>
    </row>
    <row r="1543" spans="1:6">
      <c r="A1543" t="s">
        <v>1850</v>
      </c>
      <c r="B1543" t="s">
        <v>1778</v>
      </c>
      <c r="C1543">
        <v>0</v>
      </c>
      <c r="D1543">
        <v>0</v>
      </c>
      <c r="E1543">
        <v>0</v>
      </c>
      <c r="F1543">
        <v>0</v>
      </c>
    </row>
    <row r="1544" spans="1:6">
      <c r="A1544" t="s">
        <v>1851</v>
      </c>
      <c r="B1544" t="s">
        <v>1780</v>
      </c>
      <c r="C1544">
        <v>0</v>
      </c>
      <c r="D1544">
        <v>0</v>
      </c>
      <c r="E1544">
        <v>0</v>
      </c>
      <c r="F1544">
        <v>0</v>
      </c>
    </row>
    <row r="1545" spans="1:6">
      <c r="A1545" t="s">
        <v>1852</v>
      </c>
      <c r="B1545" t="s">
        <v>1782</v>
      </c>
      <c r="C1545">
        <v>0</v>
      </c>
      <c r="D1545">
        <v>0</v>
      </c>
      <c r="E1545">
        <v>0</v>
      </c>
      <c r="F1545">
        <v>0</v>
      </c>
    </row>
    <row r="1546" spans="1:6">
      <c r="A1546" t="s">
        <v>1853</v>
      </c>
      <c r="B1546" t="s">
        <v>1784</v>
      </c>
      <c r="C1546">
        <v>0</v>
      </c>
      <c r="D1546">
        <v>0</v>
      </c>
      <c r="E1546">
        <v>0</v>
      </c>
      <c r="F1546">
        <v>0</v>
      </c>
    </row>
    <row r="1547" spans="1:6">
      <c r="A1547" t="s">
        <v>1854</v>
      </c>
      <c r="B1547" t="s">
        <v>1786</v>
      </c>
      <c r="C1547">
        <v>0</v>
      </c>
      <c r="D1547">
        <v>0</v>
      </c>
      <c r="E1547">
        <v>0</v>
      </c>
      <c r="F1547">
        <v>0</v>
      </c>
    </row>
    <row r="1548" spans="1:6">
      <c r="A1548" t="s">
        <v>1855</v>
      </c>
      <c r="B1548" t="s">
        <v>1790</v>
      </c>
      <c r="C1548">
        <v>0</v>
      </c>
      <c r="D1548">
        <v>0</v>
      </c>
      <c r="E1548">
        <v>0</v>
      </c>
      <c r="F1548">
        <v>0</v>
      </c>
    </row>
    <row r="1549" spans="1:6">
      <c r="A1549" t="s">
        <v>1856</v>
      </c>
      <c r="B1549" t="s">
        <v>1792</v>
      </c>
      <c r="C1549">
        <v>0</v>
      </c>
      <c r="D1549">
        <v>0</v>
      </c>
      <c r="E1549">
        <v>0</v>
      </c>
      <c r="F1549">
        <v>0</v>
      </c>
    </row>
    <row r="1550" spans="1:6">
      <c r="A1550" t="s">
        <v>1857</v>
      </c>
      <c r="B1550" t="s">
        <v>1858</v>
      </c>
      <c r="C1550">
        <v>0</v>
      </c>
      <c r="D1550">
        <v>0</v>
      </c>
      <c r="E1550">
        <v>0</v>
      </c>
      <c r="F1550">
        <v>0</v>
      </c>
    </row>
    <row r="1551" spans="1:6">
      <c r="A1551" t="s">
        <v>1859</v>
      </c>
      <c r="B1551" t="s">
        <v>1796</v>
      </c>
      <c r="C1551">
        <v>0</v>
      </c>
      <c r="D1551">
        <v>0</v>
      </c>
      <c r="E1551">
        <v>0</v>
      </c>
      <c r="F1551">
        <v>0</v>
      </c>
    </row>
    <row r="1552" spans="1:6">
      <c r="A1552" t="s">
        <v>1860</v>
      </c>
      <c r="B1552" t="s">
        <v>1676</v>
      </c>
      <c r="C1552">
        <v>0</v>
      </c>
      <c r="D1552">
        <v>0</v>
      </c>
      <c r="E1552">
        <v>0</v>
      </c>
      <c r="F1552">
        <v>0</v>
      </c>
    </row>
    <row r="1553" spans="1:6">
      <c r="A1553" t="s">
        <v>1861</v>
      </c>
      <c r="B1553" t="s">
        <v>1800</v>
      </c>
      <c r="C1553">
        <v>0</v>
      </c>
      <c r="D1553">
        <v>0</v>
      </c>
      <c r="E1553">
        <v>0</v>
      </c>
      <c r="F1553">
        <v>0</v>
      </c>
    </row>
    <row r="1554" spans="1:6">
      <c r="A1554" t="s">
        <v>1862</v>
      </c>
      <c r="B1554" t="s">
        <v>1802</v>
      </c>
      <c r="C1554" s="1">
        <v>811345.1</v>
      </c>
      <c r="D1554" s="1">
        <v>175652.86</v>
      </c>
      <c r="E1554">
        <v>0</v>
      </c>
      <c r="F1554" s="1">
        <v>986997.96</v>
      </c>
    </row>
    <row r="1555" spans="1:6">
      <c r="A1555" t="s">
        <v>1863</v>
      </c>
      <c r="B1555" t="s">
        <v>1864</v>
      </c>
      <c r="C1555" s="1">
        <v>422289.63</v>
      </c>
      <c r="D1555" s="1">
        <v>64631.33</v>
      </c>
      <c r="E1555">
        <v>0</v>
      </c>
      <c r="F1555" s="1">
        <v>486920.96000000002</v>
      </c>
    </row>
    <row r="1556" spans="1:6">
      <c r="A1556" t="s">
        <v>1865</v>
      </c>
      <c r="B1556" t="s">
        <v>1866</v>
      </c>
      <c r="C1556" s="1">
        <v>185552.11</v>
      </c>
      <c r="D1556">
        <v>0</v>
      </c>
      <c r="E1556">
        <v>0</v>
      </c>
      <c r="F1556" s="1">
        <v>185552.11</v>
      </c>
    </row>
    <row r="1557" spans="1:6">
      <c r="A1557" t="s">
        <v>1867</v>
      </c>
      <c r="B1557" t="s">
        <v>1868</v>
      </c>
      <c r="C1557" s="1">
        <v>180339.28</v>
      </c>
      <c r="D1557">
        <v>0</v>
      </c>
      <c r="E1557">
        <v>0</v>
      </c>
      <c r="F1557" s="1">
        <v>180339.28</v>
      </c>
    </row>
    <row r="1558" spans="1:6">
      <c r="A1558" t="s">
        <v>1869</v>
      </c>
      <c r="B1558" t="s">
        <v>1870</v>
      </c>
      <c r="C1558" s="1">
        <v>62369</v>
      </c>
      <c r="D1558">
        <v>193</v>
      </c>
      <c r="E1558">
        <v>0</v>
      </c>
      <c r="F1558" s="1">
        <v>62562</v>
      </c>
    </row>
    <row r="1559" spans="1:6">
      <c r="A1559" t="s">
        <v>1871</v>
      </c>
      <c r="B1559" t="s">
        <v>1872</v>
      </c>
      <c r="C1559">
        <v>0</v>
      </c>
      <c r="D1559">
        <v>0</v>
      </c>
      <c r="E1559">
        <v>0</v>
      </c>
      <c r="F1559">
        <v>0</v>
      </c>
    </row>
    <row r="1560" spans="1:6">
      <c r="A1560" t="s">
        <v>1873</v>
      </c>
      <c r="B1560" t="s">
        <v>1874</v>
      </c>
      <c r="C1560">
        <v>0</v>
      </c>
      <c r="D1560">
        <v>0</v>
      </c>
      <c r="E1560">
        <v>0</v>
      </c>
      <c r="F1560">
        <v>0</v>
      </c>
    </row>
    <row r="1561" spans="1:6">
      <c r="A1561" t="s">
        <v>1875</v>
      </c>
      <c r="B1561" t="s">
        <v>1876</v>
      </c>
      <c r="C1561">
        <v>0</v>
      </c>
      <c r="D1561">
        <v>0</v>
      </c>
      <c r="E1561">
        <v>0</v>
      </c>
      <c r="F1561">
        <v>0</v>
      </c>
    </row>
    <row r="1562" spans="1:6">
      <c r="A1562" t="s">
        <v>1877</v>
      </c>
      <c r="B1562" t="s">
        <v>1878</v>
      </c>
      <c r="C1562" s="1">
        <v>4897.53</v>
      </c>
      <c r="D1562">
        <v>0</v>
      </c>
      <c r="E1562">
        <v>0</v>
      </c>
      <c r="F1562" s="1">
        <v>4897.53</v>
      </c>
    </row>
    <row r="1563" spans="1:6">
      <c r="A1563" t="s">
        <v>1879</v>
      </c>
      <c r="B1563" t="s">
        <v>1880</v>
      </c>
      <c r="C1563" s="1">
        <v>71647.009999999995</v>
      </c>
      <c r="D1563" s="1">
        <v>8077.21</v>
      </c>
      <c r="E1563">
        <v>0</v>
      </c>
      <c r="F1563" s="1">
        <v>79724.22</v>
      </c>
    </row>
    <row r="1564" spans="1:6">
      <c r="A1564" t="s">
        <v>1881</v>
      </c>
      <c r="B1564" t="s">
        <v>1882</v>
      </c>
      <c r="C1564" s="1">
        <v>280886.45</v>
      </c>
      <c r="D1564" s="1">
        <v>27961.42</v>
      </c>
      <c r="E1564">
        <v>0</v>
      </c>
      <c r="F1564" s="1">
        <v>308847.87</v>
      </c>
    </row>
    <row r="1565" spans="1:6">
      <c r="A1565" t="s">
        <v>1883</v>
      </c>
      <c r="B1565" t="s">
        <v>1884</v>
      </c>
      <c r="C1565" s="1">
        <v>55493.89</v>
      </c>
      <c r="D1565" s="1">
        <v>7177.32</v>
      </c>
      <c r="E1565">
        <v>0</v>
      </c>
      <c r="F1565" s="1">
        <v>62671.21</v>
      </c>
    </row>
    <row r="1566" spans="1:6">
      <c r="A1566" t="s">
        <v>1885</v>
      </c>
      <c r="B1566" t="s">
        <v>1886</v>
      </c>
      <c r="C1566" s="1">
        <v>167144.15</v>
      </c>
      <c r="D1566" s="1">
        <v>10101</v>
      </c>
      <c r="E1566">
        <v>0</v>
      </c>
      <c r="F1566" s="1">
        <v>177245.15</v>
      </c>
    </row>
    <row r="1567" spans="1:6">
      <c r="A1567" t="s">
        <v>1887</v>
      </c>
      <c r="B1567" t="s">
        <v>1888</v>
      </c>
      <c r="C1567" s="1">
        <v>18484.34</v>
      </c>
      <c r="D1567" s="1">
        <v>4121.22</v>
      </c>
      <c r="E1567">
        <v>0</v>
      </c>
      <c r="F1567" s="1">
        <v>22605.56</v>
      </c>
    </row>
    <row r="1568" spans="1:6">
      <c r="A1568" t="s">
        <v>1889</v>
      </c>
      <c r="B1568" t="s">
        <v>1890</v>
      </c>
      <c r="C1568" s="1">
        <v>39764.07</v>
      </c>
      <c r="D1568" s="1">
        <v>6561.88</v>
      </c>
      <c r="E1568">
        <v>0</v>
      </c>
      <c r="F1568" s="1">
        <v>46325.95</v>
      </c>
    </row>
    <row r="1569" spans="1:6">
      <c r="A1569" t="s">
        <v>1891</v>
      </c>
      <c r="B1569" t="s">
        <v>1892</v>
      </c>
      <c r="C1569">
        <v>0</v>
      </c>
      <c r="D1569">
        <v>0</v>
      </c>
      <c r="E1569">
        <v>0</v>
      </c>
      <c r="F1569">
        <v>0</v>
      </c>
    </row>
    <row r="1570" spans="1:6">
      <c r="A1570" t="s">
        <v>1893</v>
      </c>
      <c r="B1570" t="s">
        <v>1894</v>
      </c>
      <c r="C1570" s="1">
        <v>182387.12</v>
      </c>
      <c r="D1570" s="1">
        <v>29543.439999999999</v>
      </c>
      <c r="E1570">
        <v>0</v>
      </c>
      <c r="F1570" s="1">
        <v>211930.56</v>
      </c>
    </row>
    <row r="1571" spans="1:6">
      <c r="A1571" t="s">
        <v>1895</v>
      </c>
      <c r="B1571" t="s">
        <v>1896</v>
      </c>
      <c r="C1571">
        <v>0</v>
      </c>
      <c r="D1571">
        <v>0</v>
      </c>
      <c r="E1571">
        <v>0</v>
      </c>
      <c r="F1571">
        <v>0</v>
      </c>
    </row>
    <row r="1572" spans="1:6">
      <c r="A1572" t="s">
        <v>1897</v>
      </c>
      <c r="B1572" t="s">
        <v>1898</v>
      </c>
      <c r="C1572" s="1">
        <v>64565.33</v>
      </c>
      <c r="D1572" s="1">
        <v>26749.69</v>
      </c>
      <c r="E1572">
        <v>0</v>
      </c>
      <c r="F1572" s="1">
        <v>91315.02</v>
      </c>
    </row>
    <row r="1573" spans="1:6">
      <c r="A1573" t="s">
        <v>1899</v>
      </c>
      <c r="B1573" t="s">
        <v>1900</v>
      </c>
      <c r="C1573" s="1">
        <v>110645.28</v>
      </c>
      <c r="D1573" s="1">
        <v>12174.9</v>
      </c>
      <c r="E1573">
        <v>0</v>
      </c>
      <c r="F1573" s="1">
        <v>122820.18</v>
      </c>
    </row>
    <row r="1574" spans="1:6">
      <c r="A1574" t="s">
        <v>1901</v>
      </c>
      <c r="B1574" t="s">
        <v>1902</v>
      </c>
      <c r="C1574" s="1">
        <v>38563.449999999997</v>
      </c>
      <c r="D1574" s="1">
        <v>9941.19</v>
      </c>
      <c r="E1574">
        <v>0</v>
      </c>
      <c r="F1574" s="1">
        <v>48504.639999999999</v>
      </c>
    </row>
    <row r="1575" spans="1:6">
      <c r="A1575" t="s">
        <v>1903</v>
      </c>
      <c r="B1575" t="s">
        <v>1904</v>
      </c>
      <c r="C1575">
        <v>0</v>
      </c>
      <c r="D1575">
        <v>0</v>
      </c>
      <c r="E1575">
        <v>0</v>
      </c>
      <c r="F1575">
        <v>0</v>
      </c>
    </row>
    <row r="1576" spans="1:6">
      <c r="A1576" t="s">
        <v>1905</v>
      </c>
      <c r="B1576" t="s">
        <v>1906</v>
      </c>
      <c r="C1576" s="1">
        <v>1931320.75</v>
      </c>
      <c r="D1576" s="1">
        <v>300000</v>
      </c>
      <c r="E1576">
        <v>0</v>
      </c>
      <c r="F1576" s="1">
        <v>2231320.75</v>
      </c>
    </row>
    <row r="1577" spans="1:6">
      <c r="A1577" t="s">
        <v>1907</v>
      </c>
      <c r="B1577" t="s">
        <v>1908</v>
      </c>
      <c r="C1577" s="1">
        <v>1931320.75</v>
      </c>
      <c r="D1577" s="1">
        <v>300000</v>
      </c>
      <c r="E1577">
        <v>0</v>
      </c>
      <c r="F1577" s="1">
        <v>2231320.75</v>
      </c>
    </row>
    <row r="1578" spans="1:6">
      <c r="A1578" t="s">
        <v>1909</v>
      </c>
      <c r="B1578" t="s">
        <v>1910</v>
      </c>
      <c r="C1578">
        <v>0</v>
      </c>
      <c r="D1578">
        <v>0</v>
      </c>
      <c r="E1578">
        <v>0</v>
      </c>
      <c r="F1578">
        <v>0</v>
      </c>
    </row>
    <row r="1579" spans="1:6">
      <c r="A1579" t="s">
        <v>1911</v>
      </c>
      <c r="B1579" t="s">
        <v>1912</v>
      </c>
      <c r="C1579" s="1">
        <v>41793.629999999997</v>
      </c>
      <c r="D1579">
        <v>0</v>
      </c>
      <c r="E1579">
        <v>0</v>
      </c>
      <c r="F1579" s="1">
        <v>41793.629999999997</v>
      </c>
    </row>
    <row r="1580" spans="1:6">
      <c r="A1580" t="s">
        <v>1913</v>
      </c>
      <c r="B1580" t="s">
        <v>1914</v>
      </c>
      <c r="C1580" s="1">
        <v>300000</v>
      </c>
      <c r="D1580">
        <v>0</v>
      </c>
      <c r="E1580">
        <v>0</v>
      </c>
      <c r="F1580" s="1">
        <v>300000</v>
      </c>
    </row>
    <row r="1581" spans="1:6">
      <c r="A1581" t="s">
        <v>1915</v>
      </c>
      <c r="B1581" t="s">
        <v>1916</v>
      </c>
      <c r="C1581">
        <v>0</v>
      </c>
      <c r="D1581">
        <v>0</v>
      </c>
      <c r="E1581">
        <v>0</v>
      </c>
      <c r="F1581">
        <v>0</v>
      </c>
    </row>
    <row r="1582" spans="1:6">
      <c r="A1582" t="s">
        <v>1917</v>
      </c>
      <c r="B1582" t="s">
        <v>1918</v>
      </c>
      <c r="C1582" s="1">
        <v>300000</v>
      </c>
      <c r="D1582">
        <v>0</v>
      </c>
      <c r="E1582">
        <v>0</v>
      </c>
      <c r="F1582" s="1">
        <v>300000</v>
      </c>
    </row>
    <row r="1583" spans="1:6">
      <c r="A1583" t="s">
        <v>1919</v>
      </c>
      <c r="B1583" t="s">
        <v>1920</v>
      </c>
      <c r="C1583" s="1">
        <v>42684.959999999999</v>
      </c>
      <c r="D1583">
        <v>0</v>
      </c>
      <c r="E1583">
        <v>0</v>
      </c>
      <c r="F1583" s="1">
        <v>42684.959999999999</v>
      </c>
    </row>
    <row r="1584" spans="1:6">
      <c r="A1584" t="s">
        <v>1921</v>
      </c>
      <c r="B1584" t="s">
        <v>1922</v>
      </c>
      <c r="C1584" s="1">
        <v>51720.68</v>
      </c>
      <c r="D1584">
        <v>0</v>
      </c>
      <c r="E1584">
        <v>0</v>
      </c>
      <c r="F1584" s="1">
        <v>51720.68</v>
      </c>
    </row>
    <row r="1585" spans="1:6">
      <c r="A1585" t="s">
        <v>1923</v>
      </c>
      <c r="B1585" t="s">
        <v>1924</v>
      </c>
      <c r="C1585">
        <v>0</v>
      </c>
      <c r="D1585">
        <v>0</v>
      </c>
      <c r="E1585">
        <v>0</v>
      </c>
      <c r="F1585">
        <v>0</v>
      </c>
    </row>
    <row r="1586" spans="1:6">
      <c r="A1586" t="s">
        <v>1925</v>
      </c>
      <c r="B1586" t="s">
        <v>1926</v>
      </c>
      <c r="C1586" s="1">
        <v>51720.68</v>
      </c>
      <c r="D1586">
        <v>0</v>
      </c>
      <c r="E1586">
        <v>0</v>
      </c>
      <c r="F1586" s="1">
        <v>51720.68</v>
      </c>
    </row>
    <row r="1587" spans="1:6">
      <c r="A1587" t="s">
        <v>1927</v>
      </c>
      <c r="B1587" t="s">
        <v>1928</v>
      </c>
      <c r="C1587" s="1">
        <v>53842.02</v>
      </c>
      <c r="D1587">
        <v>0</v>
      </c>
      <c r="E1587">
        <v>0</v>
      </c>
      <c r="F1587" s="1">
        <v>53842.02</v>
      </c>
    </row>
    <row r="1588" spans="1:6">
      <c r="A1588" t="s">
        <v>1929</v>
      </c>
      <c r="B1588" t="s">
        <v>1930</v>
      </c>
      <c r="C1588" s="1">
        <v>36497.06</v>
      </c>
      <c r="D1588">
        <v>0</v>
      </c>
      <c r="E1588">
        <v>0</v>
      </c>
      <c r="F1588" s="1">
        <v>36497.06</v>
      </c>
    </row>
    <row r="1589" spans="1:6">
      <c r="A1589" t="s">
        <v>1931</v>
      </c>
      <c r="B1589" t="s">
        <v>1932</v>
      </c>
      <c r="C1589" s="1">
        <v>2499</v>
      </c>
      <c r="D1589">
        <v>0</v>
      </c>
      <c r="E1589">
        <v>0</v>
      </c>
      <c r="F1589" s="1">
        <v>2499</v>
      </c>
    </row>
    <row r="1590" spans="1:6">
      <c r="A1590" t="s">
        <v>1933</v>
      </c>
      <c r="B1590" t="s">
        <v>1934</v>
      </c>
      <c r="C1590" s="1">
        <v>14845.96</v>
      </c>
      <c r="D1590">
        <v>0</v>
      </c>
      <c r="E1590">
        <v>0</v>
      </c>
      <c r="F1590" s="1">
        <v>14845.96</v>
      </c>
    </row>
    <row r="1591" spans="1:6">
      <c r="A1591" t="s">
        <v>1935</v>
      </c>
      <c r="B1591" t="s">
        <v>1936</v>
      </c>
      <c r="C1591">
        <v>0</v>
      </c>
      <c r="D1591">
        <v>0</v>
      </c>
      <c r="E1591">
        <v>0</v>
      </c>
      <c r="F1591">
        <v>0</v>
      </c>
    </row>
    <row r="1592" spans="1:6">
      <c r="A1592" t="s">
        <v>1937</v>
      </c>
      <c r="B1592" t="s">
        <v>1938</v>
      </c>
      <c r="C1592">
        <v>0</v>
      </c>
      <c r="D1592">
        <v>0</v>
      </c>
      <c r="E1592">
        <v>0</v>
      </c>
      <c r="F1592">
        <v>0</v>
      </c>
    </row>
    <row r="1593" spans="1:6">
      <c r="A1593" t="s">
        <v>1939</v>
      </c>
      <c r="B1593" t="s">
        <v>1940</v>
      </c>
      <c r="C1593">
        <v>0</v>
      </c>
      <c r="D1593">
        <v>0</v>
      </c>
      <c r="E1593">
        <v>0</v>
      </c>
      <c r="F1593">
        <v>0</v>
      </c>
    </row>
    <row r="1594" spans="1:6">
      <c r="A1594" t="s">
        <v>1941</v>
      </c>
      <c r="B1594" t="s">
        <v>1942</v>
      </c>
      <c r="C1594">
        <v>0</v>
      </c>
      <c r="D1594">
        <v>0</v>
      </c>
      <c r="E1594">
        <v>0</v>
      </c>
      <c r="F1594">
        <v>0</v>
      </c>
    </row>
    <row r="1595" spans="1:6">
      <c r="A1595" t="s">
        <v>1943</v>
      </c>
      <c r="B1595" t="s">
        <v>1944</v>
      </c>
      <c r="C1595">
        <v>0</v>
      </c>
      <c r="D1595">
        <v>0</v>
      </c>
      <c r="E1595">
        <v>0</v>
      </c>
      <c r="F1595">
        <v>0</v>
      </c>
    </row>
    <row r="1596" spans="1:6">
      <c r="A1596" t="s">
        <v>1945</v>
      </c>
      <c r="B1596" t="s">
        <v>1946</v>
      </c>
      <c r="C1596">
        <v>0</v>
      </c>
      <c r="D1596">
        <v>0</v>
      </c>
      <c r="E1596">
        <v>0</v>
      </c>
      <c r="F1596">
        <v>0</v>
      </c>
    </row>
    <row r="1597" spans="1:6">
      <c r="A1597" t="s">
        <v>1947</v>
      </c>
      <c r="B1597" t="s">
        <v>1948</v>
      </c>
      <c r="C1597">
        <v>0</v>
      </c>
      <c r="D1597">
        <v>0</v>
      </c>
      <c r="E1597">
        <v>0</v>
      </c>
      <c r="F1597">
        <v>0</v>
      </c>
    </row>
    <row r="1598" spans="1:6">
      <c r="A1598" t="s">
        <v>1949</v>
      </c>
      <c r="B1598" t="s">
        <v>1950</v>
      </c>
      <c r="C1598">
        <v>0</v>
      </c>
      <c r="D1598">
        <v>0</v>
      </c>
      <c r="E1598">
        <v>0</v>
      </c>
      <c r="F1598">
        <v>0</v>
      </c>
    </row>
    <row r="1599" spans="1:6">
      <c r="A1599" t="s">
        <v>1951</v>
      </c>
      <c r="B1599" t="s">
        <v>1952</v>
      </c>
      <c r="C1599">
        <v>0</v>
      </c>
      <c r="D1599">
        <v>0</v>
      </c>
      <c r="E1599">
        <v>0</v>
      </c>
      <c r="F1599">
        <v>0</v>
      </c>
    </row>
    <row r="1600" spans="1:6">
      <c r="A1600" t="s">
        <v>1953</v>
      </c>
      <c r="B1600" t="s">
        <v>1954</v>
      </c>
      <c r="C1600" s="1">
        <v>35081</v>
      </c>
      <c r="D1600">
        <v>0</v>
      </c>
      <c r="E1600">
        <v>0</v>
      </c>
      <c r="F1600" s="1">
        <v>35081</v>
      </c>
    </row>
    <row r="1601" spans="1:6">
      <c r="A1601" t="s">
        <v>1955</v>
      </c>
      <c r="B1601" t="s">
        <v>1956</v>
      </c>
      <c r="C1601" s="1">
        <v>91945.94</v>
      </c>
      <c r="D1601" s="1">
        <v>8304.41</v>
      </c>
      <c r="E1601">
        <v>0</v>
      </c>
      <c r="F1601" s="1">
        <v>100250.35</v>
      </c>
    </row>
    <row r="1602" spans="1:6">
      <c r="A1602" t="s">
        <v>1957</v>
      </c>
      <c r="B1602" t="s">
        <v>1958</v>
      </c>
      <c r="C1602">
        <v>867.38</v>
      </c>
      <c r="D1602">
        <v>0</v>
      </c>
      <c r="E1602">
        <v>0</v>
      </c>
      <c r="F1602">
        <v>867.38</v>
      </c>
    </row>
    <row r="1603" spans="1:6">
      <c r="A1603" t="s">
        <v>1959</v>
      </c>
      <c r="B1603" t="s">
        <v>1960</v>
      </c>
      <c r="C1603" s="1">
        <v>91078.56</v>
      </c>
      <c r="D1603" s="1">
        <v>8304.41</v>
      </c>
      <c r="E1603">
        <v>0</v>
      </c>
      <c r="F1603" s="1">
        <v>99382.97</v>
      </c>
    </row>
    <row r="1604" spans="1:6">
      <c r="A1604" t="s">
        <v>1961</v>
      </c>
      <c r="B1604" t="s">
        <v>1812</v>
      </c>
      <c r="C1604">
        <v>0</v>
      </c>
      <c r="D1604">
        <v>0</v>
      </c>
      <c r="E1604">
        <v>0</v>
      </c>
      <c r="F1604">
        <v>0</v>
      </c>
    </row>
    <row r="1605" spans="1:6">
      <c r="A1605" t="s">
        <v>1962</v>
      </c>
      <c r="B1605" t="s">
        <v>1814</v>
      </c>
      <c r="C1605">
        <v>0</v>
      </c>
      <c r="D1605">
        <v>0</v>
      </c>
      <c r="E1605">
        <v>0</v>
      </c>
      <c r="F1605">
        <v>0</v>
      </c>
    </row>
    <row r="1606" spans="1:6">
      <c r="A1606" t="s">
        <v>1963</v>
      </c>
      <c r="B1606" t="s">
        <v>1816</v>
      </c>
      <c r="C1606">
        <v>0</v>
      </c>
      <c r="D1606">
        <v>0</v>
      </c>
      <c r="E1606">
        <v>0</v>
      </c>
      <c r="F1606">
        <v>0</v>
      </c>
    </row>
    <row r="1607" spans="1:6">
      <c r="A1607" t="s">
        <v>1964</v>
      </c>
      <c r="B1607" t="s">
        <v>1818</v>
      </c>
      <c r="C1607">
        <v>0</v>
      </c>
      <c r="D1607">
        <v>0</v>
      </c>
      <c r="E1607">
        <v>0</v>
      </c>
      <c r="F1607">
        <v>0</v>
      </c>
    </row>
    <row r="1608" spans="1:6">
      <c r="A1608" t="s">
        <v>1965</v>
      </c>
      <c r="B1608" t="s">
        <v>1820</v>
      </c>
      <c r="C1608">
        <v>0</v>
      </c>
      <c r="D1608">
        <v>0</v>
      </c>
      <c r="E1608">
        <v>0</v>
      </c>
      <c r="F1608">
        <v>0</v>
      </c>
    </row>
    <row r="1609" spans="1:6">
      <c r="A1609" t="s">
        <v>1966</v>
      </c>
      <c r="B1609" t="s">
        <v>1824</v>
      </c>
      <c r="C1609">
        <v>0</v>
      </c>
      <c r="D1609">
        <v>0</v>
      </c>
      <c r="E1609">
        <v>0</v>
      </c>
      <c r="F1609">
        <v>0</v>
      </c>
    </row>
    <row r="1610" spans="1:6">
      <c r="A1610" t="s">
        <v>1967</v>
      </c>
      <c r="B1610" t="s">
        <v>1826</v>
      </c>
      <c r="C1610">
        <v>0</v>
      </c>
      <c r="D1610">
        <v>0</v>
      </c>
      <c r="E1610">
        <v>0</v>
      </c>
      <c r="F1610">
        <v>0</v>
      </c>
    </row>
    <row r="1611" spans="1:6">
      <c r="A1611" t="s">
        <v>1968</v>
      </c>
      <c r="B1611" t="s">
        <v>1969</v>
      </c>
      <c r="C1611" s="1">
        <v>8245.1</v>
      </c>
      <c r="D1611" s="1">
        <v>2900.26</v>
      </c>
      <c r="E1611">
        <v>0</v>
      </c>
      <c r="F1611" s="1">
        <v>11145.36</v>
      </c>
    </row>
    <row r="1612" spans="1:6">
      <c r="A1612" t="s">
        <v>1970</v>
      </c>
      <c r="B1612" t="s">
        <v>1971</v>
      </c>
      <c r="C1612" s="1">
        <v>33257.42</v>
      </c>
      <c r="D1612" s="1">
        <v>3016.91</v>
      </c>
      <c r="E1612" s="1">
        <v>7374</v>
      </c>
      <c r="F1612" s="1">
        <v>28900.33</v>
      </c>
    </row>
    <row r="1613" spans="1:6">
      <c r="A1613" t="s">
        <v>1972</v>
      </c>
      <c r="B1613" t="s">
        <v>1973</v>
      </c>
      <c r="C1613">
        <v>0</v>
      </c>
      <c r="D1613">
        <v>0</v>
      </c>
      <c r="E1613">
        <v>0</v>
      </c>
      <c r="F1613">
        <v>0</v>
      </c>
    </row>
    <row r="1614" spans="1:6">
      <c r="A1614" t="s">
        <v>1974</v>
      </c>
      <c r="B1614" t="s">
        <v>1975</v>
      </c>
      <c r="C1614">
        <v>0</v>
      </c>
      <c r="D1614">
        <v>0</v>
      </c>
      <c r="E1614">
        <v>0</v>
      </c>
      <c r="F1614">
        <v>0</v>
      </c>
    </row>
    <row r="1615" spans="1:6">
      <c r="A1615" t="s">
        <v>1976</v>
      </c>
      <c r="B1615" t="s">
        <v>1977</v>
      </c>
      <c r="C1615">
        <v>283.62</v>
      </c>
      <c r="D1615">
        <v>408.62</v>
      </c>
      <c r="E1615">
        <v>0</v>
      </c>
      <c r="F1615">
        <v>692.24</v>
      </c>
    </row>
    <row r="1616" spans="1:6">
      <c r="A1616" t="s">
        <v>1978</v>
      </c>
      <c r="B1616" t="s">
        <v>1979</v>
      </c>
      <c r="C1616" s="1">
        <v>39462</v>
      </c>
      <c r="D1616" s="1">
        <v>9490.5</v>
      </c>
      <c r="E1616">
        <v>0</v>
      </c>
      <c r="F1616" s="1">
        <v>48952.5</v>
      </c>
    </row>
    <row r="1617" spans="1:6">
      <c r="A1617" t="s">
        <v>1980</v>
      </c>
      <c r="B1617" t="s">
        <v>1981</v>
      </c>
      <c r="C1617" s="1">
        <v>1610.35</v>
      </c>
      <c r="D1617">
        <v>0</v>
      </c>
      <c r="E1617">
        <v>0</v>
      </c>
      <c r="F1617" s="1">
        <v>1610.35</v>
      </c>
    </row>
    <row r="1618" spans="1:6">
      <c r="A1618" t="s">
        <v>1982</v>
      </c>
      <c r="B1618" t="s">
        <v>1983</v>
      </c>
      <c r="C1618" s="1">
        <v>479615.41</v>
      </c>
      <c r="D1618" s="1">
        <v>103637.95</v>
      </c>
      <c r="E1618" s="1">
        <v>6229.44</v>
      </c>
      <c r="F1618" s="1">
        <v>577023.92000000004</v>
      </c>
    </row>
    <row r="1619" spans="1:6">
      <c r="A1619" t="s">
        <v>1984</v>
      </c>
      <c r="B1619" t="s">
        <v>1985</v>
      </c>
      <c r="C1619">
        <v>0</v>
      </c>
      <c r="D1619">
        <v>0</v>
      </c>
      <c r="E1619">
        <v>0</v>
      </c>
      <c r="F1619">
        <v>0</v>
      </c>
    </row>
    <row r="1620" spans="1:6">
      <c r="A1620" t="s">
        <v>1986</v>
      </c>
      <c r="B1620" t="s">
        <v>1987</v>
      </c>
      <c r="C1620" s="1">
        <v>177678.18</v>
      </c>
      <c r="D1620" s="1">
        <v>29613.03</v>
      </c>
      <c r="E1620">
        <v>0</v>
      </c>
      <c r="F1620" s="1">
        <v>207291.21</v>
      </c>
    </row>
    <row r="1621" spans="1:6">
      <c r="A1621" t="s">
        <v>1988</v>
      </c>
      <c r="B1621" t="s">
        <v>1989</v>
      </c>
      <c r="C1621">
        <v>0</v>
      </c>
      <c r="D1621">
        <v>0</v>
      </c>
      <c r="E1621">
        <v>0</v>
      </c>
      <c r="F1621">
        <v>0</v>
      </c>
    </row>
    <row r="1622" spans="1:6">
      <c r="A1622" t="s">
        <v>1990</v>
      </c>
      <c r="B1622" t="s">
        <v>1991</v>
      </c>
      <c r="C1622">
        <v>0</v>
      </c>
      <c r="D1622">
        <v>0</v>
      </c>
      <c r="E1622">
        <v>0</v>
      </c>
      <c r="F1622">
        <v>0</v>
      </c>
    </row>
    <row r="1623" spans="1:6">
      <c r="A1623" t="s">
        <v>1992</v>
      </c>
      <c r="B1623" t="s">
        <v>1993</v>
      </c>
      <c r="C1623" s="1">
        <v>177678.18</v>
      </c>
      <c r="D1623" s="1">
        <v>29613.03</v>
      </c>
      <c r="E1623">
        <v>0</v>
      </c>
      <c r="F1623" s="1">
        <v>207291.21</v>
      </c>
    </row>
    <row r="1624" spans="1:6">
      <c r="A1624" t="s">
        <v>1994</v>
      </c>
      <c r="B1624" t="s">
        <v>1995</v>
      </c>
      <c r="C1624">
        <v>0</v>
      </c>
      <c r="D1624">
        <v>0</v>
      </c>
      <c r="E1624">
        <v>0</v>
      </c>
      <c r="F1624">
        <v>0</v>
      </c>
    </row>
    <row r="1625" spans="1:6">
      <c r="A1625" t="s">
        <v>1996</v>
      </c>
      <c r="B1625" t="s">
        <v>1997</v>
      </c>
      <c r="C1625">
        <v>0</v>
      </c>
      <c r="D1625">
        <v>0</v>
      </c>
      <c r="E1625">
        <v>0</v>
      </c>
      <c r="F1625">
        <v>0</v>
      </c>
    </row>
    <row r="1626" spans="1:6">
      <c r="A1626" t="s">
        <v>1998</v>
      </c>
      <c r="B1626" t="s">
        <v>1999</v>
      </c>
      <c r="C1626" s="1">
        <v>106329</v>
      </c>
      <c r="D1626" s="1">
        <v>17721.5</v>
      </c>
      <c r="E1626">
        <v>0</v>
      </c>
      <c r="F1626" s="1">
        <v>124050.5</v>
      </c>
    </row>
    <row r="1627" spans="1:6">
      <c r="A1627" t="s">
        <v>2000</v>
      </c>
      <c r="B1627" t="s">
        <v>2001</v>
      </c>
      <c r="C1627" s="1">
        <v>2310.2399999999998</v>
      </c>
      <c r="D1627">
        <v>385.04</v>
      </c>
      <c r="E1627">
        <v>0</v>
      </c>
      <c r="F1627" s="1">
        <v>2695.28</v>
      </c>
    </row>
    <row r="1628" spans="1:6">
      <c r="A1628" t="s">
        <v>2002</v>
      </c>
      <c r="B1628" t="s">
        <v>2003</v>
      </c>
      <c r="C1628" s="1">
        <v>69038.94</v>
      </c>
      <c r="D1628" s="1">
        <v>11506.49</v>
      </c>
      <c r="E1628">
        <v>0</v>
      </c>
      <c r="F1628" s="1">
        <v>80545.429999999993</v>
      </c>
    </row>
    <row r="1629" spans="1:6">
      <c r="A1629" t="s">
        <v>2004</v>
      </c>
      <c r="B1629" t="s">
        <v>2005</v>
      </c>
      <c r="C1629">
        <v>0</v>
      </c>
      <c r="D1629">
        <v>0</v>
      </c>
      <c r="E1629">
        <v>0</v>
      </c>
      <c r="F1629">
        <v>0</v>
      </c>
    </row>
    <row r="1630" spans="1:6">
      <c r="A1630" t="s">
        <v>2006</v>
      </c>
      <c r="B1630" t="s">
        <v>2007</v>
      </c>
      <c r="C1630">
        <v>0</v>
      </c>
      <c r="D1630">
        <v>0</v>
      </c>
      <c r="E1630">
        <v>0</v>
      </c>
      <c r="F1630">
        <v>0</v>
      </c>
    </row>
    <row r="1631" spans="1:6">
      <c r="A1631" t="s">
        <v>2008</v>
      </c>
      <c r="B1631" t="s">
        <v>2009</v>
      </c>
      <c r="C1631">
        <v>0</v>
      </c>
      <c r="D1631">
        <v>0</v>
      </c>
      <c r="E1631">
        <v>0</v>
      </c>
      <c r="F1631">
        <v>0</v>
      </c>
    </row>
    <row r="1632" spans="1:6">
      <c r="A1632" t="s">
        <v>2010</v>
      </c>
      <c r="B1632" t="s">
        <v>2011</v>
      </c>
      <c r="C1632">
        <v>0</v>
      </c>
      <c r="D1632">
        <v>0</v>
      </c>
      <c r="E1632">
        <v>0</v>
      </c>
      <c r="F1632">
        <v>0</v>
      </c>
    </row>
    <row r="1633" spans="1:6">
      <c r="A1633" t="s">
        <v>2012</v>
      </c>
      <c r="B1633" t="s">
        <v>2013</v>
      </c>
      <c r="C1633">
        <v>0</v>
      </c>
      <c r="D1633">
        <v>0</v>
      </c>
      <c r="E1633">
        <v>0</v>
      </c>
      <c r="F1633">
        <v>0</v>
      </c>
    </row>
    <row r="1634" spans="1:6">
      <c r="A1634" t="s">
        <v>2014</v>
      </c>
      <c r="B1634" t="s">
        <v>2015</v>
      </c>
      <c r="C1634">
        <v>0</v>
      </c>
      <c r="D1634">
        <v>0</v>
      </c>
      <c r="E1634">
        <v>0</v>
      </c>
      <c r="F1634">
        <v>0</v>
      </c>
    </row>
    <row r="1635" spans="1:6">
      <c r="A1635" t="s">
        <v>2016</v>
      </c>
      <c r="B1635" t="s">
        <v>2017</v>
      </c>
      <c r="C1635">
        <v>0</v>
      </c>
      <c r="D1635">
        <v>0</v>
      </c>
      <c r="E1635">
        <v>0</v>
      </c>
      <c r="F1635">
        <v>0</v>
      </c>
    </row>
    <row r="1636" spans="1:6">
      <c r="A1636" t="s">
        <v>2018</v>
      </c>
      <c r="B1636" t="s">
        <v>2019</v>
      </c>
      <c r="C1636">
        <v>0</v>
      </c>
      <c r="D1636">
        <v>0</v>
      </c>
      <c r="E1636">
        <v>0</v>
      </c>
      <c r="F1636">
        <v>0</v>
      </c>
    </row>
    <row r="1637" spans="1:6">
      <c r="A1637" t="s">
        <v>2020</v>
      </c>
      <c r="B1637" t="s">
        <v>2021</v>
      </c>
      <c r="C1637">
        <v>0</v>
      </c>
      <c r="D1637">
        <v>0</v>
      </c>
      <c r="E1637">
        <v>0</v>
      </c>
      <c r="F1637">
        <v>0</v>
      </c>
    </row>
    <row r="1638" spans="1:6">
      <c r="A1638" t="s">
        <v>2022</v>
      </c>
      <c r="B1638" t="s">
        <v>2023</v>
      </c>
      <c r="C1638">
        <v>0</v>
      </c>
      <c r="D1638">
        <v>0</v>
      </c>
      <c r="E1638">
        <v>0</v>
      </c>
      <c r="F1638">
        <v>0</v>
      </c>
    </row>
    <row r="1639" spans="1:6">
      <c r="A1639" t="s">
        <v>2024</v>
      </c>
      <c r="B1639" t="s">
        <v>2025</v>
      </c>
      <c r="C1639">
        <v>0</v>
      </c>
      <c r="D1639">
        <v>0</v>
      </c>
      <c r="E1639">
        <v>0</v>
      </c>
      <c r="F1639">
        <v>0</v>
      </c>
    </row>
    <row r="1640" spans="1:6">
      <c r="A1640" t="s">
        <v>2026</v>
      </c>
      <c r="B1640" t="s">
        <v>2027</v>
      </c>
      <c r="C1640">
        <v>0</v>
      </c>
      <c r="D1640">
        <v>0</v>
      </c>
      <c r="E1640">
        <v>0</v>
      </c>
      <c r="F1640">
        <v>0</v>
      </c>
    </row>
    <row r="1641" spans="1:6">
      <c r="A1641" t="s">
        <v>2028</v>
      </c>
      <c r="B1641" t="s">
        <v>2029</v>
      </c>
      <c r="C1641">
        <v>0</v>
      </c>
      <c r="D1641">
        <v>0</v>
      </c>
      <c r="E1641">
        <v>0</v>
      </c>
      <c r="F1641">
        <v>0</v>
      </c>
    </row>
    <row r="1642" spans="1:6">
      <c r="A1642" t="s">
        <v>2030</v>
      </c>
      <c r="B1642" t="s">
        <v>2031</v>
      </c>
      <c r="C1642">
        <v>0</v>
      </c>
      <c r="D1642">
        <v>0</v>
      </c>
      <c r="E1642">
        <v>0</v>
      </c>
      <c r="F1642">
        <v>0</v>
      </c>
    </row>
    <row r="1643" spans="1:6">
      <c r="A1643" t="s">
        <v>2032</v>
      </c>
      <c r="B1643" t="s">
        <v>2033</v>
      </c>
      <c r="C1643">
        <v>0</v>
      </c>
      <c r="D1643">
        <v>0</v>
      </c>
      <c r="E1643">
        <v>0</v>
      </c>
      <c r="F1643">
        <v>0</v>
      </c>
    </row>
    <row r="1644" spans="1:6">
      <c r="A1644" t="s">
        <v>2034</v>
      </c>
      <c r="B1644" t="s">
        <v>2035</v>
      </c>
      <c r="C1644">
        <v>0</v>
      </c>
      <c r="D1644">
        <v>0</v>
      </c>
      <c r="E1644">
        <v>0</v>
      </c>
      <c r="F1644">
        <v>0</v>
      </c>
    </row>
    <row r="1645" spans="1:6">
      <c r="A1645" t="s">
        <v>2036</v>
      </c>
      <c r="B1645" t="s">
        <v>2037</v>
      </c>
      <c r="C1645">
        <v>0</v>
      </c>
      <c r="D1645">
        <v>0</v>
      </c>
      <c r="E1645">
        <v>0</v>
      </c>
      <c r="F1645">
        <v>0</v>
      </c>
    </row>
    <row r="1646" spans="1:6">
      <c r="A1646" t="s">
        <v>2038</v>
      </c>
      <c r="B1646" t="s">
        <v>2039</v>
      </c>
      <c r="C1646">
        <v>0</v>
      </c>
      <c r="D1646">
        <v>0</v>
      </c>
      <c r="E1646">
        <v>0</v>
      </c>
      <c r="F1646">
        <v>0</v>
      </c>
    </row>
    <row r="1647" spans="1:6">
      <c r="A1647" t="s">
        <v>2040</v>
      </c>
      <c r="B1647" t="s">
        <v>2041</v>
      </c>
      <c r="C1647">
        <v>0</v>
      </c>
      <c r="D1647">
        <v>0</v>
      </c>
      <c r="E1647">
        <v>0</v>
      </c>
      <c r="F1647">
        <v>0</v>
      </c>
    </row>
    <row r="1648" spans="1:6">
      <c r="A1648" t="s">
        <v>2042</v>
      </c>
      <c r="B1648" t="s">
        <v>2043</v>
      </c>
      <c r="C1648">
        <v>0</v>
      </c>
      <c r="D1648">
        <v>0</v>
      </c>
      <c r="E1648">
        <v>0</v>
      </c>
      <c r="F1648">
        <v>0</v>
      </c>
    </row>
    <row r="1649" spans="1:6">
      <c r="A1649" t="s">
        <v>2044</v>
      </c>
      <c r="B1649" t="s">
        <v>2045</v>
      </c>
      <c r="C1649">
        <v>0</v>
      </c>
      <c r="D1649">
        <v>0</v>
      </c>
      <c r="E1649">
        <v>0</v>
      </c>
      <c r="F1649">
        <v>0</v>
      </c>
    </row>
    <row r="1650" spans="1:6">
      <c r="A1650" t="s">
        <v>2046</v>
      </c>
      <c r="B1650" t="s">
        <v>2047</v>
      </c>
      <c r="C1650">
        <v>0</v>
      </c>
      <c r="D1650">
        <v>0</v>
      </c>
      <c r="E1650">
        <v>0</v>
      </c>
      <c r="F1650">
        <v>0</v>
      </c>
    </row>
    <row r="1651" spans="1:6">
      <c r="A1651" t="s">
        <v>2048</v>
      </c>
      <c r="B1651" t="s">
        <v>2049</v>
      </c>
      <c r="C1651">
        <v>0</v>
      </c>
      <c r="D1651">
        <v>0</v>
      </c>
      <c r="E1651">
        <v>0</v>
      </c>
      <c r="F1651">
        <v>0</v>
      </c>
    </row>
    <row r="1652" spans="1:6">
      <c r="A1652" t="s">
        <v>2050</v>
      </c>
      <c r="B1652" t="s">
        <v>2051</v>
      </c>
      <c r="C1652">
        <v>0</v>
      </c>
      <c r="D1652">
        <v>0</v>
      </c>
      <c r="E1652">
        <v>0</v>
      </c>
      <c r="F1652">
        <v>0</v>
      </c>
    </row>
    <row r="1653" spans="1:6">
      <c r="A1653" t="s">
        <v>2052</v>
      </c>
      <c r="B1653" t="s">
        <v>2053</v>
      </c>
      <c r="C1653">
        <v>0</v>
      </c>
      <c r="D1653">
        <v>0</v>
      </c>
      <c r="E1653">
        <v>0</v>
      </c>
      <c r="F1653">
        <v>0</v>
      </c>
    </row>
    <row r="1654" spans="1:6">
      <c r="A1654" t="s">
        <v>2054</v>
      </c>
      <c r="B1654" t="s">
        <v>2055</v>
      </c>
      <c r="C1654">
        <v>0</v>
      </c>
      <c r="D1654">
        <v>0</v>
      </c>
      <c r="E1654">
        <v>0</v>
      </c>
      <c r="F1654">
        <v>0</v>
      </c>
    </row>
    <row r="1655" spans="1:6">
      <c r="A1655" t="s">
        <v>2056</v>
      </c>
      <c r="B1655" t="s">
        <v>2057</v>
      </c>
      <c r="C1655">
        <v>0</v>
      </c>
      <c r="D1655">
        <v>0</v>
      </c>
      <c r="E1655">
        <v>0</v>
      </c>
      <c r="F1655">
        <v>0</v>
      </c>
    </row>
    <row r="1656" spans="1:6">
      <c r="A1656" t="s">
        <v>2058</v>
      </c>
      <c r="B1656" t="s">
        <v>2059</v>
      </c>
      <c r="C1656">
        <v>0</v>
      </c>
      <c r="D1656">
        <v>0</v>
      </c>
      <c r="E1656">
        <v>0</v>
      </c>
      <c r="F1656">
        <v>0</v>
      </c>
    </row>
    <row r="1657" spans="1:6">
      <c r="A1657" t="s">
        <v>2060</v>
      </c>
      <c r="B1657" t="s">
        <v>2061</v>
      </c>
      <c r="C1657">
        <v>0</v>
      </c>
      <c r="D1657">
        <v>0</v>
      </c>
      <c r="E1657">
        <v>0</v>
      </c>
      <c r="F1657">
        <v>0</v>
      </c>
    </row>
    <row r="1658" spans="1:6">
      <c r="A1658" t="s">
        <v>2062</v>
      </c>
      <c r="B1658" t="s">
        <v>2063</v>
      </c>
      <c r="C1658">
        <v>0</v>
      </c>
      <c r="D1658">
        <v>0</v>
      </c>
      <c r="E1658">
        <v>0</v>
      </c>
      <c r="F1658">
        <v>0</v>
      </c>
    </row>
    <row r="1659" spans="1:6">
      <c r="A1659" t="s">
        <v>2064</v>
      </c>
      <c r="B1659" t="s">
        <v>2065</v>
      </c>
      <c r="C1659">
        <v>0</v>
      </c>
      <c r="D1659">
        <v>0</v>
      </c>
      <c r="E1659">
        <v>0</v>
      </c>
      <c r="F1659">
        <v>0</v>
      </c>
    </row>
    <row r="1660" spans="1:6">
      <c r="A1660" t="s">
        <v>2066</v>
      </c>
      <c r="B1660" t="s">
        <v>2067</v>
      </c>
      <c r="C1660">
        <v>0</v>
      </c>
      <c r="D1660">
        <v>0</v>
      </c>
      <c r="E1660">
        <v>0</v>
      </c>
      <c r="F1660">
        <v>0</v>
      </c>
    </row>
    <row r="1661" spans="1:6">
      <c r="A1661" t="s">
        <v>2068</v>
      </c>
      <c r="B1661" t="s">
        <v>2069</v>
      </c>
      <c r="C1661">
        <v>0</v>
      </c>
      <c r="D1661">
        <v>0</v>
      </c>
      <c r="E1661">
        <v>0</v>
      </c>
      <c r="F1661">
        <v>0</v>
      </c>
    </row>
    <row r="1662" spans="1:6">
      <c r="A1662" t="s">
        <v>2070</v>
      </c>
      <c r="B1662" t="s">
        <v>2071</v>
      </c>
      <c r="C1662">
        <v>0</v>
      </c>
      <c r="D1662">
        <v>0</v>
      </c>
      <c r="E1662">
        <v>0</v>
      </c>
      <c r="F1662">
        <v>0</v>
      </c>
    </row>
    <row r="1663" spans="1:6">
      <c r="A1663" t="s">
        <v>2072</v>
      </c>
      <c r="B1663" t="s">
        <v>2073</v>
      </c>
      <c r="C1663">
        <v>0</v>
      </c>
      <c r="D1663">
        <v>0</v>
      </c>
      <c r="E1663">
        <v>0</v>
      </c>
      <c r="F1663">
        <v>0</v>
      </c>
    </row>
    <row r="1664" spans="1:6">
      <c r="A1664" t="s">
        <v>2074</v>
      </c>
      <c r="B1664" t="s">
        <v>2075</v>
      </c>
      <c r="C1664">
        <v>0</v>
      </c>
      <c r="D1664">
        <v>0</v>
      </c>
      <c r="E1664">
        <v>0</v>
      </c>
      <c r="F1664">
        <v>0</v>
      </c>
    </row>
    <row r="1665" spans="1:6">
      <c r="A1665" t="s">
        <v>2076</v>
      </c>
      <c r="B1665" t="s">
        <v>2077</v>
      </c>
      <c r="C1665">
        <v>0</v>
      </c>
      <c r="D1665">
        <v>0</v>
      </c>
      <c r="E1665">
        <v>0</v>
      </c>
      <c r="F1665">
        <v>0</v>
      </c>
    </row>
    <row r="1666" spans="1:6">
      <c r="A1666" t="s">
        <v>2078</v>
      </c>
      <c r="B1666" t="s">
        <v>2079</v>
      </c>
      <c r="C1666">
        <v>0</v>
      </c>
      <c r="D1666">
        <v>0</v>
      </c>
      <c r="E1666">
        <v>0</v>
      </c>
      <c r="F1666">
        <v>0</v>
      </c>
    </row>
    <row r="1667" spans="1:6">
      <c r="A1667" t="s">
        <v>2080</v>
      </c>
      <c r="B1667" t="s">
        <v>1906</v>
      </c>
      <c r="C1667">
        <v>0</v>
      </c>
      <c r="D1667">
        <v>0</v>
      </c>
      <c r="E1667">
        <v>0</v>
      </c>
      <c r="F1667">
        <v>0</v>
      </c>
    </row>
    <row r="1668" spans="1:6">
      <c r="A1668" t="s">
        <v>2081</v>
      </c>
      <c r="B1668" t="s">
        <v>2082</v>
      </c>
      <c r="C1668">
        <v>0</v>
      </c>
      <c r="D1668">
        <v>0</v>
      </c>
      <c r="E1668">
        <v>0</v>
      </c>
      <c r="F1668">
        <v>0</v>
      </c>
    </row>
    <row r="1669" spans="1:6">
      <c r="A1669" t="s">
        <v>2083</v>
      </c>
      <c r="B1669" t="s">
        <v>2084</v>
      </c>
      <c r="C1669">
        <v>0</v>
      </c>
      <c r="D1669">
        <v>0</v>
      </c>
      <c r="E1669">
        <v>0</v>
      </c>
      <c r="F1669">
        <v>0</v>
      </c>
    </row>
    <row r="1670" spans="1:6">
      <c r="A1670" t="s">
        <v>2085</v>
      </c>
      <c r="B1670" t="s">
        <v>2061</v>
      </c>
      <c r="C1670">
        <v>0</v>
      </c>
      <c r="D1670">
        <v>0</v>
      </c>
      <c r="E1670">
        <v>0</v>
      </c>
      <c r="F1670">
        <v>0</v>
      </c>
    </row>
    <row r="1671" spans="1:6">
      <c r="A1671" t="s">
        <v>2086</v>
      </c>
      <c r="B1671" t="s">
        <v>2087</v>
      </c>
      <c r="C1671">
        <v>0</v>
      </c>
      <c r="D1671">
        <v>0</v>
      </c>
      <c r="E1671">
        <v>0</v>
      </c>
      <c r="F1671">
        <v>0</v>
      </c>
    </row>
    <row r="1672" spans="1:6">
      <c r="A1672" t="s">
        <v>2088</v>
      </c>
      <c r="B1672" t="s">
        <v>2089</v>
      </c>
      <c r="C1672">
        <v>0</v>
      </c>
      <c r="D1672">
        <v>0</v>
      </c>
      <c r="E1672">
        <v>0</v>
      </c>
      <c r="F1672">
        <v>0</v>
      </c>
    </row>
    <row r="1673" spans="1:6">
      <c r="A1673" t="s">
        <v>2090</v>
      </c>
      <c r="B1673" t="s">
        <v>2091</v>
      </c>
      <c r="C1673">
        <v>0</v>
      </c>
      <c r="D1673">
        <v>0</v>
      </c>
      <c r="E1673">
        <v>0</v>
      </c>
      <c r="F1673">
        <v>0</v>
      </c>
    </row>
    <row r="1674" spans="1:6">
      <c r="A1674" t="s">
        <v>2092</v>
      </c>
      <c r="B1674" t="s">
        <v>2093</v>
      </c>
      <c r="C1674">
        <v>0</v>
      </c>
      <c r="D1674">
        <v>0</v>
      </c>
      <c r="E1674">
        <v>0</v>
      </c>
      <c r="F1674">
        <v>0</v>
      </c>
    </row>
    <row r="1675" spans="1:6">
      <c r="A1675" t="s">
        <v>2094</v>
      </c>
      <c r="B1675" t="s">
        <v>2095</v>
      </c>
      <c r="C1675">
        <v>0</v>
      </c>
      <c r="D1675">
        <v>0</v>
      </c>
      <c r="E1675">
        <v>0</v>
      </c>
      <c r="F1675">
        <v>0</v>
      </c>
    </row>
    <row r="1676" spans="1:6">
      <c r="A1676" t="s">
        <v>2096</v>
      </c>
      <c r="B1676" t="s">
        <v>2097</v>
      </c>
      <c r="C1676">
        <v>0</v>
      </c>
      <c r="D1676">
        <v>0</v>
      </c>
      <c r="E1676">
        <v>0</v>
      </c>
      <c r="F1676">
        <v>0</v>
      </c>
    </row>
    <row r="1677" spans="1:6">
      <c r="A1677" t="s">
        <v>2098</v>
      </c>
      <c r="B1677" t="s">
        <v>2099</v>
      </c>
      <c r="C1677">
        <v>0</v>
      </c>
      <c r="D1677">
        <v>0</v>
      </c>
      <c r="E1677">
        <v>0</v>
      </c>
      <c r="F1677">
        <v>0</v>
      </c>
    </row>
    <row r="1678" spans="1:6">
      <c r="A1678" t="s">
        <v>2100</v>
      </c>
      <c r="B1678" t="s">
        <v>2097</v>
      </c>
      <c r="C1678">
        <v>0</v>
      </c>
      <c r="D1678">
        <v>0</v>
      </c>
      <c r="E1678">
        <v>0</v>
      </c>
      <c r="F1678">
        <v>0</v>
      </c>
    </row>
    <row r="1679" spans="1:6">
      <c r="A1679" t="s">
        <v>2101</v>
      </c>
      <c r="B1679" t="s">
        <v>2102</v>
      </c>
      <c r="C1679">
        <v>0</v>
      </c>
      <c r="D1679">
        <v>0</v>
      </c>
      <c r="E1679">
        <v>0</v>
      </c>
      <c r="F1679">
        <v>0</v>
      </c>
    </row>
    <row r="1680" spans="1:6">
      <c r="A1680" t="s">
        <v>2103</v>
      </c>
      <c r="B1680" t="s">
        <v>2097</v>
      </c>
      <c r="C1680">
        <v>0</v>
      </c>
      <c r="D1680">
        <v>0</v>
      </c>
      <c r="E1680">
        <v>0</v>
      </c>
      <c r="F1680">
        <v>0</v>
      </c>
    </row>
    <row r="1681" spans="1:6">
      <c r="A1681" t="s">
        <v>2104</v>
      </c>
      <c r="B1681" t="s">
        <v>2105</v>
      </c>
      <c r="C1681">
        <v>0</v>
      </c>
      <c r="D1681">
        <v>0</v>
      </c>
      <c r="E1681">
        <v>0</v>
      </c>
      <c r="F1681">
        <v>0</v>
      </c>
    </row>
    <row r="1682" spans="1:6">
      <c r="A1682" t="s">
        <v>2106</v>
      </c>
      <c r="B1682" t="s">
        <v>2097</v>
      </c>
      <c r="C1682">
        <v>0</v>
      </c>
      <c r="D1682">
        <v>0</v>
      </c>
      <c r="E1682">
        <v>0</v>
      </c>
      <c r="F1682">
        <v>0</v>
      </c>
    </row>
    <row r="1683" spans="1:6">
      <c r="A1683" t="s">
        <v>2107</v>
      </c>
      <c r="B1683" t="s">
        <v>2108</v>
      </c>
      <c r="C1683">
        <v>0</v>
      </c>
      <c r="D1683">
        <v>0</v>
      </c>
      <c r="E1683">
        <v>0</v>
      </c>
      <c r="F1683">
        <v>0</v>
      </c>
    </row>
    <row r="1684" spans="1:6">
      <c r="A1684" t="s">
        <v>2109</v>
      </c>
      <c r="B1684" t="s">
        <v>2097</v>
      </c>
      <c r="C1684">
        <v>0</v>
      </c>
      <c r="D1684">
        <v>0</v>
      </c>
      <c r="E1684">
        <v>0</v>
      </c>
      <c r="F1684">
        <v>0</v>
      </c>
    </row>
    <row r="1685" spans="1:6">
      <c r="A1685" t="s">
        <v>2110</v>
      </c>
      <c r="B1685" t="s">
        <v>2111</v>
      </c>
      <c r="C1685">
        <v>0</v>
      </c>
      <c r="D1685">
        <v>0</v>
      </c>
      <c r="E1685">
        <v>0</v>
      </c>
      <c r="F1685">
        <v>0</v>
      </c>
    </row>
    <row r="1686" spans="1:6">
      <c r="A1686" t="s">
        <v>2112</v>
      </c>
      <c r="B1686" t="s">
        <v>2097</v>
      </c>
      <c r="C1686">
        <v>0</v>
      </c>
      <c r="D1686">
        <v>0</v>
      </c>
      <c r="E1686">
        <v>0</v>
      </c>
      <c r="F1686">
        <v>0</v>
      </c>
    </row>
    <row r="1687" spans="1:6">
      <c r="A1687" t="s">
        <v>2113</v>
      </c>
      <c r="B1687" t="s">
        <v>2114</v>
      </c>
      <c r="C1687">
        <v>0</v>
      </c>
      <c r="D1687">
        <v>0</v>
      </c>
      <c r="E1687">
        <v>0</v>
      </c>
      <c r="F1687">
        <v>0</v>
      </c>
    </row>
    <row r="1688" spans="1:6">
      <c r="A1688" t="s">
        <v>2115</v>
      </c>
      <c r="B1688" t="s">
        <v>2097</v>
      </c>
      <c r="C1688">
        <v>0</v>
      </c>
      <c r="D1688">
        <v>0</v>
      </c>
      <c r="E1688">
        <v>0</v>
      </c>
      <c r="F1688">
        <v>0</v>
      </c>
    </row>
    <row r="1689" spans="1:6">
      <c r="A1689" t="s">
        <v>2116</v>
      </c>
      <c r="B1689" t="s">
        <v>2117</v>
      </c>
      <c r="C1689">
        <v>0</v>
      </c>
      <c r="D1689">
        <v>0</v>
      </c>
      <c r="E1689">
        <v>0</v>
      </c>
      <c r="F1689">
        <v>0</v>
      </c>
    </row>
    <row r="1690" spans="1:6">
      <c r="A1690" t="s">
        <v>2118</v>
      </c>
      <c r="B1690" t="s">
        <v>2119</v>
      </c>
      <c r="C1690">
        <v>0</v>
      </c>
      <c r="D1690">
        <v>0</v>
      </c>
      <c r="E1690">
        <v>0</v>
      </c>
      <c r="F1690">
        <v>0</v>
      </c>
    </row>
    <row r="1691" spans="1:6">
      <c r="A1691" t="s">
        <v>2120</v>
      </c>
      <c r="B1691" t="s">
        <v>2097</v>
      </c>
      <c r="C1691">
        <v>0</v>
      </c>
      <c r="D1691">
        <v>0</v>
      </c>
      <c r="E1691">
        <v>0</v>
      </c>
      <c r="F1691">
        <v>0</v>
      </c>
    </row>
    <row r="1692" spans="1:6">
      <c r="A1692" t="s">
        <v>2121</v>
      </c>
      <c r="B1692" t="s">
        <v>2122</v>
      </c>
      <c r="C1692">
        <v>0</v>
      </c>
      <c r="D1692">
        <v>0</v>
      </c>
      <c r="E1692">
        <v>0</v>
      </c>
      <c r="F1692">
        <v>0</v>
      </c>
    </row>
    <row r="1693" spans="1:6">
      <c r="A1693" t="s">
        <v>2123</v>
      </c>
      <c r="B1693" t="s">
        <v>2097</v>
      </c>
      <c r="C1693">
        <v>0</v>
      </c>
      <c r="D1693">
        <v>0</v>
      </c>
      <c r="E1693">
        <v>0</v>
      </c>
      <c r="F1693">
        <v>0</v>
      </c>
    </row>
    <row r="1694" spans="1:6">
      <c r="A1694" t="s">
        <v>2124</v>
      </c>
      <c r="B1694" t="s">
        <v>2125</v>
      </c>
      <c r="C1694" s="1">
        <v>-1301904.8500000001</v>
      </c>
      <c r="D1694" s="1">
        <v>1407.18</v>
      </c>
      <c r="E1694" s="1">
        <v>18172.849999999999</v>
      </c>
      <c r="F1694" s="1">
        <v>-1318670.51</v>
      </c>
    </row>
    <row r="1695" spans="1:6">
      <c r="A1695" t="s">
        <v>2126</v>
      </c>
      <c r="B1695" t="s">
        <v>2127</v>
      </c>
      <c r="C1695" s="1">
        <v>-1301904.8500000001</v>
      </c>
      <c r="D1695" s="1">
        <v>1407.18</v>
      </c>
      <c r="E1695" s="1">
        <v>18172.849999999999</v>
      </c>
      <c r="F1695" s="1">
        <v>-1318670.51</v>
      </c>
    </row>
    <row r="1696" spans="1:6">
      <c r="A1696" t="s">
        <v>2128</v>
      </c>
      <c r="B1696" t="s">
        <v>2129</v>
      </c>
      <c r="C1696" s="1">
        <v>1587029.57</v>
      </c>
      <c r="D1696" s="1">
        <v>1407.07</v>
      </c>
      <c r="E1696">
        <v>0</v>
      </c>
      <c r="F1696" s="1">
        <v>1588436.64</v>
      </c>
    </row>
    <row r="1697" spans="1:6">
      <c r="A1697" t="s">
        <v>2130</v>
      </c>
      <c r="B1697" t="s">
        <v>2131</v>
      </c>
      <c r="C1697" s="1">
        <v>1587029.57</v>
      </c>
      <c r="D1697" s="1">
        <v>1407.07</v>
      </c>
      <c r="E1697">
        <v>0</v>
      </c>
      <c r="F1697" s="1">
        <v>1588436.64</v>
      </c>
    </row>
    <row r="1698" spans="1:6">
      <c r="A1698" t="s">
        <v>2132</v>
      </c>
      <c r="B1698" t="s">
        <v>2133</v>
      </c>
      <c r="C1698">
        <v>0</v>
      </c>
      <c r="D1698">
        <v>0</v>
      </c>
      <c r="E1698">
        <v>0</v>
      </c>
      <c r="F1698">
        <v>0</v>
      </c>
    </row>
    <row r="1699" spans="1:6">
      <c r="A1699" t="s">
        <v>2134</v>
      </c>
      <c r="B1699" t="s">
        <v>2135</v>
      </c>
      <c r="C1699">
        <v>0</v>
      </c>
      <c r="D1699">
        <v>0</v>
      </c>
      <c r="E1699">
        <v>0</v>
      </c>
      <c r="F1699">
        <v>0</v>
      </c>
    </row>
    <row r="1700" spans="1:6">
      <c r="A1700" t="s">
        <v>2136</v>
      </c>
      <c r="B1700" t="s">
        <v>2137</v>
      </c>
      <c r="C1700">
        <v>0</v>
      </c>
      <c r="D1700">
        <v>0</v>
      </c>
      <c r="E1700">
        <v>0</v>
      </c>
      <c r="F1700">
        <v>0</v>
      </c>
    </row>
    <row r="1701" spans="1:6">
      <c r="A1701" t="s">
        <v>2138</v>
      </c>
      <c r="B1701" t="s">
        <v>2139</v>
      </c>
      <c r="C1701">
        <v>0</v>
      </c>
      <c r="D1701">
        <v>0</v>
      </c>
      <c r="E1701">
        <v>0</v>
      </c>
      <c r="F1701">
        <v>0</v>
      </c>
    </row>
    <row r="1702" spans="1:6">
      <c r="A1702" t="s">
        <v>2140</v>
      </c>
      <c r="B1702" t="s">
        <v>2141</v>
      </c>
      <c r="C1702">
        <v>0</v>
      </c>
      <c r="D1702">
        <v>0</v>
      </c>
      <c r="E1702">
        <v>0</v>
      </c>
      <c r="F1702">
        <v>0</v>
      </c>
    </row>
    <row r="1703" spans="1:6">
      <c r="A1703" t="s">
        <v>2142</v>
      </c>
      <c r="B1703" t="s">
        <v>2143</v>
      </c>
      <c r="C1703" s="1">
        <v>2888472.93</v>
      </c>
      <c r="D1703">
        <v>0</v>
      </c>
      <c r="E1703" s="1">
        <v>18173.439999999999</v>
      </c>
      <c r="F1703" s="1">
        <v>2906646.37</v>
      </c>
    </row>
    <row r="1704" spans="1:6">
      <c r="A1704" t="s">
        <v>2144</v>
      </c>
      <c r="B1704" t="s">
        <v>2145</v>
      </c>
      <c r="C1704" s="1">
        <v>2828969.2</v>
      </c>
      <c r="D1704">
        <v>0</v>
      </c>
      <c r="E1704" s="1">
        <v>14617.4</v>
      </c>
      <c r="F1704" s="1">
        <v>2843586.6</v>
      </c>
    </row>
    <row r="1705" spans="1:6">
      <c r="A1705" t="s">
        <v>2146</v>
      </c>
      <c r="B1705" t="s">
        <v>2147</v>
      </c>
      <c r="C1705" s="1">
        <v>59503.73</v>
      </c>
      <c r="D1705">
        <v>0</v>
      </c>
      <c r="E1705" s="1">
        <v>3556.04</v>
      </c>
      <c r="F1705" s="1">
        <v>63059.77</v>
      </c>
    </row>
    <row r="1706" spans="1:6">
      <c r="A1706" t="s">
        <v>2148</v>
      </c>
      <c r="B1706" t="s">
        <v>2149</v>
      </c>
      <c r="C1706">
        <v>0</v>
      </c>
      <c r="D1706">
        <v>0</v>
      </c>
      <c r="E1706">
        <v>0</v>
      </c>
      <c r="F1706">
        <v>0</v>
      </c>
    </row>
    <row r="1707" spans="1:6">
      <c r="A1707" t="s">
        <v>2150</v>
      </c>
      <c r="B1707" t="s">
        <v>2151</v>
      </c>
      <c r="C1707">
        <v>0</v>
      </c>
      <c r="D1707">
        <v>0</v>
      </c>
      <c r="E1707">
        <v>0</v>
      </c>
      <c r="F1707">
        <v>0</v>
      </c>
    </row>
    <row r="1708" spans="1:6">
      <c r="A1708" t="s">
        <v>2152</v>
      </c>
      <c r="B1708" t="s">
        <v>2153</v>
      </c>
      <c r="C1708">
        <v>0</v>
      </c>
      <c r="D1708">
        <v>0</v>
      </c>
      <c r="E1708">
        <v>0</v>
      </c>
      <c r="F1708">
        <v>0</v>
      </c>
    </row>
    <row r="1709" spans="1:6">
      <c r="A1709" t="s">
        <v>2154</v>
      </c>
      <c r="B1709" t="s">
        <v>2155</v>
      </c>
      <c r="C1709">
        <v>-461.48</v>
      </c>
      <c r="D1709">
        <v>0.11</v>
      </c>
      <c r="E1709">
        <v>-0.59</v>
      </c>
      <c r="F1709">
        <v>-460.78</v>
      </c>
    </row>
    <row r="1710" spans="1:6">
      <c r="A1710" t="s">
        <v>2156</v>
      </c>
      <c r="B1710" t="s">
        <v>2157</v>
      </c>
      <c r="C1710">
        <v>32.049999999999997</v>
      </c>
      <c r="D1710">
        <v>0.11</v>
      </c>
      <c r="E1710">
        <v>0</v>
      </c>
      <c r="F1710">
        <v>32.159999999999997</v>
      </c>
    </row>
    <row r="1711" spans="1:6">
      <c r="A1711" t="s">
        <v>2158</v>
      </c>
      <c r="B1711" t="s">
        <v>2159</v>
      </c>
      <c r="C1711">
        <v>0</v>
      </c>
      <c r="D1711">
        <v>0</v>
      </c>
      <c r="E1711">
        <v>0</v>
      </c>
      <c r="F1711">
        <v>0</v>
      </c>
    </row>
    <row r="1712" spans="1:6">
      <c r="A1712" t="s">
        <v>2160</v>
      </c>
      <c r="B1712" t="s">
        <v>2161</v>
      </c>
      <c r="C1712">
        <v>0</v>
      </c>
      <c r="D1712">
        <v>0</v>
      </c>
      <c r="E1712">
        <v>0</v>
      </c>
      <c r="F1712">
        <v>0</v>
      </c>
    </row>
    <row r="1713" spans="1:6">
      <c r="A1713" t="s">
        <v>2162</v>
      </c>
      <c r="B1713" t="s">
        <v>2163</v>
      </c>
      <c r="C1713">
        <v>32.049999999999997</v>
      </c>
      <c r="D1713">
        <v>0.11</v>
      </c>
      <c r="E1713">
        <v>0</v>
      </c>
      <c r="F1713">
        <v>32.159999999999997</v>
      </c>
    </row>
    <row r="1714" spans="1:6">
      <c r="A1714" t="s">
        <v>2164</v>
      </c>
      <c r="B1714" t="s">
        <v>2165</v>
      </c>
      <c r="C1714">
        <v>493.53</v>
      </c>
      <c r="D1714">
        <v>0</v>
      </c>
      <c r="E1714">
        <v>-0.59</v>
      </c>
      <c r="F1714">
        <v>492.94</v>
      </c>
    </row>
    <row r="1715" spans="1:6">
      <c r="A1715" t="s">
        <v>2166</v>
      </c>
      <c r="B1715" t="s">
        <v>2167</v>
      </c>
      <c r="C1715">
        <v>0</v>
      </c>
      <c r="D1715">
        <v>0</v>
      </c>
      <c r="E1715">
        <v>0</v>
      </c>
      <c r="F1715">
        <v>0</v>
      </c>
    </row>
    <row r="1716" spans="1:6">
      <c r="A1716" t="s">
        <v>2168</v>
      </c>
      <c r="B1716" t="s">
        <v>2169</v>
      </c>
      <c r="C1716">
        <v>0</v>
      </c>
      <c r="D1716">
        <v>0</v>
      </c>
      <c r="E1716">
        <v>0</v>
      </c>
      <c r="F1716">
        <v>0</v>
      </c>
    </row>
    <row r="1717" spans="1:6">
      <c r="A1717" t="s">
        <v>2170</v>
      </c>
      <c r="B1717" t="s">
        <v>2163</v>
      </c>
      <c r="C1717">
        <v>493.53</v>
      </c>
      <c r="D1717">
        <v>0</v>
      </c>
      <c r="E1717">
        <v>-0.59</v>
      </c>
      <c r="F1717">
        <v>492.94</v>
      </c>
    </row>
    <row r="1718" spans="1:6">
      <c r="A1718" t="s">
        <v>2171</v>
      </c>
      <c r="B1718" t="s">
        <v>2172</v>
      </c>
      <c r="C1718">
        <v>0</v>
      </c>
      <c r="D1718">
        <v>0</v>
      </c>
      <c r="E1718">
        <v>0</v>
      </c>
      <c r="F1718">
        <v>0</v>
      </c>
    </row>
    <row r="1719" spans="1:6">
      <c r="A1719" t="s">
        <v>2173</v>
      </c>
      <c r="B1719" t="s">
        <v>2174</v>
      </c>
      <c r="C1719">
        <v>0</v>
      </c>
      <c r="D1719">
        <v>0</v>
      </c>
      <c r="E1719">
        <v>0</v>
      </c>
      <c r="F1719">
        <v>0</v>
      </c>
    </row>
    <row r="1720" spans="1:6">
      <c r="A1720" t="s">
        <v>2175</v>
      </c>
      <c r="B1720" t="s">
        <v>2176</v>
      </c>
      <c r="C1720">
        <v>0</v>
      </c>
      <c r="D1720">
        <v>0</v>
      </c>
      <c r="E1720">
        <v>0</v>
      </c>
      <c r="F1720">
        <v>0</v>
      </c>
    </row>
    <row r="1721" spans="1:6">
      <c r="A1721" t="s">
        <v>2177</v>
      </c>
      <c r="B1721" t="s">
        <v>1549</v>
      </c>
      <c r="C1721">
        <v>0</v>
      </c>
      <c r="D1721">
        <v>0</v>
      </c>
      <c r="E1721">
        <v>0</v>
      </c>
      <c r="F1721">
        <v>0</v>
      </c>
    </row>
    <row r="1722" spans="1:6">
      <c r="A1722" t="s">
        <v>2178</v>
      </c>
      <c r="B1722" t="s">
        <v>1607</v>
      </c>
      <c r="C1722">
        <v>0</v>
      </c>
      <c r="D1722">
        <v>0</v>
      </c>
      <c r="E1722">
        <v>0</v>
      </c>
      <c r="F1722">
        <v>0</v>
      </c>
    </row>
    <row r="1723" spans="1:6">
      <c r="A1723" t="s">
        <v>2179</v>
      </c>
      <c r="B1723" t="s">
        <v>2180</v>
      </c>
      <c r="C1723">
        <v>0</v>
      </c>
      <c r="D1723">
        <v>0</v>
      </c>
      <c r="E1723">
        <v>0</v>
      </c>
      <c r="F1723">
        <v>0</v>
      </c>
    </row>
    <row r="1724" spans="1:6">
      <c r="A1724" t="s">
        <v>2181</v>
      </c>
      <c r="B1724" t="s">
        <v>2182</v>
      </c>
      <c r="C1724">
        <v>0</v>
      </c>
      <c r="D1724" s="1">
        <v>109867.39</v>
      </c>
      <c r="E1724" s="1">
        <v>109867.39</v>
      </c>
      <c r="F1724">
        <v>0</v>
      </c>
    </row>
    <row r="1725" spans="1:6">
      <c r="A1725" t="s">
        <v>2183</v>
      </c>
      <c r="B1725" t="s">
        <v>2182</v>
      </c>
      <c r="C1725">
        <v>0</v>
      </c>
      <c r="D1725" s="1">
        <v>109867.39</v>
      </c>
      <c r="E1725" s="1">
        <v>109867.39</v>
      </c>
      <c r="F1725">
        <v>0</v>
      </c>
    </row>
    <row r="1726" spans="1:6">
      <c r="A1726" t="s">
        <v>2184</v>
      </c>
      <c r="B1726" t="s">
        <v>2185</v>
      </c>
      <c r="C1726">
        <v>0</v>
      </c>
      <c r="D1726">
        <v>0</v>
      </c>
      <c r="E1726">
        <v>0</v>
      </c>
      <c r="F1726">
        <v>0</v>
      </c>
    </row>
    <row r="1727" spans="1:6">
      <c r="A1727" t="s">
        <v>2186</v>
      </c>
      <c r="B1727" t="s">
        <v>2187</v>
      </c>
      <c r="C1727">
        <v>0</v>
      </c>
      <c r="D1727">
        <v>0</v>
      </c>
      <c r="E1727">
        <v>0</v>
      </c>
      <c r="F1727">
        <v>0</v>
      </c>
    </row>
    <row r="1728" spans="1:6">
      <c r="A1728" t="s">
        <v>2188</v>
      </c>
      <c r="B1728" t="s">
        <v>2189</v>
      </c>
      <c r="C1728">
        <v>0</v>
      </c>
      <c r="D1728">
        <v>0</v>
      </c>
      <c r="E1728">
        <v>0</v>
      </c>
      <c r="F1728">
        <v>0</v>
      </c>
    </row>
    <row r="1729" spans="1:6">
      <c r="A1729" t="s">
        <v>2190</v>
      </c>
      <c r="B1729" t="s">
        <v>2191</v>
      </c>
      <c r="C1729">
        <v>0</v>
      </c>
      <c r="D1729">
        <v>0</v>
      </c>
      <c r="E1729">
        <v>0</v>
      </c>
      <c r="F1729">
        <v>0</v>
      </c>
    </row>
    <row r="1730" spans="1:6">
      <c r="A1730" t="s">
        <v>2192</v>
      </c>
      <c r="B1730" t="s">
        <v>2189</v>
      </c>
      <c r="C1730">
        <v>0</v>
      </c>
      <c r="D1730">
        <v>0</v>
      </c>
      <c r="E1730">
        <v>0</v>
      </c>
      <c r="F1730">
        <v>0</v>
      </c>
    </row>
    <row r="1731" spans="1:6">
      <c r="A1731" t="s">
        <v>2193</v>
      </c>
      <c r="B1731" t="s">
        <v>2194</v>
      </c>
      <c r="C1731">
        <v>0</v>
      </c>
      <c r="D1731">
        <v>0</v>
      </c>
      <c r="E1731">
        <v>0</v>
      </c>
      <c r="F1731">
        <v>0</v>
      </c>
    </row>
    <row r="1732" spans="1:6">
      <c r="A1732" t="s">
        <v>2195</v>
      </c>
      <c r="B1732" t="s">
        <v>2196</v>
      </c>
      <c r="C1732">
        <v>0</v>
      </c>
      <c r="D1732">
        <v>0</v>
      </c>
      <c r="E1732">
        <v>0</v>
      </c>
      <c r="F1732">
        <v>0</v>
      </c>
    </row>
    <row r="1733" spans="1:6">
      <c r="A1733" t="s">
        <v>2197</v>
      </c>
      <c r="B1733" t="s">
        <v>2198</v>
      </c>
      <c r="C1733">
        <v>0</v>
      </c>
      <c r="D1733">
        <v>0</v>
      </c>
      <c r="E1733">
        <v>0</v>
      </c>
      <c r="F1733">
        <v>0</v>
      </c>
    </row>
    <row r="1734" spans="1:6">
      <c r="A1734" t="s">
        <v>2199</v>
      </c>
      <c r="B1734" t="s">
        <v>2200</v>
      </c>
      <c r="C1734">
        <v>0</v>
      </c>
      <c r="D1734">
        <v>0</v>
      </c>
      <c r="E1734">
        <v>0</v>
      </c>
      <c r="F1734">
        <v>0</v>
      </c>
    </row>
    <row r="1735" spans="1:6">
      <c r="A1735" t="s">
        <v>2201</v>
      </c>
      <c r="B1735" t="s">
        <v>2198</v>
      </c>
      <c r="C1735">
        <v>0</v>
      </c>
      <c r="D1735">
        <v>0</v>
      </c>
      <c r="E1735">
        <v>0</v>
      </c>
      <c r="F1735">
        <v>0</v>
      </c>
    </row>
    <row r="1736" spans="1:6">
      <c r="A1736" t="s">
        <v>2202</v>
      </c>
      <c r="B1736" t="s">
        <v>2203</v>
      </c>
      <c r="C1736">
        <v>0</v>
      </c>
      <c r="D1736">
        <v>0</v>
      </c>
      <c r="E1736">
        <v>0</v>
      </c>
      <c r="F1736">
        <v>0</v>
      </c>
    </row>
    <row r="1737" spans="1:6">
      <c r="A1737" t="s">
        <v>2204</v>
      </c>
      <c r="B1737" t="s">
        <v>2205</v>
      </c>
      <c r="C1737">
        <v>0</v>
      </c>
      <c r="D1737">
        <v>0</v>
      </c>
      <c r="E1737">
        <v>0</v>
      </c>
      <c r="F1737">
        <v>0</v>
      </c>
    </row>
    <row r="1738" spans="1:6">
      <c r="A1738" t="s">
        <v>2206</v>
      </c>
      <c r="B1738" t="s">
        <v>2198</v>
      </c>
      <c r="C1738">
        <v>0</v>
      </c>
      <c r="D1738">
        <v>0</v>
      </c>
      <c r="E1738">
        <v>0</v>
      </c>
      <c r="F1738">
        <v>0</v>
      </c>
    </row>
    <row r="1739" spans="1:6">
      <c r="A1739" t="s">
        <v>2207</v>
      </c>
      <c r="B1739" t="s">
        <v>2208</v>
      </c>
      <c r="C1739">
        <v>0</v>
      </c>
      <c r="D1739">
        <v>0</v>
      </c>
      <c r="E1739">
        <v>0</v>
      </c>
      <c r="F1739">
        <v>0</v>
      </c>
    </row>
    <row r="1740" spans="1:6">
      <c r="A1740" t="s">
        <v>2209</v>
      </c>
      <c r="B1740" t="s">
        <v>2198</v>
      </c>
      <c r="C1740">
        <v>0</v>
      </c>
      <c r="D1740">
        <v>0</v>
      </c>
      <c r="E1740">
        <v>0</v>
      </c>
      <c r="F1740">
        <v>0</v>
      </c>
    </row>
    <row r="1741" spans="1:6">
      <c r="A1741" t="s">
        <v>2210</v>
      </c>
      <c r="B1741" t="s">
        <v>2211</v>
      </c>
      <c r="C1741">
        <v>0</v>
      </c>
      <c r="D1741">
        <v>0</v>
      </c>
      <c r="E1741">
        <v>0</v>
      </c>
      <c r="F1741">
        <v>0</v>
      </c>
    </row>
    <row r="1742" spans="1:6">
      <c r="A1742" t="s">
        <v>2212</v>
      </c>
      <c r="B1742" t="s">
        <v>2213</v>
      </c>
      <c r="C1742">
        <v>0</v>
      </c>
      <c r="D1742">
        <v>0</v>
      </c>
      <c r="E1742">
        <v>0</v>
      </c>
      <c r="F1742">
        <v>0</v>
      </c>
    </row>
    <row r="1743" spans="1:6">
      <c r="A1743" t="s">
        <v>2214</v>
      </c>
      <c r="B1743" t="s">
        <v>2215</v>
      </c>
      <c r="C1743">
        <v>0</v>
      </c>
      <c r="D1743">
        <v>0</v>
      </c>
      <c r="E1743">
        <v>0</v>
      </c>
      <c r="F1743">
        <v>0</v>
      </c>
    </row>
    <row r="1744" spans="1:6">
      <c r="A1744" t="s">
        <v>2216</v>
      </c>
      <c r="B1744" t="s">
        <v>2217</v>
      </c>
      <c r="C1744">
        <v>0</v>
      </c>
      <c r="D1744">
        <v>0</v>
      </c>
      <c r="E1744">
        <v>0</v>
      </c>
      <c r="F1744">
        <v>0</v>
      </c>
    </row>
    <row r="1745" spans="1:6">
      <c r="A1745" t="s">
        <v>2218</v>
      </c>
      <c r="B1745" t="s">
        <v>2215</v>
      </c>
      <c r="C1745">
        <v>0</v>
      </c>
      <c r="D1745">
        <v>0</v>
      </c>
      <c r="E1745">
        <v>0</v>
      </c>
      <c r="F1745">
        <v>0</v>
      </c>
    </row>
    <row r="1746" spans="1:6">
      <c r="A1746" t="s">
        <v>2219</v>
      </c>
      <c r="B1746" t="s">
        <v>2220</v>
      </c>
      <c r="C1746">
        <v>0</v>
      </c>
      <c r="D1746">
        <v>0</v>
      </c>
      <c r="E1746">
        <v>0</v>
      </c>
      <c r="F1746">
        <v>0</v>
      </c>
    </row>
    <row r="1747" spans="1:6">
      <c r="A1747" t="s">
        <v>2221</v>
      </c>
      <c r="B1747" t="s">
        <v>2222</v>
      </c>
      <c r="C1747">
        <v>0</v>
      </c>
      <c r="D1747">
        <v>0</v>
      </c>
      <c r="E1747">
        <v>0</v>
      </c>
      <c r="F1747">
        <v>0</v>
      </c>
    </row>
    <row r="1748" spans="1:6">
      <c r="A1748" t="s">
        <v>2223</v>
      </c>
      <c r="B1748" t="s">
        <v>2215</v>
      </c>
      <c r="C1748">
        <v>0</v>
      </c>
      <c r="D1748">
        <v>0</v>
      </c>
      <c r="E1748">
        <v>0</v>
      </c>
      <c r="F1748">
        <v>0</v>
      </c>
    </row>
    <row r="1749" spans="1:6">
      <c r="A1749" t="s">
        <v>2224</v>
      </c>
      <c r="B1749" t="s">
        <v>2225</v>
      </c>
      <c r="C1749">
        <v>0</v>
      </c>
      <c r="D1749">
        <v>0</v>
      </c>
      <c r="E1749">
        <v>0</v>
      </c>
      <c r="F1749">
        <v>0</v>
      </c>
    </row>
    <row r="1750" spans="1:6">
      <c r="A1750" t="s">
        <v>2226</v>
      </c>
      <c r="B1750" t="s">
        <v>2215</v>
      </c>
      <c r="C1750">
        <v>0</v>
      </c>
      <c r="D1750">
        <v>0</v>
      </c>
      <c r="E1750">
        <v>0</v>
      </c>
      <c r="F1750">
        <v>0</v>
      </c>
    </row>
    <row r="1751" spans="1:6">
      <c r="A1751" t="s">
        <v>2227</v>
      </c>
      <c r="B1751" t="s">
        <v>2228</v>
      </c>
      <c r="C1751">
        <v>0</v>
      </c>
      <c r="D1751">
        <v>0</v>
      </c>
      <c r="E1751">
        <v>0</v>
      </c>
      <c r="F1751">
        <v>0</v>
      </c>
    </row>
    <row r="1752" spans="1:6">
      <c r="A1752" t="s">
        <v>2229</v>
      </c>
      <c r="B1752" t="s">
        <v>2230</v>
      </c>
      <c r="C1752">
        <v>0</v>
      </c>
      <c r="D1752">
        <v>0</v>
      </c>
      <c r="E1752">
        <v>0</v>
      </c>
      <c r="F1752">
        <v>0</v>
      </c>
    </row>
    <row r="1753" spans="1:6">
      <c r="A1753" t="s">
        <v>2231</v>
      </c>
      <c r="B1753" t="s">
        <v>2232</v>
      </c>
      <c r="C1753">
        <v>0</v>
      </c>
      <c r="D1753">
        <v>0</v>
      </c>
      <c r="E1753">
        <v>0</v>
      </c>
      <c r="F1753">
        <v>0</v>
      </c>
    </row>
    <row r="1754" spans="1:6">
      <c r="A1754" t="s">
        <v>2233</v>
      </c>
      <c r="B1754" t="s">
        <v>2234</v>
      </c>
      <c r="C1754">
        <v>0</v>
      </c>
      <c r="D1754">
        <v>0</v>
      </c>
      <c r="E1754">
        <v>0</v>
      </c>
      <c r="F1754">
        <v>0</v>
      </c>
    </row>
    <row r="1755" spans="1:6">
      <c r="A1755" t="s">
        <v>2235</v>
      </c>
      <c r="B1755" t="s">
        <v>2232</v>
      </c>
      <c r="C1755">
        <v>0</v>
      </c>
      <c r="D1755">
        <v>0</v>
      </c>
      <c r="E1755">
        <v>0</v>
      </c>
      <c r="F1755">
        <v>0</v>
      </c>
    </row>
    <row r="1756" spans="1:6">
      <c r="A1756" t="s">
        <v>2236</v>
      </c>
      <c r="B1756" t="s">
        <v>2237</v>
      </c>
      <c r="C1756">
        <v>0</v>
      </c>
      <c r="D1756">
        <v>0</v>
      </c>
      <c r="E1756">
        <v>0</v>
      </c>
      <c r="F1756">
        <v>0</v>
      </c>
    </row>
    <row r="1757" spans="1:6">
      <c r="A1757" t="s">
        <v>2238</v>
      </c>
      <c r="B1757" t="s">
        <v>2239</v>
      </c>
      <c r="C1757">
        <v>0</v>
      </c>
      <c r="D1757">
        <v>0</v>
      </c>
      <c r="E1757">
        <v>0</v>
      </c>
      <c r="F1757">
        <v>0</v>
      </c>
    </row>
    <row r="1758" spans="1:6">
      <c r="A1758" t="s">
        <v>2240</v>
      </c>
      <c r="B1758" t="s">
        <v>2241</v>
      </c>
      <c r="C1758">
        <v>0</v>
      </c>
      <c r="D1758">
        <v>0</v>
      </c>
      <c r="E1758">
        <v>0</v>
      </c>
      <c r="F1758">
        <v>0</v>
      </c>
    </row>
    <row r="1759" spans="1:6">
      <c r="A1759" t="s">
        <v>2242</v>
      </c>
      <c r="B1759" t="s">
        <v>2243</v>
      </c>
      <c r="C1759">
        <v>0</v>
      </c>
      <c r="D1759">
        <v>0</v>
      </c>
      <c r="E1759">
        <v>0</v>
      </c>
      <c r="F1759">
        <v>0</v>
      </c>
    </row>
    <row r="1760" spans="1:6">
      <c r="A1760" t="s">
        <v>2244</v>
      </c>
      <c r="B1760" t="s">
        <v>2241</v>
      </c>
      <c r="C1760">
        <v>0</v>
      </c>
      <c r="D1760">
        <v>0</v>
      </c>
      <c r="E1760">
        <v>0</v>
      </c>
      <c r="F1760">
        <v>0</v>
      </c>
    </row>
    <row r="1761" spans="1:6">
      <c r="A1761" t="s">
        <v>2245</v>
      </c>
      <c r="B1761" t="s">
        <v>2246</v>
      </c>
      <c r="C1761">
        <v>0</v>
      </c>
      <c r="D1761">
        <v>0</v>
      </c>
      <c r="E1761">
        <v>0</v>
      </c>
      <c r="F1761">
        <v>0</v>
      </c>
    </row>
    <row r="1762" spans="1:6">
      <c r="A1762" t="s">
        <v>2247</v>
      </c>
      <c r="B1762" t="s">
        <v>2248</v>
      </c>
      <c r="C1762">
        <v>0</v>
      </c>
      <c r="D1762">
        <v>0</v>
      </c>
      <c r="E1762">
        <v>0</v>
      </c>
      <c r="F1762">
        <v>0</v>
      </c>
    </row>
    <row r="1763" spans="1:6">
      <c r="A1763" t="s">
        <v>2249</v>
      </c>
      <c r="B1763" t="s">
        <v>2250</v>
      </c>
      <c r="C1763">
        <v>0</v>
      </c>
      <c r="D1763">
        <v>0</v>
      </c>
      <c r="E1763">
        <v>0</v>
      </c>
      <c r="F1763">
        <v>0</v>
      </c>
    </row>
    <row r="1764" spans="1:6">
      <c r="A1764" t="s">
        <v>2251</v>
      </c>
      <c r="B1764" t="s">
        <v>2252</v>
      </c>
      <c r="C1764">
        <v>0</v>
      </c>
      <c r="D1764">
        <v>0</v>
      </c>
      <c r="E1764">
        <v>0</v>
      </c>
      <c r="F1764">
        <v>0</v>
      </c>
    </row>
    <row r="1765" spans="1:6">
      <c r="A1765" t="s">
        <v>2253</v>
      </c>
      <c r="B1765" t="s">
        <v>2250</v>
      </c>
      <c r="C1765">
        <v>0</v>
      </c>
      <c r="D1765">
        <v>0</v>
      </c>
      <c r="E1765">
        <v>0</v>
      </c>
      <c r="F1765">
        <v>0</v>
      </c>
    </row>
    <row r="1766" spans="1:6">
      <c r="A1766" t="s">
        <v>2254</v>
      </c>
      <c r="B1766" t="s">
        <v>2255</v>
      </c>
      <c r="C1766">
        <v>0</v>
      </c>
      <c r="D1766">
        <v>0</v>
      </c>
      <c r="E1766">
        <v>0</v>
      </c>
      <c r="F1766">
        <v>0</v>
      </c>
    </row>
    <row r="1767" spans="1:6">
      <c r="A1767" t="s">
        <v>2256</v>
      </c>
      <c r="B1767" t="s">
        <v>2257</v>
      </c>
      <c r="C1767">
        <v>0</v>
      </c>
      <c r="D1767">
        <v>0</v>
      </c>
      <c r="E1767">
        <v>0</v>
      </c>
      <c r="F1767">
        <v>0</v>
      </c>
    </row>
    <row r="1768" spans="1:6">
      <c r="A1768" t="s">
        <v>2258</v>
      </c>
      <c r="B1768" t="s">
        <v>2259</v>
      </c>
      <c r="C1768">
        <v>0</v>
      </c>
      <c r="D1768">
        <v>0</v>
      </c>
      <c r="E1768">
        <v>0</v>
      </c>
      <c r="F1768">
        <v>0</v>
      </c>
    </row>
    <row r="1769" spans="1:6">
      <c r="A1769" t="s">
        <v>2260</v>
      </c>
      <c r="B1769" t="s">
        <v>2261</v>
      </c>
      <c r="C1769">
        <v>0</v>
      </c>
      <c r="D1769">
        <v>0</v>
      </c>
      <c r="E1769">
        <v>0</v>
      </c>
      <c r="F1769">
        <v>0</v>
      </c>
    </row>
    <row r="1770" spans="1:6">
      <c r="A1770" t="s">
        <v>2262</v>
      </c>
      <c r="B1770" t="s">
        <v>2259</v>
      </c>
      <c r="C1770">
        <v>0</v>
      </c>
      <c r="D1770">
        <v>0</v>
      </c>
      <c r="E1770">
        <v>0</v>
      </c>
      <c r="F1770">
        <v>0</v>
      </c>
    </row>
    <row r="1771" spans="1:6">
      <c r="A1771" t="s">
        <v>2263</v>
      </c>
      <c r="B1771" t="s">
        <v>2264</v>
      </c>
      <c r="C1771">
        <v>0</v>
      </c>
      <c r="D1771">
        <v>0</v>
      </c>
      <c r="E1771">
        <v>0</v>
      </c>
      <c r="F1771">
        <v>0</v>
      </c>
    </row>
    <row r="1772" spans="1:6">
      <c r="A1772" t="s">
        <v>2265</v>
      </c>
      <c r="B1772" t="s">
        <v>2266</v>
      </c>
      <c r="C1772">
        <v>0</v>
      </c>
      <c r="D1772">
        <v>0</v>
      </c>
      <c r="E1772">
        <v>0</v>
      </c>
      <c r="F1772">
        <v>0</v>
      </c>
    </row>
    <row r="1773" spans="1:6">
      <c r="A1773" t="s">
        <v>2267</v>
      </c>
      <c r="B1773" t="s">
        <v>2259</v>
      </c>
      <c r="C1773">
        <v>0</v>
      </c>
      <c r="D1773">
        <v>0</v>
      </c>
      <c r="E1773">
        <v>0</v>
      </c>
      <c r="F1773">
        <v>0</v>
      </c>
    </row>
    <row r="1774" spans="1:6">
      <c r="A1774" t="s">
        <v>2268</v>
      </c>
      <c r="B1774" t="s">
        <v>2269</v>
      </c>
      <c r="C1774">
        <v>0</v>
      </c>
      <c r="D1774">
        <v>0</v>
      </c>
      <c r="E1774">
        <v>0</v>
      </c>
      <c r="F1774">
        <v>0</v>
      </c>
    </row>
    <row r="1775" spans="1:6">
      <c r="A1775" t="s">
        <v>2270</v>
      </c>
      <c r="B1775" t="s">
        <v>2259</v>
      </c>
      <c r="C1775">
        <v>0</v>
      </c>
      <c r="D1775">
        <v>0</v>
      </c>
      <c r="E1775">
        <v>0</v>
      </c>
      <c r="F1775">
        <v>0</v>
      </c>
    </row>
    <row r="1776" spans="1:6">
      <c r="A1776" t="s">
        <v>2271</v>
      </c>
      <c r="B1776" t="s">
        <v>2272</v>
      </c>
      <c r="C1776">
        <v>0</v>
      </c>
      <c r="D1776">
        <v>0</v>
      </c>
      <c r="E1776">
        <v>0</v>
      </c>
      <c r="F1776">
        <v>0</v>
      </c>
    </row>
    <row r="1777" spans="1:6">
      <c r="A1777" t="s">
        <v>2273</v>
      </c>
      <c r="B1777" t="s">
        <v>2274</v>
      </c>
      <c r="C1777">
        <v>0</v>
      </c>
      <c r="D1777">
        <v>0</v>
      </c>
      <c r="E1777">
        <v>0</v>
      </c>
      <c r="F1777">
        <v>0</v>
      </c>
    </row>
    <row r="1778" spans="1:6">
      <c r="A1778" t="s">
        <v>2275</v>
      </c>
      <c r="B1778" t="s">
        <v>2276</v>
      </c>
      <c r="C1778">
        <v>0</v>
      </c>
      <c r="D1778">
        <v>0</v>
      </c>
      <c r="E1778">
        <v>0</v>
      </c>
      <c r="F1778">
        <v>0</v>
      </c>
    </row>
    <row r="1779" spans="1:6">
      <c r="A1779" t="s">
        <v>2277</v>
      </c>
      <c r="B1779" t="s">
        <v>2278</v>
      </c>
      <c r="C1779">
        <v>0</v>
      </c>
      <c r="D1779">
        <v>0</v>
      </c>
      <c r="E1779">
        <v>0</v>
      </c>
      <c r="F1779">
        <v>0</v>
      </c>
    </row>
    <row r="1780" spans="1:6">
      <c r="A1780" t="s">
        <v>2279</v>
      </c>
      <c r="B1780" t="s">
        <v>2276</v>
      </c>
      <c r="C1780">
        <v>0</v>
      </c>
      <c r="D1780">
        <v>0</v>
      </c>
      <c r="E1780">
        <v>0</v>
      </c>
      <c r="F1780">
        <v>0</v>
      </c>
    </row>
    <row r="1781" spans="1:6">
      <c r="A1781" t="s">
        <v>2280</v>
      </c>
      <c r="B1781" t="s">
        <v>2281</v>
      </c>
      <c r="C1781">
        <v>0</v>
      </c>
      <c r="D1781">
        <v>0</v>
      </c>
      <c r="E1781">
        <v>0</v>
      </c>
      <c r="F1781">
        <v>0</v>
      </c>
    </row>
    <row r="1782" spans="1:6">
      <c r="A1782" t="s">
        <v>2282</v>
      </c>
      <c r="B1782" t="s">
        <v>2283</v>
      </c>
      <c r="C1782">
        <v>0</v>
      </c>
      <c r="D1782">
        <v>0</v>
      </c>
      <c r="E1782">
        <v>0</v>
      </c>
      <c r="F1782">
        <v>0</v>
      </c>
    </row>
    <row r="1783" spans="1:6">
      <c r="A1783" t="s">
        <v>2284</v>
      </c>
      <c r="B1783" t="s">
        <v>2285</v>
      </c>
      <c r="C1783">
        <v>0</v>
      </c>
      <c r="D1783">
        <v>0</v>
      </c>
      <c r="E1783">
        <v>0</v>
      </c>
      <c r="F1783">
        <v>0</v>
      </c>
    </row>
    <row r="1784" spans="1:6">
      <c r="A1784" t="s">
        <v>2286</v>
      </c>
      <c r="B1784" t="s">
        <v>2287</v>
      </c>
      <c r="C1784">
        <v>0</v>
      </c>
      <c r="D1784">
        <v>0</v>
      </c>
      <c r="E1784">
        <v>0</v>
      </c>
      <c r="F1784">
        <v>0</v>
      </c>
    </row>
    <row r="1785" spans="1:6">
      <c r="A1785" t="s">
        <v>2288</v>
      </c>
      <c r="B1785" t="s">
        <v>2285</v>
      </c>
      <c r="C1785">
        <v>0</v>
      </c>
      <c r="D1785">
        <v>0</v>
      </c>
      <c r="E1785">
        <v>0</v>
      </c>
      <c r="F1785">
        <v>0</v>
      </c>
    </row>
    <row r="1786" spans="1:6">
      <c r="A1786" t="s">
        <v>2289</v>
      </c>
      <c r="B1786" t="s">
        <v>2290</v>
      </c>
      <c r="C1786">
        <v>0</v>
      </c>
      <c r="D1786" s="1">
        <v>109867.39</v>
      </c>
      <c r="E1786" s="1">
        <v>109867.39</v>
      </c>
      <c r="F1786">
        <v>0</v>
      </c>
    </row>
    <row r="1787" spans="1:6">
      <c r="A1787" t="s">
        <v>2291</v>
      </c>
      <c r="B1787" t="s">
        <v>2292</v>
      </c>
      <c r="C1787" s="1">
        <v>244648.42</v>
      </c>
      <c r="D1787" s="1">
        <v>103637.95</v>
      </c>
      <c r="E1787" s="1">
        <v>6229.44</v>
      </c>
      <c r="F1787" s="1">
        <v>342056.93</v>
      </c>
    </row>
    <row r="1788" spans="1:6">
      <c r="A1788" t="s">
        <v>2293</v>
      </c>
      <c r="B1788" t="s">
        <v>2294</v>
      </c>
      <c r="C1788" s="1">
        <v>244648.42</v>
      </c>
      <c r="D1788" s="1">
        <v>6229.44</v>
      </c>
      <c r="E1788" s="1">
        <v>103637.95</v>
      </c>
      <c r="F1788" s="1">
        <v>342056.93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67437-ED87-44D8-8434-9D8C8963D737}">
  <dimension ref="A1:F1788"/>
  <sheetViews>
    <sheetView workbookViewId="0">
      <selection activeCell="B2" sqref="B2:B1788"/>
    </sheetView>
  </sheetViews>
  <sheetFormatPr baseColWidth="10" defaultRowHeight="14.5"/>
  <cols>
    <col min="1" max="1" width="14.7265625" bestFit="1" customWidth="1"/>
    <col min="2" max="2" width="45.7265625" bestFit="1" customWidth="1"/>
    <col min="3" max="3" width="12.7265625" bestFit="1" customWidth="1"/>
    <col min="4" max="4" width="14.1796875" bestFit="1" customWidth="1"/>
    <col min="5" max="5" width="15" bestFit="1" customWidth="1"/>
    <col min="6" max="6" width="12.7265625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B2" t="s">
        <v>7</v>
      </c>
      <c r="C2" s="1">
        <v>24273045.109999999</v>
      </c>
      <c r="D2" s="1">
        <v>9475396.7599999998</v>
      </c>
      <c r="E2" s="1">
        <v>15234560.49</v>
      </c>
      <c r="F2" s="1">
        <v>18513881.379999999</v>
      </c>
    </row>
    <row r="3" spans="1:6">
      <c r="A3" t="s">
        <v>8</v>
      </c>
      <c r="B3" t="s">
        <v>9</v>
      </c>
      <c r="C3" s="1">
        <v>21931787.059999999</v>
      </c>
      <c r="D3" s="1">
        <v>9475396.7599999998</v>
      </c>
      <c r="E3" s="1">
        <v>15204947.460000001</v>
      </c>
      <c r="F3" s="1">
        <v>16202236.359999999</v>
      </c>
    </row>
    <row r="4" spans="1:6">
      <c r="A4" t="s">
        <v>10</v>
      </c>
      <c r="B4" t="s">
        <v>11</v>
      </c>
      <c r="C4" s="1">
        <v>190280.02</v>
      </c>
      <c r="D4" s="1">
        <v>3000</v>
      </c>
      <c r="E4" s="1">
        <v>7327.53</v>
      </c>
      <c r="F4" s="1">
        <v>185952.49</v>
      </c>
    </row>
    <row r="5" spans="1:6">
      <c r="A5" t="s">
        <v>12</v>
      </c>
      <c r="B5" t="s">
        <v>13</v>
      </c>
      <c r="C5" s="1">
        <v>190280.02</v>
      </c>
      <c r="D5" s="1">
        <v>3000</v>
      </c>
      <c r="E5" s="1">
        <v>7327.53</v>
      </c>
      <c r="F5" s="1">
        <v>185952.49</v>
      </c>
    </row>
    <row r="6" spans="1:6">
      <c r="A6" t="s">
        <v>14</v>
      </c>
      <c r="B6" t="s">
        <v>15</v>
      </c>
      <c r="C6" s="1">
        <v>7259034.71</v>
      </c>
      <c r="D6" s="1">
        <v>3870017.28</v>
      </c>
      <c r="E6" s="1">
        <v>4314270.74</v>
      </c>
      <c r="F6" s="1">
        <v>6814781.25</v>
      </c>
    </row>
    <row r="7" spans="1:6">
      <c r="A7" t="s">
        <v>16</v>
      </c>
      <c r="B7" t="s">
        <v>17</v>
      </c>
      <c r="C7" s="1">
        <v>127463.27</v>
      </c>
      <c r="D7" s="1">
        <v>3844042.1</v>
      </c>
      <c r="E7" s="1">
        <v>3833013.95</v>
      </c>
      <c r="F7" s="1">
        <v>138491.42000000001</v>
      </c>
    </row>
    <row r="8" spans="1:6">
      <c r="A8" t="s">
        <v>18</v>
      </c>
      <c r="B8" t="s">
        <v>19</v>
      </c>
      <c r="C8" s="1">
        <v>127462.9</v>
      </c>
      <c r="D8" s="1">
        <v>3844042.1</v>
      </c>
      <c r="E8" s="1">
        <v>3833013.95</v>
      </c>
      <c r="F8" s="1">
        <v>138491.04999999999</v>
      </c>
    </row>
    <row r="9" spans="1:6">
      <c r="A9" t="s">
        <v>20</v>
      </c>
      <c r="B9" t="s">
        <v>21</v>
      </c>
      <c r="C9">
        <v>0.37</v>
      </c>
      <c r="D9">
        <v>0</v>
      </c>
      <c r="E9">
        <v>0</v>
      </c>
      <c r="F9">
        <v>0.37</v>
      </c>
    </row>
    <row r="10" spans="1:6">
      <c r="A10" t="s">
        <v>22</v>
      </c>
      <c r="B10" t="s">
        <v>23</v>
      </c>
      <c r="C10" s="1">
        <v>7131571.4400000004</v>
      </c>
      <c r="D10" s="1">
        <v>25975.18</v>
      </c>
      <c r="E10" s="1">
        <v>481256.79</v>
      </c>
      <c r="F10" s="1">
        <v>6676289.8300000001</v>
      </c>
    </row>
    <row r="11" spans="1:6">
      <c r="A11" t="s">
        <v>24</v>
      </c>
      <c r="B11" t="s">
        <v>2295</v>
      </c>
      <c r="C11" s="1">
        <v>299884.76</v>
      </c>
      <c r="D11" s="1">
        <v>1167.0899999999999</v>
      </c>
      <c r="E11" s="1">
        <v>21667.31</v>
      </c>
      <c r="F11" s="1">
        <v>279384.53999999998</v>
      </c>
    </row>
    <row r="12" spans="1:6">
      <c r="A12" t="s">
        <v>25</v>
      </c>
      <c r="B12" t="s">
        <v>2296</v>
      </c>
      <c r="C12" s="1">
        <v>6634635.25</v>
      </c>
      <c r="D12" s="1">
        <v>24808.09</v>
      </c>
      <c r="E12" s="1">
        <v>459589.48</v>
      </c>
      <c r="F12" s="1">
        <v>6199853.8600000003</v>
      </c>
    </row>
    <row r="13" spans="1:6">
      <c r="A13" t="s">
        <v>26</v>
      </c>
      <c r="B13" t="s">
        <v>27</v>
      </c>
      <c r="C13" s="1">
        <v>8518.3799999999992</v>
      </c>
      <c r="D13">
        <v>0</v>
      </c>
      <c r="E13">
        <v>0</v>
      </c>
      <c r="F13" s="1">
        <v>8518.3799999999992</v>
      </c>
    </row>
    <row r="14" spans="1:6">
      <c r="A14" t="s">
        <v>28</v>
      </c>
      <c r="B14" t="s">
        <v>29</v>
      </c>
      <c r="C14" s="1">
        <v>188533.05</v>
      </c>
      <c r="D14">
        <v>0</v>
      </c>
      <c r="E14">
        <v>0</v>
      </c>
      <c r="F14" s="1">
        <v>188533.05</v>
      </c>
    </row>
    <row r="15" spans="1:6">
      <c r="A15" t="s">
        <v>30</v>
      </c>
      <c r="B15" t="s">
        <v>31</v>
      </c>
      <c r="C15">
        <v>0</v>
      </c>
      <c r="D15">
        <v>0</v>
      </c>
      <c r="E15">
        <v>0</v>
      </c>
      <c r="F15">
        <v>0</v>
      </c>
    </row>
    <row r="16" spans="1:6">
      <c r="A16" t="s">
        <v>32</v>
      </c>
      <c r="B16" t="s">
        <v>33</v>
      </c>
      <c r="C16">
        <v>0</v>
      </c>
      <c r="D16">
        <v>0</v>
      </c>
      <c r="E16">
        <v>0</v>
      </c>
      <c r="F16">
        <v>0</v>
      </c>
    </row>
    <row r="17" spans="1:6">
      <c r="A17" t="s">
        <v>34</v>
      </c>
      <c r="B17" t="s">
        <v>35</v>
      </c>
      <c r="C17">
        <v>0</v>
      </c>
      <c r="D17">
        <v>0</v>
      </c>
      <c r="E17">
        <v>0</v>
      </c>
      <c r="F17">
        <v>0</v>
      </c>
    </row>
    <row r="18" spans="1:6">
      <c r="A18" t="s">
        <v>36</v>
      </c>
      <c r="B18" t="s">
        <v>37</v>
      </c>
      <c r="C18" s="1">
        <v>2058835.76</v>
      </c>
      <c r="D18" s="1">
        <v>2050000</v>
      </c>
      <c r="E18" s="1">
        <v>1155000</v>
      </c>
      <c r="F18" s="1">
        <v>2953835.76</v>
      </c>
    </row>
    <row r="19" spans="1:6">
      <c r="A19" t="s">
        <v>38</v>
      </c>
      <c r="B19" t="s">
        <v>39</v>
      </c>
      <c r="C19">
        <v>0</v>
      </c>
      <c r="D19">
        <v>0</v>
      </c>
      <c r="E19">
        <v>0</v>
      </c>
      <c r="F19">
        <v>0</v>
      </c>
    </row>
    <row r="20" spans="1:6">
      <c r="A20" t="s">
        <v>40</v>
      </c>
      <c r="B20" t="s">
        <v>41</v>
      </c>
      <c r="C20">
        <v>0</v>
      </c>
      <c r="D20">
        <v>0</v>
      </c>
      <c r="E20">
        <v>0</v>
      </c>
      <c r="F20">
        <v>0</v>
      </c>
    </row>
    <row r="21" spans="1:6">
      <c r="A21" t="s">
        <v>42</v>
      </c>
      <c r="B21" t="s">
        <v>43</v>
      </c>
      <c r="C21">
        <v>0</v>
      </c>
      <c r="D21">
        <v>0</v>
      </c>
      <c r="E21">
        <v>0</v>
      </c>
      <c r="F21">
        <v>0</v>
      </c>
    </row>
    <row r="22" spans="1:6">
      <c r="A22" t="s">
        <v>44</v>
      </c>
      <c r="B22" t="s">
        <v>45</v>
      </c>
      <c r="C22" s="1">
        <v>2058835.76</v>
      </c>
      <c r="D22" s="1">
        <v>2050000</v>
      </c>
      <c r="E22" s="1">
        <v>1155000</v>
      </c>
      <c r="F22" s="1">
        <v>2953835.76</v>
      </c>
    </row>
    <row r="23" spans="1:6">
      <c r="A23" t="s">
        <v>46</v>
      </c>
      <c r="B23" t="s">
        <v>41</v>
      </c>
      <c r="C23">
        <v>0</v>
      </c>
      <c r="D23">
        <v>0</v>
      </c>
      <c r="E23">
        <v>0</v>
      </c>
      <c r="F23">
        <v>0</v>
      </c>
    </row>
    <row r="24" spans="1:6">
      <c r="A24" t="s">
        <v>47</v>
      </c>
      <c r="B24" t="s">
        <v>48</v>
      </c>
      <c r="C24" s="1">
        <v>2029048.78</v>
      </c>
      <c r="D24" s="1">
        <v>2050000</v>
      </c>
      <c r="E24" s="1">
        <v>1155000</v>
      </c>
      <c r="F24" s="1">
        <v>2924048.78</v>
      </c>
    </row>
    <row r="25" spans="1:6">
      <c r="A25" t="s">
        <v>49</v>
      </c>
      <c r="B25" t="s">
        <v>50</v>
      </c>
      <c r="C25" s="1">
        <v>29786.98</v>
      </c>
      <c r="D25">
        <v>0</v>
      </c>
      <c r="E25">
        <v>0</v>
      </c>
      <c r="F25" s="1">
        <v>29786.98</v>
      </c>
    </row>
    <row r="26" spans="1:6">
      <c r="A26" t="s">
        <v>51</v>
      </c>
      <c r="B26" t="s">
        <v>52</v>
      </c>
      <c r="C26" s="1">
        <v>9779399.9100000001</v>
      </c>
      <c r="D26" s="1">
        <v>2916070.99</v>
      </c>
      <c r="E26" s="1">
        <v>9145717.75</v>
      </c>
      <c r="F26" s="1">
        <v>3549753.15</v>
      </c>
    </row>
    <row r="27" spans="1:6">
      <c r="A27" t="s">
        <v>53</v>
      </c>
      <c r="B27" t="s">
        <v>54</v>
      </c>
      <c r="C27" s="1">
        <v>2788504.28</v>
      </c>
      <c r="D27" s="1">
        <v>2836091.07</v>
      </c>
      <c r="E27" s="1">
        <v>3553823.12</v>
      </c>
      <c r="F27" s="1">
        <v>2070772.23</v>
      </c>
    </row>
    <row r="28" spans="1:6">
      <c r="A28" t="s">
        <v>55</v>
      </c>
      <c r="B28" t="s">
        <v>2297</v>
      </c>
      <c r="C28">
        <v>0</v>
      </c>
      <c r="D28">
        <v>0</v>
      </c>
      <c r="E28">
        <v>0</v>
      </c>
      <c r="F28">
        <v>0</v>
      </c>
    </row>
    <row r="29" spans="1:6">
      <c r="A29" t="s">
        <v>56</v>
      </c>
      <c r="B29" t="s">
        <v>2297</v>
      </c>
      <c r="C29">
        <v>0</v>
      </c>
      <c r="D29">
        <v>0</v>
      </c>
      <c r="E29">
        <v>0</v>
      </c>
      <c r="F29">
        <v>0</v>
      </c>
    </row>
    <row r="30" spans="1:6">
      <c r="A30" t="s">
        <v>57</v>
      </c>
      <c r="B30" t="s">
        <v>2297</v>
      </c>
      <c r="C30">
        <v>0</v>
      </c>
      <c r="D30">
        <v>0</v>
      </c>
      <c r="E30">
        <v>0</v>
      </c>
      <c r="F30">
        <v>0</v>
      </c>
    </row>
    <row r="31" spans="1:6">
      <c r="A31" t="s">
        <v>58</v>
      </c>
      <c r="B31" t="s">
        <v>2297</v>
      </c>
      <c r="C31">
        <v>0</v>
      </c>
      <c r="D31">
        <v>0</v>
      </c>
      <c r="E31">
        <v>0</v>
      </c>
      <c r="F31">
        <v>0</v>
      </c>
    </row>
    <row r="32" spans="1:6">
      <c r="A32" t="s">
        <v>59</v>
      </c>
      <c r="B32" t="s">
        <v>2297</v>
      </c>
      <c r="C32">
        <v>9.3000000000000007</v>
      </c>
      <c r="D32" s="1">
        <v>22201.200000000001</v>
      </c>
      <c r="E32" s="1">
        <v>22200</v>
      </c>
      <c r="F32">
        <v>10.5</v>
      </c>
    </row>
    <row r="33" spans="1:6">
      <c r="A33" t="s">
        <v>60</v>
      </c>
      <c r="B33" t="s">
        <v>2297</v>
      </c>
      <c r="C33">
        <v>0</v>
      </c>
      <c r="D33">
        <v>0</v>
      </c>
      <c r="E33">
        <v>0</v>
      </c>
      <c r="F33">
        <v>0</v>
      </c>
    </row>
    <row r="34" spans="1:6">
      <c r="A34" t="s">
        <v>61</v>
      </c>
      <c r="B34" t="s">
        <v>2297</v>
      </c>
      <c r="C34">
        <v>0</v>
      </c>
      <c r="D34">
        <v>0</v>
      </c>
      <c r="E34">
        <v>0</v>
      </c>
      <c r="F34">
        <v>0</v>
      </c>
    </row>
    <row r="35" spans="1:6">
      <c r="A35" t="s">
        <v>62</v>
      </c>
      <c r="B35" t="s">
        <v>2297</v>
      </c>
      <c r="C35">
        <v>0</v>
      </c>
      <c r="D35">
        <v>0</v>
      </c>
      <c r="E35">
        <v>0</v>
      </c>
      <c r="F35">
        <v>0</v>
      </c>
    </row>
    <row r="36" spans="1:6">
      <c r="A36" t="s">
        <v>63</v>
      </c>
      <c r="B36" t="s">
        <v>2297</v>
      </c>
      <c r="C36">
        <v>0</v>
      </c>
      <c r="D36">
        <v>0</v>
      </c>
      <c r="E36">
        <v>0</v>
      </c>
      <c r="F36">
        <v>0</v>
      </c>
    </row>
    <row r="37" spans="1:6">
      <c r="A37" t="s">
        <v>64</v>
      </c>
      <c r="B37" t="s">
        <v>2297</v>
      </c>
      <c r="C37">
        <v>0</v>
      </c>
      <c r="D37" s="1">
        <v>842380.4</v>
      </c>
      <c r="E37" s="1">
        <v>842380.4</v>
      </c>
      <c r="F37">
        <v>0</v>
      </c>
    </row>
    <row r="38" spans="1:6">
      <c r="A38" t="s">
        <v>65</v>
      </c>
      <c r="B38" t="s">
        <v>2297</v>
      </c>
      <c r="C38">
        <v>0</v>
      </c>
      <c r="D38">
        <v>0</v>
      </c>
      <c r="E38">
        <v>0</v>
      </c>
      <c r="F38">
        <v>0</v>
      </c>
    </row>
    <row r="39" spans="1:6">
      <c r="A39" t="s">
        <v>66</v>
      </c>
      <c r="B39" t="s">
        <v>2297</v>
      </c>
      <c r="C39">
        <v>0</v>
      </c>
      <c r="D39">
        <v>0</v>
      </c>
      <c r="E39">
        <v>0</v>
      </c>
      <c r="F39">
        <v>0</v>
      </c>
    </row>
    <row r="40" spans="1:6">
      <c r="A40" t="s">
        <v>67</v>
      </c>
      <c r="B40" t="s">
        <v>2297</v>
      </c>
      <c r="C40">
        <v>0</v>
      </c>
      <c r="D40">
        <v>0</v>
      </c>
      <c r="E40">
        <v>0</v>
      </c>
      <c r="F40">
        <v>0</v>
      </c>
    </row>
    <row r="41" spans="1:6">
      <c r="A41" t="s">
        <v>68</v>
      </c>
      <c r="B41" t="s">
        <v>2297</v>
      </c>
      <c r="C41">
        <v>0</v>
      </c>
      <c r="D41">
        <v>0</v>
      </c>
      <c r="E41">
        <v>0</v>
      </c>
      <c r="F41">
        <v>0</v>
      </c>
    </row>
    <row r="42" spans="1:6">
      <c r="A42" t="s">
        <v>69</v>
      </c>
      <c r="B42" t="s">
        <v>2297</v>
      </c>
      <c r="C42" s="1">
        <v>6471.66</v>
      </c>
      <c r="D42">
        <v>0</v>
      </c>
      <c r="E42">
        <v>0</v>
      </c>
      <c r="F42" s="1">
        <v>6471.66</v>
      </c>
    </row>
    <row r="43" spans="1:6">
      <c r="A43" t="s">
        <v>70</v>
      </c>
      <c r="B43" t="s">
        <v>2297</v>
      </c>
      <c r="C43">
        <v>0</v>
      </c>
      <c r="D43">
        <v>0</v>
      </c>
      <c r="E43">
        <v>0</v>
      </c>
      <c r="F43">
        <v>0</v>
      </c>
    </row>
    <row r="44" spans="1:6">
      <c r="A44" t="s">
        <v>71</v>
      </c>
      <c r="B44" t="s">
        <v>2297</v>
      </c>
      <c r="C44">
        <v>0</v>
      </c>
      <c r="D44" s="1">
        <v>185599.99</v>
      </c>
      <c r="E44" s="1">
        <v>185599.99</v>
      </c>
      <c r="F44">
        <v>0</v>
      </c>
    </row>
    <row r="45" spans="1:6">
      <c r="A45" t="s">
        <v>72</v>
      </c>
      <c r="B45" t="s">
        <v>2297</v>
      </c>
      <c r="C45">
        <v>0</v>
      </c>
      <c r="D45">
        <v>0</v>
      </c>
      <c r="E45">
        <v>0</v>
      </c>
      <c r="F45">
        <v>0</v>
      </c>
    </row>
    <row r="46" spans="1:6">
      <c r="A46" t="s">
        <v>73</v>
      </c>
      <c r="B46" t="s">
        <v>2297</v>
      </c>
      <c r="C46">
        <v>0</v>
      </c>
      <c r="D46">
        <v>0</v>
      </c>
      <c r="E46">
        <v>0</v>
      </c>
      <c r="F46">
        <v>0</v>
      </c>
    </row>
    <row r="47" spans="1:6">
      <c r="A47" t="s">
        <v>74</v>
      </c>
      <c r="B47" t="s">
        <v>2297</v>
      </c>
      <c r="C47">
        <v>0</v>
      </c>
      <c r="D47">
        <v>0</v>
      </c>
      <c r="E47">
        <v>0</v>
      </c>
      <c r="F47">
        <v>0</v>
      </c>
    </row>
    <row r="48" spans="1:6">
      <c r="A48" t="s">
        <v>75</v>
      </c>
      <c r="B48" t="s">
        <v>2297</v>
      </c>
      <c r="C48">
        <v>0</v>
      </c>
      <c r="D48">
        <v>0</v>
      </c>
      <c r="E48">
        <v>0</v>
      </c>
      <c r="F48">
        <v>0</v>
      </c>
    </row>
    <row r="49" spans="1:6">
      <c r="A49" t="s">
        <v>76</v>
      </c>
      <c r="B49" t="s">
        <v>2297</v>
      </c>
      <c r="C49">
        <v>0</v>
      </c>
      <c r="D49">
        <v>0</v>
      </c>
      <c r="E49">
        <v>0</v>
      </c>
      <c r="F49">
        <v>0</v>
      </c>
    </row>
    <row r="50" spans="1:6">
      <c r="A50" t="s">
        <v>77</v>
      </c>
      <c r="B50" t="s">
        <v>2297</v>
      </c>
      <c r="C50">
        <v>0</v>
      </c>
      <c r="D50">
        <v>0</v>
      </c>
      <c r="E50">
        <v>0</v>
      </c>
      <c r="F50">
        <v>0</v>
      </c>
    </row>
    <row r="51" spans="1:6">
      <c r="A51" t="s">
        <v>78</v>
      </c>
      <c r="B51" t="s">
        <v>2297</v>
      </c>
      <c r="C51">
        <v>0</v>
      </c>
      <c r="D51" s="1">
        <v>11599.99</v>
      </c>
      <c r="E51" s="1">
        <v>11599.99</v>
      </c>
      <c r="F51">
        <v>0</v>
      </c>
    </row>
    <row r="52" spans="1:6">
      <c r="A52" t="s">
        <v>79</v>
      </c>
      <c r="B52" t="s">
        <v>2297</v>
      </c>
      <c r="C52">
        <v>0</v>
      </c>
      <c r="D52">
        <v>0</v>
      </c>
      <c r="E52">
        <v>0</v>
      </c>
      <c r="F52">
        <v>0</v>
      </c>
    </row>
    <row r="53" spans="1:6">
      <c r="A53" t="s">
        <v>80</v>
      </c>
      <c r="B53" t="s">
        <v>2297</v>
      </c>
      <c r="C53">
        <v>0</v>
      </c>
      <c r="D53">
        <v>0</v>
      </c>
      <c r="E53">
        <v>0</v>
      </c>
      <c r="F53">
        <v>0</v>
      </c>
    </row>
    <row r="54" spans="1:6">
      <c r="A54" t="s">
        <v>81</v>
      </c>
      <c r="B54" t="s">
        <v>2297</v>
      </c>
      <c r="C54">
        <v>0</v>
      </c>
      <c r="D54">
        <v>0</v>
      </c>
      <c r="E54">
        <v>0</v>
      </c>
      <c r="F54">
        <v>0</v>
      </c>
    </row>
    <row r="55" spans="1:6">
      <c r="A55" t="s">
        <v>82</v>
      </c>
      <c r="B55" t="s">
        <v>2297</v>
      </c>
      <c r="C55">
        <v>0</v>
      </c>
      <c r="D55">
        <v>0</v>
      </c>
      <c r="E55">
        <v>0</v>
      </c>
      <c r="F55">
        <v>0</v>
      </c>
    </row>
    <row r="56" spans="1:6">
      <c r="A56" t="s">
        <v>83</v>
      </c>
      <c r="B56" t="s">
        <v>2297</v>
      </c>
      <c r="C56">
        <v>0</v>
      </c>
      <c r="D56">
        <v>0</v>
      </c>
      <c r="E56">
        <v>0</v>
      </c>
      <c r="F56">
        <v>0</v>
      </c>
    </row>
    <row r="57" spans="1:6">
      <c r="A57" t="s">
        <v>84</v>
      </c>
      <c r="B57" t="s">
        <v>2297</v>
      </c>
      <c r="C57">
        <v>0</v>
      </c>
      <c r="D57">
        <v>0</v>
      </c>
      <c r="E57">
        <v>0</v>
      </c>
      <c r="F57">
        <v>0</v>
      </c>
    </row>
    <row r="58" spans="1:6">
      <c r="A58" t="s">
        <v>85</v>
      </c>
      <c r="B58" t="s">
        <v>2297</v>
      </c>
      <c r="C58">
        <v>0</v>
      </c>
      <c r="D58">
        <v>0</v>
      </c>
      <c r="E58">
        <v>0</v>
      </c>
      <c r="F58">
        <v>0</v>
      </c>
    </row>
    <row r="59" spans="1:6">
      <c r="A59" t="s">
        <v>86</v>
      </c>
      <c r="B59" t="s">
        <v>2297</v>
      </c>
      <c r="C59">
        <v>0</v>
      </c>
      <c r="D59">
        <v>0</v>
      </c>
      <c r="E59">
        <v>0</v>
      </c>
      <c r="F59">
        <v>0</v>
      </c>
    </row>
    <row r="60" spans="1:6">
      <c r="A60" t="s">
        <v>87</v>
      </c>
      <c r="B60" t="s">
        <v>2297</v>
      </c>
      <c r="C60">
        <v>0</v>
      </c>
      <c r="D60">
        <v>0</v>
      </c>
      <c r="E60">
        <v>0</v>
      </c>
      <c r="F60">
        <v>0</v>
      </c>
    </row>
    <row r="61" spans="1:6">
      <c r="A61" t="s">
        <v>88</v>
      </c>
      <c r="B61" t="s">
        <v>2297</v>
      </c>
      <c r="C61">
        <v>0</v>
      </c>
      <c r="D61">
        <v>0</v>
      </c>
      <c r="E61">
        <v>0</v>
      </c>
      <c r="F61">
        <v>0</v>
      </c>
    </row>
    <row r="62" spans="1:6">
      <c r="A62" t="s">
        <v>89</v>
      </c>
      <c r="B62" t="s">
        <v>2297</v>
      </c>
      <c r="C62">
        <v>0</v>
      </c>
      <c r="D62" s="1">
        <v>922283.19</v>
      </c>
      <c r="E62" s="1">
        <v>922283.19</v>
      </c>
      <c r="F62">
        <v>0</v>
      </c>
    </row>
    <row r="63" spans="1:6">
      <c r="A63" t="s">
        <v>90</v>
      </c>
      <c r="B63" t="s">
        <v>2297</v>
      </c>
      <c r="C63">
        <v>0</v>
      </c>
      <c r="D63">
        <v>0</v>
      </c>
      <c r="E63">
        <v>0</v>
      </c>
      <c r="F63">
        <v>0</v>
      </c>
    </row>
    <row r="64" spans="1:6">
      <c r="A64" t="s">
        <v>91</v>
      </c>
      <c r="B64" t="s">
        <v>2297</v>
      </c>
      <c r="C64">
        <v>0</v>
      </c>
      <c r="D64">
        <v>0</v>
      </c>
      <c r="E64">
        <v>0</v>
      </c>
      <c r="F64">
        <v>0</v>
      </c>
    </row>
    <row r="65" spans="1:6">
      <c r="A65" t="s">
        <v>92</v>
      </c>
      <c r="B65" t="s">
        <v>2297</v>
      </c>
      <c r="C65" s="1">
        <v>737052.35</v>
      </c>
      <c r="D65">
        <v>0</v>
      </c>
      <c r="E65" s="1">
        <v>44925.279999999999</v>
      </c>
      <c r="F65" s="1">
        <v>692127.07</v>
      </c>
    </row>
    <row r="66" spans="1:6">
      <c r="A66" t="s">
        <v>93</v>
      </c>
      <c r="B66" t="s">
        <v>2297</v>
      </c>
      <c r="C66" s="1">
        <v>73376</v>
      </c>
      <c r="D66">
        <v>0</v>
      </c>
      <c r="E66">
        <v>0</v>
      </c>
      <c r="F66" s="1">
        <v>73376</v>
      </c>
    </row>
    <row r="67" spans="1:6">
      <c r="A67" t="s">
        <v>94</v>
      </c>
      <c r="B67" t="s">
        <v>2297</v>
      </c>
      <c r="C67">
        <v>0</v>
      </c>
      <c r="D67">
        <v>0</v>
      </c>
      <c r="E67">
        <v>0</v>
      </c>
      <c r="F67">
        <v>0</v>
      </c>
    </row>
    <row r="68" spans="1:6">
      <c r="A68" t="s">
        <v>95</v>
      </c>
      <c r="B68" t="s">
        <v>2297</v>
      </c>
      <c r="C68">
        <v>0</v>
      </c>
      <c r="D68">
        <v>0</v>
      </c>
      <c r="E68">
        <v>0</v>
      </c>
      <c r="F68">
        <v>0</v>
      </c>
    </row>
    <row r="69" spans="1:6">
      <c r="A69" t="s">
        <v>96</v>
      </c>
      <c r="B69" t="s">
        <v>2297</v>
      </c>
      <c r="C69">
        <v>0</v>
      </c>
      <c r="D69">
        <v>0</v>
      </c>
      <c r="E69">
        <v>0</v>
      </c>
      <c r="F69">
        <v>0</v>
      </c>
    </row>
    <row r="70" spans="1:6">
      <c r="A70" t="s">
        <v>97</v>
      </c>
      <c r="B70" t="s">
        <v>2297</v>
      </c>
      <c r="C70">
        <v>0</v>
      </c>
      <c r="D70">
        <v>0</v>
      </c>
      <c r="E70">
        <v>0</v>
      </c>
      <c r="F70">
        <v>0</v>
      </c>
    </row>
    <row r="71" spans="1:6">
      <c r="A71" t="s">
        <v>98</v>
      </c>
      <c r="B71" t="s">
        <v>2297</v>
      </c>
      <c r="C71">
        <v>0</v>
      </c>
      <c r="D71">
        <v>0</v>
      </c>
      <c r="E71">
        <v>0</v>
      </c>
      <c r="F71">
        <v>0</v>
      </c>
    </row>
    <row r="72" spans="1:6">
      <c r="A72" t="s">
        <v>99</v>
      </c>
      <c r="B72" t="s">
        <v>2297</v>
      </c>
      <c r="C72">
        <v>0</v>
      </c>
      <c r="D72">
        <v>0</v>
      </c>
      <c r="E72">
        <v>0</v>
      </c>
      <c r="F72">
        <v>0</v>
      </c>
    </row>
    <row r="73" spans="1:6">
      <c r="A73" t="s">
        <v>100</v>
      </c>
      <c r="B73" t="s">
        <v>2297</v>
      </c>
      <c r="C73">
        <v>0</v>
      </c>
      <c r="D73">
        <v>0</v>
      </c>
      <c r="E73">
        <v>0</v>
      </c>
      <c r="F73">
        <v>0</v>
      </c>
    </row>
    <row r="74" spans="1:6">
      <c r="A74" t="s">
        <v>101</v>
      </c>
      <c r="B74" t="s">
        <v>2297</v>
      </c>
      <c r="C74" s="1">
        <v>2900</v>
      </c>
      <c r="D74" s="1">
        <v>2900</v>
      </c>
      <c r="E74" s="1">
        <v>5800</v>
      </c>
      <c r="F74">
        <v>0</v>
      </c>
    </row>
    <row r="75" spans="1:6">
      <c r="A75" t="s">
        <v>102</v>
      </c>
      <c r="B75" t="s">
        <v>2297</v>
      </c>
      <c r="C75" s="1">
        <v>4640</v>
      </c>
      <c r="D75">
        <v>0</v>
      </c>
      <c r="E75">
        <v>0</v>
      </c>
      <c r="F75" s="1">
        <v>4640</v>
      </c>
    </row>
    <row r="76" spans="1:6">
      <c r="A76" t="s">
        <v>103</v>
      </c>
      <c r="B76" t="s">
        <v>2297</v>
      </c>
      <c r="C76">
        <v>0</v>
      </c>
      <c r="D76">
        <v>0</v>
      </c>
      <c r="E76">
        <v>0</v>
      </c>
      <c r="F76">
        <v>0</v>
      </c>
    </row>
    <row r="77" spans="1:6">
      <c r="A77" t="s">
        <v>104</v>
      </c>
      <c r="B77" t="s">
        <v>2297</v>
      </c>
      <c r="C77">
        <v>0</v>
      </c>
      <c r="D77">
        <v>0</v>
      </c>
      <c r="E77">
        <v>0</v>
      </c>
      <c r="F77">
        <v>0</v>
      </c>
    </row>
    <row r="78" spans="1:6">
      <c r="A78" t="s">
        <v>105</v>
      </c>
      <c r="B78" t="s">
        <v>2297</v>
      </c>
      <c r="C78">
        <v>0</v>
      </c>
      <c r="D78">
        <v>0</v>
      </c>
      <c r="E78">
        <v>0</v>
      </c>
      <c r="F78">
        <v>0</v>
      </c>
    </row>
    <row r="79" spans="1:6">
      <c r="A79" t="s">
        <v>106</v>
      </c>
      <c r="B79" t="s">
        <v>2297</v>
      </c>
      <c r="C79">
        <v>0</v>
      </c>
      <c r="D79">
        <v>0</v>
      </c>
      <c r="E79">
        <v>0</v>
      </c>
      <c r="F79">
        <v>0</v>
      </c>
    </row>
    <row r="80" spans="1:6">
      <c r="A80" t="s">
        <v>107</v>
      </c>
      <c r="B80" t="s">
        <v>2297</v>
      </c>
      <c r="C80">
        <v>0</v>
      </c>
      <c r="D80">
        <v>0</v>
      </c>
      <c r="E80">
        <v>0</v>
      </c>
      <c r="F80">
        <v>0</v>
      </c>
    </row>
    <row r="81" spans="1:6">
      <c r="A81" t="s">
        <v>108</v>
      </c>
      <c r="B81" t="s">
        <v>2297</v>
      </c>
      <c r="C81">
        <v>0</v>
      </c>
      <c r="D81">
        <v>0</v>
      </c>
      <c r="E81">
        <v>0</v>
      </c>
      <c r="F81">
        <v>0</v>
      </c>
    </row>
    <row r="82" spans="1:6">
      <c r="A82" t="s">
        <v>109</v>
      </c>
      <c r="B82" t="s">
        <v>2297</v>
      </c>
      <c r="C82" s="1">
        <v>397142.19</v>
      </c>
      <c r="D82">
        <v>0</v>
      </c>
      <c r="E82">
        <v>0</v>
      </c>
      <c r="F82" s="1">
        <v>397142.19</v>
      </c>
    </row>
    <row r="83" spans="1:6">
      <c r="A83" t="s">
        <v>110</v>
      </c>
      <c r="B83" t="s">
        <v>2297</v>
      </c>
      <c r="C83">
        <v>0</v>
      </c>
      <c r="D83">
        <v>0</v>
      </c>
      <c r="E83">
        <v>0</v>
      </c>
      <c r="F83">
        <v>0</v>
      </c>
    </row>
    <row r="84" spans="1:6">
      <c r="A84" t="s">
        <v>111</v>
      </c>
      <c r="B84" t="s">
        <v>2297</v>
      </c>
      <c r="C84">
        <v>0</v>
      </c>
      <c r="D84">
        <v>0</v>
      </c>
      <c r="E84">
        <v>0</v>
      </c>
      <c r="F84">
        <v>0</v>
      </c>
    </row>
    <row r="85" spans="1:6">
      <c r="A85" t="s">
        <v>112</v>
      </c>
      <c r="B85" t="s">
        <v>2297</v>
      </c>
      <c r="C85">
        <v>0</v>
      </c>
      <c r="D85">
        <v>0</v>
      </c>
      <c r="E85">
        <v>0</v>
      </c>
      <c r="F85">
        <v>0</v>
      </c>
    </row>
    <row r="86" spans="1:6">
      <c r="A86" t="s">
        <v>113</v>
      </c>
      <c r="B86" t="s">
        <v>2297</v>
      </c>
      <c r="C86">
        <v>0</v>
      </c>
      <c r="D86">
        <v>0</v>
      </c>
      <c r="E86">
        <v>0</v>
      </c>
      <c r="F86">
        <v>0</v>
      </c>
    </row>
    <row r="87" spans="1:6">
      <c r="A87" t="s">
        <v>114</v>
      </c>
      <c r="B87" t="s">
        <v>2297</v>
      </c>
      <c r="C87">
        <v>0</v>
      </c>
      <c r="D87" s="1">
        <v>7242.37</v>
      </c>
      <c r="E87" s="1">
        <v>7242.37</v>
      </c>
      <c r="F87">
        <v>0</v>
      </c>
    </row>
    <row r="88" spans="1:6">
      <c r="A88" t="s">
        <v>115</v>
      </c>
      <c r="B88" t="s">
        <v>2297</v>
      </c>
      <c r="C88">
        <v>0</v>
      </c>
      <c r="D88">
        <v>0</v>
      </c>
      <c r="E88">
        <v>0</v>
      </c>
      <c r="F88">
        <v>0</v>
      </c>
    </row>
    <row r="89" spans="1:6">
      <c r="A89" t="s">
        <v>116</v>
      </c>
      <c r="B89" t="s">
        <v>2297</v>
      </c>
      <c r="C89">
        <v>0</v>
      </c>
      <c r="D89">
        <v>0</v>
      </c>
      <c r="E89">
        <v>0</v>
      </c>
      <c r="F89">
        <v>0</v>
      </c>
    </row>
    <row r="90" spans="1:6">
      <c r="A90" t="s">
        <v>117</v>
      </c>
      <c r="B90" t="s">
        <v>2297</v>
      </c>
      <c r="C90" s="1">
        <v>3941.68</v>
      </c>
      <c r="D90">
        <v>0</v>
      </c>
      <c r="E90">
        <v>0</v>
      </c>
      <c r="F90" s="1">
        <v>3941.68</v>
      </c>
    </row>
    <row r="91" spans="1:6">
      <c r="A91" t="s">
        <v>118</v>
      </c>
      <c r="B91" t="s">
        <v>2297</v>
      </c>
      <c r="C91">
        <v>0</v>
      </c>
      <c r="D91">
        <v>0</v>
      </c>
      <c r="E91">
        <v>0</v>
      </c>
      <c r="F91">
        <v>0</v>
      </c>
    </row>
    <row r="92" spans="1:6">
      <c r="A92" t="s">
        <v>119</v>
      </c>
      <c r="B92" t="s">
        <v>2297</v>
      </c>
      <c r="C92">
        <v>0</v>
      </c>
      <c r="D92">
        <v>0</v>
      </c>
      <c r="E92">
        <v>0</v>
      </c>
      <c r="F92">
        <v>0</v>
      </c>
    </row>
    <row r="93" spans="1:6">
      <c r="A93" t="s">
        <v>120</v>
      </c>
      <c r="B93" t="s">
        <v>2297</v>
      </c>
      <c r="C93">
        <v>0</v>
      </c>
      <c r="D93">
        <v>0</v>
      </c>
      <c r="E93">
        <v>0</v>
      </c>
      <c r="F93">
        <v>0</v>
      </c>
    </row>
    <row r="94" spans="1:6">
      <c r="A94" t="s">
        <v>121</v>
      </c>
      <c r="B94" t="s">
        <v>2297</v>
      </c>
      <c r="C94">
        <v>0</v>
      </c>
      <c r="D94">
        <v>0</v>
      </c>
      <c r="E94">
        <v>0</v>
      </c>
      <c r="F94">
        <v>0</v>
      </c>
    </row>
    <row r="95" spans="1:6">
      <c r="A95" t="s">
        <v>122</v>
      </c>
      <c r="B95" t="s">
        <v>2297</v>
      </c>
      <c r="C95" s="1">
        <v>29962.799999999999</v>
      </c>
      <c r="D95">
        <v>0</v>
      </c>
      <c r="E95" s="1">
        <v>29962.799999999999</v>
      </c>
      <c r="F95">
        <v>0</v>
      </c>
    </row>
    <row r="96" spans="1:6">
      <c r="A96" t="s">
        <v>123</v>
      </c>
      <c r="B96" t="s">
        <v>2297</v>
      </c>
      <c r="C96">
        <v>0</v>
      </c>
      <c r="D96">
        <v>0</v>
      </c>
      <c r="E96">
        <v>0</v>
      </c>
      <c r="F96">
        <v>0</v>
      </c>
    </row>
    <row r="97" spans="1:6">
      <c r="A97" t="s">
        <v>124</v>
      </c>
      <c r="B97" t="s">
        <v>2297</v>
      </c>
      <c r="C97" s="1">
        <v>5785.5</v>
      </c>
      <c r="D97" s="1">
        <v>10124.64</v>
      </c>
      <c r="E97" s="1">
        <v>15910.14</v>
      </c>
      <c r="F97">
        <v>0</v>
      </c>
    </row>
    <row r="98" spans="1:6">
      <c r="A98" t="s">
        <v>125</v>
      </c>
      <c r="B98" t="s">
        <v>2297</v>
      </c>
      <c r="C98" s="1">
        <v>28321.45</v>
      </c>
      <c r="D98">
        <v>0</v>
      </c>
      <c r="E98" s="1">
        <v>28321.45</v>
      </c>
      <c r="F98">
        <v>0</v>
      </c>
    </row>
    <row r="99" spans="1:6">
      <c r="A99" t="s">
        <v>126</v>
      </c>
      <c r="B99" t="s">
        <v>2297</v>
      </c>
      <c r="C99">
        <v>0</v>
      </c>
      <c r="D99">
        <v>0</v>
      </c>
      <c r="E99">
        <v>0</v>
      </c>
      <c r="F99">
        <v>0</v>
      </c>
    </row>
    <row r="100" spans="1:6">
      <c r="A100" t="s">
        <v>127</v>
      </c>
      <c r="B100" t="s">
        <v>2297</v>
      </c>
      <c r="C100">
        <v>0</v>
      </c>
      <c r="D100">
        <v>0</v>
      </c>
      <c r="E100">
        <v>0</v>
      </c>
      <c r="F100">
        <v>0</v>
      </c>
    </row>
    <row r="101" spans="1:6">
      <c r="A101" t="s">
        <v>128</v>
      </c>
      <c r="B101" t="s">
        <v>2297</v>
      </c>
      <c r="C101" s="1">
        <v>11047.42</v>
      </c>
      <c r="D101" s="1">
        <v>11600</v>
      </c>
      <c r="E101" s="1">
        <v>19747.419999999998</v>
      </c>
      <c r="F101" s="1">
        <v>2900</v>
      </c>
    </row>
    <row r="102" spans="1:6">
      <c r="A102" t="s">
        <v>129</v>
      </c>
      <c r="B102" t="s">
        <v>2297</v>
      </c>
      <c r="C102" s="1">
        <v>32718.85</v>
      </c>
      <c r="D102">
        <v>0</v>
      </c>
      <c r="E102">
        <v>0</v>
      </c>
      <c r="F102" s="1">
        <v>32718.85</v>
      </c>
    </row>
    <row r="103" spans="1:6">
      <c r="A103" t="s">
        <v>130</v>
      </c>
      <c r="B103" t="s">
        <v>2297</v>
      </c>
      <c r="C103">
        <v>0</v>
      </c>
      <c r="D103">
        <v>0</v>
      </c>
      <c r="E103">
        <v>0</v>
      </c>
      <c r="F103">
        <v>0</v>
      </c>
    </row>
    <row r="104" spans="1:6">
      <c r="A104" t="s">
        <v>131</v>
      </c>
      <c r="B104" t="s">
        <v>2297</v>
      </c>
      <c r="C104" s="1">
        <v>34844.370000000003</v>
      </c>
      <c r="D104">
        <v>0</v>
      </c>
      <c r="E104" s="1">
        <v>34844.370000000003</v>
      </c>
      <c r="F104">
        <v>0</v>
      </c>
    </row>
    <row r="105" spans="1:6">
      <c r="A105" t="s">
        <v>132</v>
      </c>
      <c r="B105" t="s">
        <v>2297</v>
      </c>
      <c r="C105">
        <v>0</v>
      </c>
      <c r="D105">
        <v>0</v>
      </c>
      <c r="E105">
        <v>0</v>
      </c>
      <c r="F105">
        <v>0</v>
      </c>
    </row>
    <row r="106" spans="1:6">
      <c r="A106" t="s">
        <v>133</v>
      </c>
      <c r="B106" t="s">
        <v>2297</v>
      </c>
      <c r="C106">
        <v>0</v>
      </c>
      <c r="D106">
        <v>0</v>
      </c>
      <c r="E106">
        <v>0</v>
      </c>
      <c r="F106">
        <v>0</v>
      </c>
    </row>
    <row r="107" spans="1:6">
      <c r="A107" t="s">
        <v>134</v>
      </c>
      <c r="B107" t="s">
        <v>2297</v>
      </c>
      <c r="C107">
        <v>0</v>
      </c>
      <c r="D107">
        <v>0</v>
      </c>
      <c r="E107">
        <v>0</v>
      </c>
      <c r="F107">
        <v>0</v>
      </c>
    </row>
    <row r="108" spans="1:6">
      <c r="A108" t="s">
        <v>135</v>
      </c>
      <c r="B108" t="s">
        <v>2297</v>
      </c>
      <c r="C108">
        <v>0</v>
      </c>
      <c r="D108">
        <v>0</v>
      </c>
      <c r="E108">
        <v>0</v>
      </c>
      <c r="F108">
        <v>0</v>
      </c>
    </row>
    <row r="109" spans="1:6">
      <c r="A109" t="s">
        <v>136</v>
      </c>
      <c r="B109" t="s">
        <v>2297</v>
      </c>
      <c r="C109">
        <v>0</v>
      </c>
      <c r="D109">
        <v>0</v>
      </c>
      <c r="E109">
        <v>0</v>
      </c>
      <c r="F109">
        <v>0</v>
      </c>
    </row>
    <row r="110" spans="1:6">
      <c r="A110" t="s">
        <v>137</v>
      </c>
      <c r="B110" t="s">
        <v>2297</v>
      </c>
      <c r="C110">
        <v>0</v>
      </c>
      <c r="D110">
        <v>0</v>
      </c>
      <c r="E110">
        <v>0</v>
      </c>
      <c r="F110">
        <v>0</v>
      </c>
    </row>
    <row r="111" spans="1:6">
      <c r="A111" t="s">
        <v>138</v>
      </c>
      <c r="B111" t="s">
        <v>2297</v>
      </c>
      <c r="C111">
        <v>0</v>
      </c>
      <c r="D111">
        <v>0</v>
      </c>
      <c r="E111">
        <v>0</v>
      </c>
      <c r="F111">
        <v>0</v>
      </c>
    </row>
    <row r="112" spans="1:6">
      <c r="A112" t="s">
        <v>139</v>
      </c>
      <c r="B112" t="s">
        <v>2297</v>
      </c>
      <c r="C112">
        <v>0</v>
      </c>
      <c r="D112">
        <v>0</v>
      </c>
      <c r="E112">
        <v>0</v>
      </c>
      <c r="F112">
        <v>0</v>
      </c>
    </row>
    <row r="113" spans="1:6">
      <c r="A113" t="s">
        <v>140</v>
      </c>
      <c r="B113" t="s">
        <v>2297</v>
      </c>
      <c r="C113" s="1">
        <v>355000</v>
      </c>
      <c r="D113">
        <v>0</v>
      </c>
      <c r="E113" s="1">
        <v>355000</v>
      </c>
      <c r="F113">
        <v>0</v>
      </c>
    </row>
    <row r="114" spans="1:6">
      <c r="A114" t="s">
        <v>141</v>
      </c>
      <c r="B114" t="s">
        <v>2297</v>
      </c>
      <c r="C114">
        <v>0</v>
      </c>
      <c r="D114">
        <v>0</v>
      </c>
      <c r="E114">
        <v>0</v>
      </c>
      <c r="F114">
        <v>0</v>
      </c>
    </row>
    <row r="115" spans="1:6">
      <c r="A115" t="s">
        <v>142</v>
      </c>
      <c r="B115" t="s">
        <v>2297</v>
      </c>
      <c r="C115">
        <v>0</v>
      </c>
      <c r="D115">
        <v>0</v>
      </c>
      <c r="E115">
        <v>0</v>
      </c>
      <c r="F115">
        <v>0</v>
      </c>
    </row>
    <row r="116" spans="1:6">
      <c r="A116" t="s">
        <v>143</v>
      </c>
      <c r="B116" t="s">
        <v>2297</v>
      </c>
      <c r="C116">
        <v>0</v>
      </c>
      <c r="D116">
        <v>0</v>
      </c>
      <c r="E116">
        <v>0</v>
      </c>
      <c r="F116">
        <v>0</v>
      </c>
    </row>
    <row r="117" spans="1:6">
      <c r="A117" t="s">
        <v>144</v>
      </c>
      <c r="B117" t="s">
        <v>2297</v>
      </c>
      <c r="C117">
        <v>0</v>
      </c>
      <c r="D117">
        <v>0</v>
      </c>
      <c r="E117">
        <v>0</v>
      </c>
      <c r="F117">
        <v>0</v>
      </c>
    </row>
    <row r="118" spans="1:6">
      <c r="A118" t="s">
        <v>145</v>
      </c>
      <c r="B118" t="s">
        <v>2297</v>
      </c>
      <c r="C118">
        <v>0</v>
      </c>
      <c r="D118">
        <v>0</v>
      </c>
      <c r="E118">
        <v>0</v>
      </c>
      <c r="F118">
        <v>0</v>
      </c>
    </row>
    <row r="119" spans="1:6">
      <c r="A119" t="s">
        <v>146</v>
      </c>
      <c r="B119" t="s">
        <v>2297</v>
      </c>
      <c r="C119">
        <v>0</v>
      </c>
      <c r="D119">
        <v>0</v>
      </c>
      <c r="E119">
        <v>0</v>
      </c>
      <c r="F119">
        <v>0</v>
      </c>
    </row>
    <row r="120" spans="1:6">
      <c r="A120" t="s">
        <v>147</v>
      </c>
      <c r="B120" t="s">
        <v>2297</v>
      </c>
      <c r="C120">
        <v>0</v>
      </c>
      <c r="D120">
        <v>0</v>
      </c>
      <c r="E120">
        <v>0</v>
      </c>
      <c r="F120">
        <v>0</v>
      </c>
    </row>
    <row r="121" spans="1:6">
      <c r="A121" t="s">
        <v>148</v>
      </c>
      <c r="B121" t="s">
        <v>2297</v>
      </c>
      <c r="C121">
        <v>0</v>
      </c>
      <c r="D121">
        <v>0</v>
      </c>
      <c r="E121">
        <v>0</v>
      </c>
      <c r="F121">
        <v>0</v>
      </c>
    </row>
    <row r="122" spans="1:6">
      <c r="A122" t="s">
        <v>149</v>
      </c>
      <c r="B122" t="s">
        <v>2297</v>
      </c>
      <c r="C122" s="1">
        <v>24999.98</v>
      </c>
      <c r="D122">
        <v>0</v>
      </c>
      <c r="E122" s="1">
        <v>24999.98</v>
      </c>
      <c r="F122">
        <v>0</v>
      </c>
    </row>
    <row r="123" spans="1:6">
      <c r="A123" t="s">
        <v>150</v>
      </c>
      <c r="B123" t="s">
        <v>2297</v>
      </c>
      <c r="C123">
        <v>0</v>
      </c>
      <c r="D123">
        <v>0</v>
      </c>
      <c r="E123">
        <v>0</v>
      </c>
      <c r="F123">
        <v>0</v>
      </c>
    </row>
    <row r="124" spans="1:6">
      <c r="A124" t="s">
        <v>151</v>
      </c>
      <c r="B124" t="s">
        <v>2297</v>
      </c>
      <c r="C124">
        <v>0</v>
      </c>
      <c r="D124">
        <v>0</v>
      </c>
      <c r="E124">
        <v>0</v>
      </c>
      <c r="F124">
        <v>0</v>
      </c>
    </row>
    <row r="125" spans="1:6">
      <c r="A125" t="s">
        <v>152</v>
      </c>
      <c r="B125" t="s">
        <v>2297</v>
      </c>
      <c r="C125">
        <v>0</v>
      </c>
      <c r="D125">
        <v>0</v>
      </c>
      <c r="E125">
        <v>0</v>
      </c>
      <c r="F125">
        <v>0</v>
      </c>
    </row>
    <row r="126" spans="1:6">
      <c r="A126" t="s">
        <v>153</v>
      </c>
      <c r="B126" t="s">
        <v>2297</v>
      </c>
      <c r="C126">
        <v>0</v>
      </c>
      <c r="D126">
        <v>0</v>
      </c>
      <c r="E126">
        <v>0</v>
      </c>
      <c r="F126">
        <v>0</v>
      </c>
    </row>
    <row r="127" spans="1:6">
      <c r="A127" t="s">
        <v>154</v>
      </c>
      <c r="B127" t="s">
        <v>2297</v>
      </c>
      <c r="C127">
        <v>0</v>
      </c>
      <c r="D127">
        <v>0</v>
      </c>
      <c r="E127">
        <v>0</v>
      </c>
      <c r="F127">
        <v>0</v>
      </c>
    </row>
    <row r="128" spans="1:6">
      <c r="A128" t="s">
        <v>155</v>
      </c>
      <c r="B128" t="s">
        <v>2297</v>
      </c>
      <c r="C128">
        <v>0</v>
      </c>
      <c r="D128">
        <v>0</v>
      </c>
      <c r="E128">
        <v>0</v>
      </c>
      <c r="F128">
        <v>0</v>
      </c>
    </row>
    <row r="129" spans="1:6">
      <c r="A129" t="s">
        <v>156</v>
      </c>
      <c r="B129" t="s">
        <v>2297</v>
      </c>
      <c r="C129">
        <v>0</v>
      </c>
      <c r="D129">
        <v>0</v>
      </c>
      <c r="E129">
        <v>0</v>
      </c>
      <c r="F129">
        <v>0</v>
      </c>
    </row>
    <row r="130" spans="1:6">
      <c r="A130" t="s">
        <v>157</v>
      </c>
      <c r="B130" t="s">
        <v>2297</v>
      </c>
      <c r="C130">
        <v>0</v>
      </c>
      <c r="D130">
        <v>0</v>
      </c>
      <c r="E130">
        <v>0</v>
      </c>
      <c r="F130">
        <v>0</v>
      </c>
    </row>
    <row r="131" spans="1:6">
      <c r="A131" t="s">
        <v>158</v>
      </c>
      <c r="B131" t="s">
        <v>2297</v>
      </c>
      <c r="C131">
        <v>0</v>
      </c>
      <c r="D131" s="1">
        <v>13339.99</v>
      </c>
      <c r="E131" s="1">
        <v>13339.99</v>
      </c>
      <c r="F131">
        <v>0</v>
      </c>
    </row>
    <row r="132" spans="1:6">
      <c r="A132" t="s">
        <v>159</v>
      </c>
      <c r="B132" t="s">
        <v>2297</v>
      </c>
      <c r="C132">
        <v>0</v>
      </c>
      <c r="D132">
        <v>0</v>
      </c>
      <c r="E132">
        <v>0</v>
      </c>
      <c r="F132">
        <v>0</v>
      </c>
    </row>
    <row r="133" spans="1:6">
      <c r="A133" t="s">
        <v>160</v>
      </c>
      <c r="B133" t="s">
        <v>2297</v>
      </c>
      <c r="C133">
        <v>0</v>
      </c>
      <c r="D133">
        <v>0</v>
      </c>
      <c r="E133">
        <v>0</v>
      </c>
      <c r="F133">
        <v>0</v>
      </c>
    </row>
    <row r="134" spans="1:6">
      <c r="A134" t="s">
        <v>161</v>
      </c>
      <c r="B134" t="s">
        <v>2297</v>
      </c>
      <c r="C134">
        <v>0</v>
      </c>
      <c r="D134">
        <v>0</v>
      </c>
      <c r="E134">
        <v>0</v>
      </c>
      <c r="F134">
        <v>0</v>
      </c>
    </row>
    <row r="135" spans="1:6">
      <c r="A135" t="s">
        <v>162</v>
      </c>
      <c r="B135" t="s">
        <v>2297</v>
      </c>
      <c r="C135">
        <v>0</v>
      </c>
      <c r="D135">
        <v>0</v>
      </c>
      <c r="E135">
        <v>0</v>
      </c>
      <c r="F135">
        <v>0</v>
      </c>
    </row>
    <row r="136" spans="1:6">
      <c r="A136" t="s">
        <v>163</v>
      </c>
      <c r="B136" t="s">
        <v>2297</v>
      </c>
      <c r="C136">
        <v>0</v>
      </c>
      <c r="D136">
        <v>0</v>
      </c>
      <c r="E136">
        <v>0</v>
      </c>
      <c r="F136">
        <v>0</v>
      </c>
    </row>
    <row r="137" spans="1:6">
      <c r="A137" t="s">
        <v>164</v>
      </c>
      <c r="B137" t="s">
        <v>2297</v>
      </c>
      <c r="C137" s="1">
        <v>4453.9799999999996</v>
      </c>
      <c r="D137">
        <v>0</v>
      </c>
      <c r="E137">
        <v>0</v>
      </c>
      <c r="F137" s="1">
        <v>4453.9799999999996</v>
      </c>
    </row>
    <row r="138" spans="1:6">
      <c r="A138" t="s">
        <v>165</v>
      </c>
      <c r="B138" t="s">
        <v>2297</v>
      </c>
      <c r="C138">
        <v>0</v>
      </c>
      <c r="D138">
        <v>0</v>
      </c>
      <c r="E138">
        <v>0</v>
      </c>
      <c r="F138">
        <v>0</v>
      </c>
    </row>
    <row r="139" spans="1:6">
      <c r="A139" t="s">
        <v>166</v>
      </c>
      <c r="B139" t="s">
        <v>2297</v>
      </c>
      <c r="C139">
        <v>0</v>
      </c>
      <c r="D139">
        <v>0</v>
      </c>
      <c r="E139">
        <v>0</v>
      </c>
      <c r="F139">
        <v>0</v>
      </c>
    </row>
    <row r="140" spans="1:6">
      <c r="A140" t="s">
        <v>167</v>
      </c>
      <c r="B140" t="s">
        <v>2297</v>
      </c>
      <c r="C140">
        <v>0</v>
      </c>
      <c r="D140" s="1">
        <v>4869.05</v>
      </c>
      <c r="E140" s="1">
        <v>4869.05</v>
      </c>
      <c r="F140">
        <v>0</v>
      </c>
    </row>
    <row r="141" spans="1:6">
      <c r="A141" t="s">
        <v>168</v>
      </c>
      <c r="B141" t="s">
        <v>2297</v>
      </c>
      <c r="C141">
        <v>0</v>
      </c>
      <c r="D141">
        <v>0</v>
      </c>
      <c r="E141">
        <v>0</v>
      </c>
      <c r="F141">
        <v>0</v>
      </c>
    </row>
    <row r="142" spans="1:6">
      <c r="A142" t="s">
        <v>169</v>
      </c>
      <c r="B142" t="s">
        <v>2297</v>
      </c>
      <c r="C142">
        <v>0</v>
      </c>
      <c r="D142">
        <v>0</v>
      </c>
      <c r="E142">
        <v>0</v>
      </c>
      <c r="F142">
        <v>0</v>
      </c>
    </row>
    <row r="143" spans="1:6">
      <c r="A143" t="s">
        <v>170</v>
      </c>
      <c r="B143" t="s">
        <v>2297</v>
      </c>
      <c r="C143">
        <v>0</v>
      </c>
      <c r="D143">
        <v>0</v>
      </c>
      <c r="E143">
        <v>0</v>
      </c>
      <c r="F143">
        <v>0</v>
      </c>
    </row>
    <row r="144" spans="1:6">
      <c r="A144" t="s">
        <v>171</v>
      </c>
      <c r="B144" t="s">
        <v>2297</v>
      </c>
      <c r="C144">
        <v>0</v>
      </c>
      <c r="D144">
        <v>0</v>
      </c>
      <c r="E144">
        <v>0</v>
      </c>
      <c r="F144">
        <v>0</v>
      </c>
    </row>
    <row r="145" spans="1:6">
      <c r="A145" t="s">
        <v>172</v>
      </c>
      <c r="B145" t="s">
        <v>2297</v>
      </c>
      <c r="C145" s="1">
        <v>15161.15</v>
      </c>
      <c r="D145">
        <v>0</v>
      </c>
      <c r="E145" s="1">
        <v>7889.39</v>
      </c>
      <c r="F145" s="1">
        <v>7271.76</v>
      </c>
    </row>
    <row r="146" spans="1:6">
      <c r="A146" t="s">
        <v>173</v>
      </c>
      <c r="B146" t="s">
        <v>2297</v>
      </c>
      <c r="C146">
        <v>0</v>
      </c>
      <c r="D146" s="1">
        <v>13366.48</v>
      </c>
      <c r="E146">
        <v>0</v>
      </c>
      <c r="F146" s="1">
        <v>13366.48</v>
      </c>
    </row>
    <row r="147" spans="1:6">
      <c r="A147" t="s">
        <v>174</v>
      </c>
      <c r="B147" t="s">
        <v>2297</v>
      </c>
      <c r="C147">
        <v>0</v>
      </c>
      <c r="D147">
        <v>0</v>
      </c>
      <c r="E147">
        <v>0</v>
      </c>
      <c r="F147">
        <v>0</v>
      </c>
    </row>
    <row r="148" spans="1:6">
      <c r="A148" t="s">
        <v>175</v>
      </c>
      <c r="B148" t="s">
        <v>2297</v>
      </c>
      <c r="C148">
        <v>0</v>
      </c>
      <c r="D148">
        <v>0</v>
      </c>
      <c r="E148">
        <v>0</v>
      </c>
      <c r="F148">
        <v>0</v>
      </c>
    </row>
    <row r="149" spans="1:6">
      <c r="A149" t="s">
        <v>176</v>
      </c>
      <c r="B149" t="s">
        <v>2297</v>
      </c>
      <c r="C149">
        <v>0</v>
      </c>
      <c r="D149">
        <v>0</v>
      </c>
      <c r="E149">
        <v>0</v>
      </c>
      <c r="F149">
        <v>0</v>
      </c>
    </row>
    <row r="150" spans="1:6">
      <c r="A150" t="s">
        <v>177</v>
      </c>
      <c r="B150" t="s">
        <v>2297</v>
      </c>
      <c r="C150">
        <v>0</v>
      </c>
      <c r="D150" s="1">
        <v>21460</v>
      </c>
      <c r="E150" s="1">
        <v>21460</v>
      </c>
      <c r="F150">
        <v>0</v>
      </c>
    </row>
    <row r="151" spans="1:6">
      <c r="A151" t="s">
        <v>178</v>
      </c>
      <c r="B151" t="s">
        <v>2297</v>
      </c>
      <c r="C151">
        <v>0</v>
      </c>
      <c r="D151">
        <v>0</v>
      </c>
      <c r="E151">
        <v>0</v>
      </c>
      <c r="F151">
        <v>0</v>
      </c>
    </row>
    <row r="152" spans="1:6">
      <c r="A152" t="s">
        <v>179</v>
      </c>
      <c r="B152" t="s">
        <v>2297</v>
      </c>
      <c r="C152">
        <v>0</v>
      </c>
      <c r="D152">
        <v>0</v>
      </c>
      <c r="E152">
        <v>0</v>
      </c>
      <c r="F152">
        <v>0</v>
      </c>
    </row>
    <row r="153" spans="1:6">
      <c r="A153" t="s">
        <v>180</v>
      </c>
      <c r="B153" t="s">
        <v>2297</v>
      </c>
      <c r="C153">
        <v>0</v>
      </c>
      <c r="D153">
        <v>0</v>
      </c>
      <c r="E153">
        <v>0</v>
      </c>
      <c r="F153">
        <v>0</v>
      </c>
    </row>
    <row r="154" spans="1:6">
      <c r="A154" t="s">
        <v>181</v>
      </c>
      <c r="B154" t="s">
        <v>2297</v>
      </c>
      <c r="C154" s="1">
        <v>2900</v>
      </c>
      <c r="D154">
        <v>0</v>
      </c>
      <c r="E154">
        <v>0</v>
      </c>
      <c r="F154" s="1">
        <v>2900</v>
      </c>
    </row>
    <row r="155" spans="1:6">
      <c r="A155" t="s">
        <v>182</v>
      </c>
      <c r="B155" t="s">
        <v>2297</v>
      </c>
      <c r="C155">
        <v>0</v>
      </c>
      <c r="D155">
        <v>0</v>
      </c>
      <c r="E155">
        <v>0</v>
      </c>
      <c r="F155">
        <v>0</v>
      </c>
    </row>
    <row r="156" spans="1:6">
      <c r="A156" t="s">
        <v>183</v>
      </c>
      <c r="B156" t="s">
        <v>2297</v>
      </c>
      <c r="C156">
        <v>0</v>
      </c>
      <c r="D156">
        <v>0</v>
      </c>
      <c r="E156">
        <v>0</v>
      </c>
      <c r="F156">
        <v>0</v>
      </c>
    </row>
    <row r="157" spans="1:6">
      <c r="A157" t="s">
        <v>184</v>
      </c>
      <c r="B157" t="s">
        <v>2297</v>
      </c>
      <c r="C157">
        <v>0</v>
      </c>
      <c r="D157">
        <v>0</v>
      </c>
      <c r="E157">
        <v>0</v>
      </c>
      <c r="F157">
        <v>0</v>
      </c>
    </row>
    <row r="158" spans="1:6">
      <c r="A158" t="s">
        <v>185</v>
      </c>
      <c r="B158" t="s">
        <v>2297</v>
      </c>
      <c r="C158">
        <v>0</v>
      </c>
      <c r="D158">
        <v>0</v>
      </c>
      <c r="E158">
        <v>0</v>
      </c>
      <c r="F158">
        <v>0</v>
      </c>
    </row>
    <row r="159" spans="1:6">
      <c r="A159" t="s">
        <v>186</v>
      </c>
      <c r="B159" t="s">
        <v>2297</v>
      </c>
      <c r="C159">
        <v>0</v>
      </c>
      <c r="D159">
        <v>0</v>
      </c>
      <c r="E159">
        <v>0</v>
      </c>
      <c r="F159">
        <v>0</v>
      </c>
    </row>
    <row r="160" spans="1:6">
      <c r="A160" t="s">
        <v>187</v>
      </c>
      <c r="B160" t="s">
        <v>2297</v>
      </c>
      <c r="C160">
        <v>0</v>
      </c>
      <c r="D160">
        <v>0</v>
      </c>
      <c r="E160">
        <v>0</v>
      </c>
      <c r="F160">
        <v>0</v>
      </c>
    </row>
    <row r="161" spans="1:6">
      <c r="A161" t="s">
        <v>188</v>
      </c>
      <c r="B161" t="s">
        <v>2297</v>
      </c>
      <c r="C161" s="1">
        <v>556800</v>
      </c>
      <c r="D161">
        <v>0</v>
      </c>
      <c r="E161" s="1">
        <v>556800</v>
      </c>
      <c r="F161">
        <v>0</v>
      </c>
    </row>
    <row r="162" spans="1:6">
      <c r="A162" t="s">
        <v>189</v>
      </c>
      <c r="B162" t="s">
        <v>2297</v>
      </c>
      <c r="C162">
        <v>0</v>
      </c>
      <c r="D162">
        <v>0</v>
      </c>
      <c r="E162">
        <v>0</v>
      </c>
      <c r="F162">
        <v>0</v>
      </c>
    </row>
    <row r="163" spans="1:6">
      <c r="A163" t="s">
        <v>190</v>
      </c>
      <c r="B163" t="s">
        <v>2297</v>
      </c>
      <c r="C163">
        <v>0</v>
      </c>
      <c r="D163">
        <v>0</v>
      </c>
      <c r="E163">
        <v>0</v>
      </c>
      <c r="F163">
        <v>0</v>
      </c>
    </row>
    <row r="164" spans="1:6">
      <c r="A164" t="s">
        <v>191</v>
      </c>
      <c r="B164" t="s">
        <v>2297</v>
      </c>
      <c r="C164" s="1">
        <v>2900</v>
      </c>
      <c r="D164">
        <v>0</v>
      </c>
      <c r="E164" s="1">
        <v>2900</v>
      </c>
      <c r="F164">
        <v>0</v>
      </c>
    </row>
    <row r="165" spans="1:6">
      <c r="A165" t="s">
        <v>192</v>
      </c>
      <c r="B165" t="s">
        <v>2297</v>
      </c>
      <c r="C165">
        <v>0</v>
      </c>
      <c r="D165">
        <v>0</v>
      </c>
      <c r="E165">
        <v>0</v>
      </c>
      <c r="F165">
        <v>0</v>
      </c>
    </row>
    <row r="166" spans="1:6">
      <c r="A166" t="s">
        <v>193</v>
      </c>
      <c r="B166" t="s">
        <v>2297</v>
      </c>
      <c r="C166">
        <v>0</v>
      </c>
      <c r="D166">
        <v>0</v>
      </c>
      <c r="E166">
        <v>0</v>
      </c>
      <c r="F166">
        <v>0</v>
      </c>
    </row>
    <row r="167" spans="1:6">
      <c r="A167" t="s">
        <v>194</v>
      </c>
      <c r="B167" t="s">
        <v>2297</v>
      </c>
      <c r="C167">
        <v>0</v>
      </c>
      <c r="D167">
        <v>0</v>
      </c>
      <c r="E167">
        <v>0</v>
      </c>
      <c r="F167">
        <v>0</v>
      </c>
    </row>
    <row r="168" spans="1:6">
      <c r="A168" t="s">
        <v>195</v>
      </c>
      <c r="B168" t="s">
        <v>2297</v>
      </c>
      <c r="C168">
        <v>0</v>
      </c>
      <c r="D168">
        <v>0</v>
      </c>
      <c r="E168">
        <v>0</v>
      </c>
      <c r="F168">
        <v>0</v>
      </c>
    </row>
    <row r="169" spans="1:6">
      <c r="A169" t="s">
        <v>196</v>
      </c>
      <c r="B169" t="s">
        <v>2297</v>
      </c>
      <c r="C169" s="1">
        <v>98155.5</v>
      </c>
      <c r="D169">
        <v>0</v>
      </c>
      <c r="E169">
        <v>0</v>
      </c>
      <c r="F169" s="1">
        <v>98155.5</v>
      </c>
    </row>
    <row r="170" spans="1:6">
      <c r="A170" t="s">
        <v>197</v>
      </c>
      <c r="B170" t="s">
        <v>2297</v>
      </c>
      <c r="C170">
        <v>0</v>
      </c>
      <c r="D170" s="1">
        <v>24743.759999999998</v>
      </c>
      <c r="E170" s="1">
        <v>24743.759999999998</v>
      </c>
      <c r="F170">
        <v>0</v>
      </c>
    </row>
    <row r="171" spans="1:6">
      <c r="A171" t="s">
        <v>198</v>
      </c>
      <c r="B171" t="s">
        <v>2297</v>
      </c>
      <c r="C171">
        <v>0</v>
      </c>
      <c r="D171">
        <v>0</v>
      </c>
      <c r="E171">
        <v>0</v>
      </c>
      <c r="F171">
        <v>0</v>
      </c>
    </row>
    <row r="172" spans="1:6">
      <c r="A172" t="s">
        <v>199</v>
      </c>
      <c r="B172" t="s">
        <v>2297</v>
      </c>
      <c r="C172">
        <v>0</v>
      </c>
      <c r="D172" s="1">
        <v>6955.52</v>
      </c>
      <c r="E172" s="1">
        <v>6955.52</v>
      </c>
      <c r="F172">
        <v>0</v>
      </c>
    </row>
    <row r="173" spans="1:6">
      <c r="A173" t="s">
        <v>200</v>
      </c>
      <c r="B173" t="s">
        <v>2297</v>
      </c>
      <c r="C173">
        <v>0</v>
      </c>
      <c r="D173">
        <v>0</v>
      </c>
      <c r="E173">
        <v>0</v>
      </c>
      <c r="F173">
        <v>0</v>
      </c>
    </row>
    <row r="174" spans="1:6">
      <c r="A174" t="s">
        <v>201</v>
      </c>
      <c r="B174" t="s">
        <v>2297</v>
      </c>
      <c r="C174">
        <v>0</v>
      </c>
      <c r="D174">
        <v>0</v>
      </c>
      <c r="E174">
        <v>0</v>
      </c>
      <c r="F174">
        <v>0</v>
      </c>
    </row>
    <row r="175" spans="1:6">
      <c r="A175" t="s">
        <v>202</v>
      </c>
      <c r="B175" t="s">
        <v>2297</v>
      </c>
      <c r="C175">
        <v>0</v>
      </c>
      <c r="D175">
        <v>0</v>
      </c>
      <c r="E175">
        <v>0</v>
      </c>
      <c r="F175">
        <v>0</v>
      </c>
    </row>
    <row r="176" spans="1:6">
      <c r="A176" t="s">
        <v>203</v>
      </c>
      <c r="B176" t="s">
        <v>2297</v>
      </c>
      <c r="C176">
        <v>0</v>
      </c>
      <c r="D176">
        <v>0</v>
      </c>
      <c r="E176">
        <v>0</v>
      </c>
      <c r="F176">
        <v>0</v>
      </c>
    </row>
    <row r="177" spans="1:6">
      <c r="A177" t="s">
        <v>204</v>
      </c>
      <c r="B177" t="s">
        <v>2297</v>
      </c>
      <c r="C177">
        <v>0</v>
      </c>
      <c r="D177">
        <v>0</v>
      </c>
      <c r="E177">
        <v>0</v>
      </c>
      <c r="F177">
        <v>0</v>
      </c>
    </row>
    <row r="178" spans="1:6">
      <c r="A178" t="s">
        <v>205</v>
      </c>
      <c r="B178" t="s">
        <v>2297</v>
      </c>
      <c r="C178">
        <v>0</v>
      </c>
      <c r="D178">
        <v>0</v>
      </c>
      <c r="E178">
        <v>0</v>
      </c>
      <c r="F178">
        <v>0</v>
      </c>
    </row>
    <row r="179" spans="1:6">
      <c r="A179" t="s">
        <v>206</v>
      </c>
      <c r="B179" t="s">
        <v>2297</v>
      </c>
      <c r="C179">
        <v>0</v>
      </c>
      <c r="D179">
        <v>0</v>
      </c>
      <c r="E179">
        <v>0</v>
      </c>
      <c r="F179">
        <v>0</v>
      </c>
    </row>
    <row r="180" spans="1:6">
      <c r="A180" t="s">
        <v>207</v>
      </c>
      <c r="B180" t="s">
        <v>2297</v>
      </c>
      <c r="C180">
        <v>0</v>
      </c>
      <c r="D180">
        <v>0</v>
      </c>
      <c r="E180">
        <v>0</v>
      </c>
      <c r="F180">
        <v>0</v>
      </c>
    </row>
    <row r="181" spans="1:6">
      <c r="A181" t="s">
        <v>208</v>
      </c>
      <c r="B181" t="s">
        <v>2297</v>
      </c>
      <c r="C181">
        <v>0</v>
      </c>
      <c r="D181">
        <v>0</v>
      </c>
      <c r="E181">
        <v>0</v>
      </c>
      <c r="F181">
        <v>0</v>
      </c>
    </row>
    <row r="182" spans="1:6">
      <c r="A182" t="s">
        <v>209</v>
      </c>
      <c r="B182" t="s">
        <v>2297</v>
      </c>
      <c r="C182">
        <v>0</v>
      </c>
      <c r="D182" s="1">
        <v>3065.24</v>
      </c>
      <c r="E182" s="1">
        <v>3065.24</v>
      </c>
      <c r="F182">
        <v>0</v>
      </c>
    </row>
    <row r="183" spans="1:6">
      <c r="A183" t="s">
        <v>210</v>
      </c>
      <c r="B183" t="s">
        <v>2297</v>
      </c>
      <c r="C183">
        <v>9.49</v>
      </c>
      <c r="D183">
        <v>0</v>
      </c>
      <c r="E183">
        <v>0</v>
      </c>
      <c r="F183">
        <v>9.49</v>
      </c>
    </row>
    <row r="184" spans="1:6">
      <c r="A184" t="s">
        <v>211</v>
      </c>
      <c r="B184" t="s">
        <v>2297</v>
      </c>
      <c r="C184">
        <v>0</v>
      </c>
      <c r="D184" s="1">
        <v>151400.95000000001</v>
      </c>
      <c r="E184">
        <v>0</v>
      </c>
      <c r="F184" s="1">
        <v>151400.95000000001</v>
      </c>
    </row>
    <row r="185" spans="1:6">
      <c r="A185" t="s">
        <v>212</v>
      </c>
      <c r="B185" t="s">
        <v>2297</v>
      </c>
      <c r="C185" s="1">
        <v>54975.38</v>
      </c>
      <c r="D185" s="1">
        <v>34713</v>
      </c>
      <c r="E185" s="1">
        <v>54978.5</v>
      </c>
      <c r="F185" s="1">
        <v>34709.879999999997</v>
      </c>
    </row>
    <row r="186" spans="1:6">
      <c r="A186" t="s">
        <v>213</v>
      </c>
      <c r="B186" t="s">
        <v>2297</v>
      </c>
      <c r="C186">
        <v>0</v>
      </c>
      <c r="D186">
        <v>0</v>
      </c>
      <c r="E186">
        <v>0</v>
      </c>
      <c r="F186">
        <v>0</v>
      </c>
    </row>
    <row r="187" spans="1:6">
      <c r="A187" t="s">
        <v>214</v>
      </c>
      <c r="B187" t="s">
        <v>2297</v>
      </c>
      <c r="C187">
        <v>0</v>
      </c>
      <c r="D187">
        <v>0</v>
      </c>
      <c r="E187">
        <v>0</v>
      </c>
      <c r="F187">
        <v>0</v>
      </c>
    </row>
    <row r="188" spans="1:6">
      <c r="A188" t="s">
        <v>215</v>
      </c>
      <c r="B188" t="s">
        <v>2297</v>
      </c>
      <c r="C188" s="1">
        <v>4060.61</v>
      </c>
      <c r="D188">
        <v>0</v>
      </c>
      <c r="E188">
        <v>0</v>
      </c>
      <c r="F188" s="1">
        <v>4060.61</v>
      </c>
    </row>
    <row r="189" spans="1:6">
      <c r="A189" t="s">
        <v>216</v>
      </c>
      <c r="B189" t="s">
        <v>2297</v>
      </c>
      <c r="C189">
        <v>0</v>
      </c>
      <c r="D189">
        <v>0</v>
      </c>
      <c r="E189">
        <v>0</v>
      </c>
      <c r="F189">
        <v>0</v>
      </c>
    </row>
    <row r="190" spans="1:6">
      <c r="A190" t="s">
        <v>217</v>
      </c>
      <c r="B190" t="s">
        <v>2297</v>
      </c>
      <c r="C190">
        <v>0</v>
      </c>
      <c r="D190">
        <v>0</v>
      </c>
      <c r="E190">
        <v>0</v>
      </c>
      <c r="F190">
        <v>0</v>
      </c>
    </row>
    <row r="191" spans="1:6">
      <c r="A191" t="s">
        <v>218</v>
      </c>
      <c r="B191" t="s">
        <v>2297</v>
      </c>
      <c r="C191">
        <v>0</v>
      </c>
      <c r="D191">
        <v>0</v>
      </c>
      <c r="E191">
        <v>0</v>
      </c>
      <c r="F191">
        <v>0</v>
      </c>
    </row>
    <row r="192" spans="1:6">
      <c r="A192" t="s">
        <v>219</v>
      </c>
      <c r="B192" t="s">
        <v>2297</v>
      </c>
      <c r="C192">
        <v>0</v>
      </c>
      <c r="D192">
        <v>0</v>
      </c>
      <c r="E192">
        <v>0</v>
      </c>
      <c r="F192">
        <v>0</v>
      </c>
    </row>
    <row r="193" spans="1:6">
      <c r="A193" t="s">
        <v>220</v>
      </c>
      <c r="B193" t="s">
        <v>2297</v>
      </c>
      <c r="C193">
        <v>0</v>
      </c>
      <c r="D193">
        <v>0</v>
      </c>
      <c r="E193">
        <v>0</v>
      </c>
      <c r="F193">
        <v>0</v>
      </c>
    </row>
    <row r="194" spans="1:6">
      <c r="A194" t="s">
        <v>221</v>
      </c>
      <c r="B194" t="s">
        <v>2297</v>
      </c>
      <c r="C194">
        <v>0</v>
      </c>
      <c r="D194" s="1">
        <v>252707.45</v>
      </c>
      <c r="E194">
        <v>0</v>
      </c>
      <c r="F194" s="1">
        <v>252707.45</v>
      </c>
    </row>
    <row r="195" spans="1:6">
      <c r="A195" t="s">
        <v>222</v>
      </c>
      <c r="B195" t="s">
        <v>2297</v>
      </c>
      <c r="C195">
        <v>0</v>
      </c>
      <c r="D195">
        <v>0</v>
      </c>
      <c r="E195">
        <v>0</v>
      </c>
      <c r="F195">
        <v>0</v>
      </c>
    </row>
    <row r="196" spans="1:6">
      <c r="A196" t="s">
        <v>223</v>
      </c>
      <c r="B196" t="s">
        <v>2297</v>
      </c>
      <c r="C196">
        <v>0</v>
      </c>
      <c r="D196">
        <v>0</v>
      </c>
      <c r="E196">
        <v>0</v>
      </c>
      <c r="F196">
        <v>0</v>
      </c>
    </row>
    <row r="197" spans="1:6">
      <c r="A197" t="s">
        <v>224</v>
      </c>
      <c r="B197" t="s">
        <v>2297</v>
      </c>
      <c r="C197">
        <v>0</v>
      </c>
      <c r="D197">
        <v>0</v>
      </c>
      <c r="E197">
        <v>0</v>
      </c>
      <c r="F197">
        <v>0</v>
      </c>
    </row>
    <row r="198" spans="1:6">
      <c r="A198" t="s">
        <v>225</v>
      </c>
      <c r="B198" t="s">
        <v>2297</v>
      </c>
      <c r="C198">
        <v>0</v>
      </c>
      <c r="D198">
        <v>0</v>
      </c>
      <c r="E198">
        <v>0</v>
      </c>
      <c r="F198">
        <v>0</v>
      </c>
    </row>
    <row r="199" spans="1:6">
      <c r="A199" t="s">
        <v>226</v>
      </c>
      <c r="B199" t="s">
        <v>2297</v>
      </c>
      <c r="C199">
        <v>0</v>
      </c>
      <c r="D199">
        <v>0</v>
      </c>
      <c r="E199">
        <v>0</v>
      </c>
      <c r="F199">
        <v>0</v>
      </c>
    </row>
    <row r="200" spans="1:6">
      <c r="A200" t="s">
        <v>227</v>
      </c>
      <c r="B200" t="s">
        <v>2297</v>
      </c>
      <c r="C200" s="1">
        <v>26706.66</v>
      </c>
      <c r="D200">
        <v>0</v>
      </c>
      <c r="E200">
        <v>0</v>
      </c>
      <c r="F200" s="1">
        <v>26706.66</v>
      </c>
    </row>
    <row r="201" spans="1:6">
      <c r="A201" t="s">
        <v>228</v>
      </c>
      <c r="B201" t="s">
        <v>2297</v>
      </c>
      <c r="C201" s="1">
        <v>5800</v>
      </c>
      <c r="D201">
        <v>0</v>
      </c>
      <c r="E201">
        <v>0</v>
      </c>
      <c r="F201" s="1">
        <v>5800</v>
      </c>
    </row>
    <row r="202" spans="1:6">
      <c r="A202" t="s">
        <v>229</v>
      </c>
      <c r="B202" t="s">
        <v>2297</v>
      </c>
      <c r="C202" s="1">
        <v>2900</v>
      </c>
      <c r="D202">
        <v>0</v>
      </c>
      <c r="E202">
        <v>0</v>
      </c>
      <c r="F202" s="1">
        <v>2900</v>
      </c>
    </row>
    <row r="203" spans="1:6">
      <c r="A203" t="s">
        <v>230</v>
      </c>
      <c r="B203" t="s">
        <v>2297</v>
      </c>
      <c r="C203">
        <v>0</v>
      </c>
      <c r="D203">
        <v>0</v>
      </c>
      <c r="E203">
        <v>0</v>
      </c>
      <c r="F203">
        <v>0</v>
      </c>
    </row>
    <row r="204" spans="1:6">
      <c r="A204" t="s">
        <v>231</v>
      </c>
      <c r="B204" t="s">
        <v>2297</v>
      </c>
      <c r="C204">
        <v>0</v>
      </c>
      <c r="D204">
        <v>0</v>
      </c>
      <c r="E204">
        <v>0</v>
      </c>
      <c r="F204">
        <v>0</v>
      </c>
    </row>
    <row r="205" spans="1:6">
      <c r="A205" t="s">
        <v>232</v>
      </c>
      <c r="B205" t="s">
        <v>2297</v>
      </c>
      <c r="C205">
        <v>0</v>
      </c>
      <c r="D205">
        <v>0</v>
      </c>
      <c r="E205">
        <v>0</v>
      </c>
      <c r="F205">
        <v>0</v>
      </c>
    </row>
    <row r="206" spans="1:6">
      <c r="A206" t="s">
        <v>233</v>
      </c>
      <c r="B206" t="s">
        <v>2297</v>
      </c>
      <c r="C206">
        <v>0</v>
      </c>
      <c r="D206">
        <v>0</v>
      </c>
      <c r="E206">
        <v>0</v>
      </c>
      <c r="F206">
        <v>0</v>
      </c>
    </row>
    <row r="207" spans="1:6">
      <c r="A207" t="s">
        <v>234</v>
      </c>
      <c r="B207" t="s">
        <v>2297</v>
      </c>
      <c r="C207" s="1">
        <v>96013.13</v>
      </c>
      <c r="D207">
        <v>0</v>
      </c>
      <c r="E207" s="1">
        <v>87542.05</v>
      </c>
      <c r="F207" s="1">
        <v>8471.08</v>
      </c>
    </row>
    <row r="208" spans="1:6">
      <c r="A208" t="s">
        <v>235</v>
      </c>
      <c r="B208" t="s">
        <v>2297</v>
      </c>
      <c r="C208">
        <v>0</v>
      </c>
      <c r="D208">
        <v>0</v>
      </c>
      <c r="E208">
        <v>0</v>
      </c>
      <c r="F208">
        <v>0</v>
      </c>
    </row>
    <row r="209" spans="1:6">
      <c r="A209" t="s">
        <v>236</v>
      </c>
      <c r="B209" t="s">
        <v>2297</v>
      </c>
      <c r="C209">
        <v>0</v>
      </c>
      <c r="D209">
        <v>0</v>
      </c>
      <c r="E209">
        <v>0</v>
      </c>
      <c r="F209">
        <v>0</v>
      </c>
    </row>
    <row r="210" spans="1:6">
      <c r="A210" t="s">
        <v>237</v>
      </c>
      <c r="B210" t="s">
        <v>2297</v>
      </c>
      <c r="C210">
        <v>0</v>
      </c>
      <c r="D210">
        <v>0</v>
      </c>
      <c r="E210">
        <v>0</v>
      </c>
      <c r="F210">
        <v>0</v>
      </c>
    </row>
    <row r="211" spans="1:6">
      <c r="A211" t="s">
        <v>238</v>
      </c>
      <c r="B211" t="s">
        <v>2297</v>
      </c>
      <c r="C211">
        <v>0</v>
      </c>
      <c r="D211">
        <v>0</v>
      </c>
      <c r="E211">
        <v>0</v>
      </c>
      <c r="F211">
        <v>0</v>
      </c>
    </row>
    <row r="212" spans="1:6">
      <c r="A212" t="s">
        <v>239</v>
      </c>
      <c r="B212" t="s">
        <v>2297</v>
      </c>
      <c r="C212">
        <v>0</v>
      </c>
      <c r="D212">
        <v>0</v>
      </c>
      <c r="E212">
        <v>0</v>
      </c>
      <c r="F212">
        <v>0</v>
      </c>
    </row>
    <row r="213" spans="1:6">
      <c r="A213" t="s">
        <v>240</v>
      </c>
      <c r="B213" t="s">
        <v>2297</v>
      </c>
      <c r="C213">
        <v>0</v>
      </c>
      <c r="D213">
        <v>0</v>
      </c>
      <c r="E213">
        <v>0</v>
      </c>
      <c r="F213">
        <v>0</v>
      </c>
    </row>
    <row r="214" spans="1:6">
      <c r="A214" t="s">
        <v>241</v>
      </c>
      <c r="B214" t="s">
        <v>2297</v>
      </c>
      <c r="C214">
        <v>0</v>
      </c>
      <c r="D214">
        <v>0</v>
      </c>
      <c r="E214">
        <v>0</v>
      </c>
      <c r="F214">
        <v>0</v>
      </c>
    </row>
    <row r="215" spans="1:6">
      <c r="A215" t="s">
        <v>242</v>
      </c>
      <c r="B215" t="s">
        <v>2297</v>
      </c>
      <c r="C215">
        <v>0</v>
      </c>
      <c r="D215">
        <v>0</v>
      </c>
      <c r="E215">
        <v>0</v>
      </c>
      <c r="F215">
        <v>0</v>
      </c>
    </row>
    <row r="216" spans="1:6">
      <c r="A216" t="s">
        <v>243</v>
      </c>
      <c r="B216" t="s">
        <v>2297</v>
      </c>
      <c r="C216">
        <v>0</v>
      </c>
      <c r="D216">
        <v>0</v>
      </c>
      <c r="E216">
        <v>0</v>
      </c>
      <c r="F216">
        <v>0</v>
      </c>
    </row>
    <row r="217" spans="1:6">
      <c r="A217" t="s">
        <v>244</v>
      </c>
      <c r="B217" t="s">
        <v>2297</v>
      </c>
      <c r="C217">
        <v>0</v>
      </c>
      <c r="D217">
        <v>0</v>
      </c>
      <c r="E217">
        <v>0</v>
      </c>
      <c r="F217">
        <v>0</v>
      </c>
    </row>
    <row r="218" spans="1:6">
      <c r="A218" t="s">
        <v>245</v>
      </c>
      <c r="B218" t="s">
        <v>2297</v>
      </c>
      <c r="C218">
        <v>0</v>
      </c>
      <c r="D218">
        <v>0</v>
      </c>
      <c r="E218">
        <v>0</v>
      </c>
      <c r="F218">
        <v>0</v>
      </c>
    </row>
    <row r="219" spans="1:6">
      <c r="A219" t="s">
        <v>246</v>
      </c>
      <c r="B219" t="s">
        <v>2297</v>
      </c>
      <c r="C219">
        <v>0</v>
      </c>
      <c r="D219">
        <v>0</v>
      </c>
      <c r="E219">
        <v>0</v>
      </c>
      <c r="F219">
        <v>0</v>
      </c>
    </row>
    <row r="220" spans="1:6">
      <c r="A220" t="s">
        <v>247</v>
      </c>
      <c r="B220" t="s">
        <v>2297</v>
      </c>
      <c r="C220">
        <v>0</v>
      </c>
      <c r="D220">
        <v>0</v>
      </c>
      <c r="E220">
        <v>0</v>
      </c>
      <c r="F220">
        <v>0</v>
      </c>
    </row>
    <row r="221" spans="1:6">
      <c r="A221" t="s">
        <v>248</v>
      </c>
      <c r="B221" t="s">
        <v>2297</v>
      </c>
      <c r="C221">
        <v>0</v>
      </c>
      <c r="D221">
        <v>0</v>
      </c>
      <c r="E221">
        <v>0</v>
      </c>
      <c r="F221">
        <v>0</v>
      </c>
    </row>
    <row r="222" spans="1:6">
      <c r="A222" t="s">
        <v>249</v>
      </c>
      <c r="B222" t="s">
        <v>2297</v>
      </c>
      <c r="C222">
        <v>0</v>
      </c>
      <c r="D222">
        <v>0</v>
      </c>
      <c r="E222">
        <v>0</v>
      </c>
      <c r="F222">
        <v>0</v>
      </c>
    </row>
    <row r="223" spans="1:6">
      <c r="A223" t="s">
        <v>250</v>
      </c>
      <c r="B223" t="s">
        <v>2297</v>
      </c>
      <c r="C223">
        <v>0</v>
      </c>
      <c r="D223">
        <v>0</v>
      </c>
      <c r="E223">
        <v>0</v>
      </c>
      <c r="F223">
        <v>0</v>
      </c>
    </row>
    <row r="224" spans="1:6">
      <c r="A224" t="s">
        <v>251</v>
      </c>
      <c r="B224" t="s">
        <v>2297</v>
      </c>
      <c r="C224" s="1">
        <v>75955.7</v>
      </c>
      <c r="D224">
        <v>0</v>
      </c>
      <c r="E224">
        <v>0</v>
      </c>
      <c r="F224" s="1">
        <v>75955.7</v>
      </c>
    </row>
    <row r="225" spans="1:6">
      <c r="A225" t="s">
        <v>252</v>
      </c>
      <c r="B225" t="s">
        <v>2297</v>
      </c>
      <c r="C225">
        <v>0</v>
      </c>
      <c r="D225">
        <v>0</v>
      </c>
      <c r="E225">
        <v>0</v>
      </c>
      <c r="F225">
        <v>0</v>
      </c>
    </row>
    <row r="226" spans="1:6">
      <c r="A226" t="s">
        <v>253</v>
      </c>
      <c r="B226" t="s">
        <v>2297</v>
      </c>
      <c r="C226">
        <v>0</v>
      </c>
      <c r="D226">
        <v>0</v>
      </c>
      <c r="E226">
        <v>0</v>
      </c>
      <c r="F226">
        <v>0</v>
      </c>
    </row>
    <row r="227" spans="1:6">
      <c r="A227" t="s">
        <v>254</v>
      </c>
      <c r="B227" t="s">
        <v>2297</v>
      </c>
      <c r="C227" s="1">
        <v>2900</v>
      </c>
      <c r="D227">
        <v>0</v>
      </c>
      <c r="E227">
        <v>0</v>
      </c>
      <c r="F227" s="1">
        <v>2900</v>
      </c>
    </row>
    <row r="228" spans="1:6">
      <c r="A228" t="s">
        <v>255</v>
      </c>
      <c r="B228" t="s">
        <v>2297</v>
      </c>
      <c r="C228">
        <v>0</v>
      </c>
      <c r="D228">
        <v>0</v>
      </c>
      <c r="E228">
        <v>0</v>
      </c>
      <c r="F228">
        <v>0</v>
      </c>
    </row>
    <row r="229" spans="1:6">
      <c r="A229" t="s">
        <v>256</v>
      </c>
      <c r="B229" t="s">
        <v>2297</v>
      </c>
      <c r="C229">
        <v>0</v>
      </c>
      <c r="D229">
        <v>0</v>
      </c>
      <c r="E229">
        <v>0</v>
      </c>
      <c r="F229">
        <v>0</v>
      </c>
    </row>
    <row r="230" spans="1:6">
      <c r="A230" t="s">
        <v>257</v>
      </c>
      <c r="B230" t="s">
        <v>2297</v>
      </c>
      <c r="C230">
        <v>0.25</v>
      </c>
      <c r="D230">
        <v>0</v>
      </c>
      <c r="E230">
        <v>0</v>
      </c>
      <c r="F230">
        <v>0.25</v>
      </c>
    </row>
    <row r="231" spans="1:6">
      <c r="A231" t="s">
        <v>258</v>
      </c>
      <c r="B231" t="s">
        <v>2297</v>
      </c>
      <c r="C231">
        <v>0</v>
      </c>
      <c r="D231">
        <v>0</v>
      </c>
      <c r="E231">
        <v>0</v>
      </c>
      <c r="F231">
        <v>0</v>
      </c>
    </row>
    <row r="232" spans="1:6">
      <c r="A232" t="s">
        <v>259</v>
      </c>
      <c r="B232" t="s">
        <v>2297</v>
      </c>
      <c r="C232">
        <v>0</v>
      </c>
      <c r="D232">
        <v>0</v>
      </c>
      <c r="E232">
        <v>0</v>
      </c>
      <c r="F232">
        <v>0</v>
      </c>
    </row>
    <row r="233" spans="1:6">
      <c r="A233" t="s">
        <v>260</v>
      </c>
      <c r="B233" t="s">
        <v>2297</v>
      </c>
      <c r="C233">
        <v>0</v>
      </c>
      <c r="D233">
        <v>0</v>
      </c>
      <c r="E233">
        <v>0</v>
      </c>
      <c r="F233">
        <v>0</v>
      </c>
    </row>
    <row r="234" spans="1:6">
      <c r="A234" t="s">
        <v>261</v>
      </c>
      <c r="B234" t="s">
        <v>2297</v>
      </c>
      <c r="C234">
        <v>0</v>
      </c>
      <c r="D234">
        <v>0</v>
      </c>
      <c r="E234">
        <v>0</v>
      </c>
      <c r="F234">
        <v>0</v>
      </c>
    </row>
    <row r="235" spans="1:6">
      <c r="A235" t="s">
        <v>262</v>
      </c>
      <c r="B235" t="s">
        <v>2297</v>
      </c>
      <c r="C235">
        <v>0</v>
      </c>
      <c r="D235">
        <v>0</v>
      </c>
      <c r="E235">
        <v>0</v>
      </c>
      <c r="F235">
        <v>0</v>
      </c>
    </row>
    <row r="236" spans="1:6">
      <c r="A236" t="s">
        <v>263</v>
      </c>
      <c r="B236" t="s">
        <v>2297</v>
      </c>
      <c r="C236">
        <v>0</v>
      </c>
      <c r="D236">
        <v>0</v>
      </c>
      <c r="E236">
        <v>0</v>
      </c>
      <c r="F236">
        <v>0</v>
      </c>
    </row>
    <row r="237" spans="1:6">
      <c r="A237" t="s">
        <v>264</v>
      </c>
      <c r="B237" t="s">
        <v>2297</v>
      </c>
      <c r="C237">
        <v>0</v>
      </c>
      <c r="D237">
        <v>0</v>
      </c>
      <c r="E237">
        <v>0</v>
      </c>
      <c r="F237">
        <v>0</v>
      </c>
    </row>
    <row r="238" spans="1:6">
      <c r="A238" t="s">
        <v>265</v>
      </c>
      <c r="B238" t="s">
        <v>2297</v>
      </c>
      <c r="C238">
        <v>0</v>
      </c>
      <c r="D238">
        <v>0</v>
      </c>
      <c r="E238">
        <v>0</v>
      </c>
      <c r="F238">
        <v>0</v>
      </c>
    </row>
    <row r="239" spans="1:6">
      <c r="A239" t="s">
        <v>266</v>
      </c>
      <c r="B239" t="s">
        <v>2297</v>
      </c>
      <c r="C239">
        <v>0</v>
      </c>
      <c r="D239">
        <v>0</v>
      </c>
      <c r="E239">
        <v>0</v>
      </c>
      <c r="F239">
        <v>0</v>
      </c>
    </row>
    <row r="240" spans="1:6">
      <c r="A240" t="s">
        <v>267</v>
      </c>
      <c r="B240" t="s">
        <v>2297</v>
      </c>
      <c r="C240" s="1">
        <v>22993.52</v>
      </c>
      <c r="D240">
        <v>0</v>
      </c>
      <c r="E240">
        <v>0</v>
      </c>
      <c r="F240" s="1">
        <v>22993.52</v>
      </c>
    </row>
    <row r="241" spans="1:6">
      <c r="A241" t="s">
        <v>268</v>
      </c>
      <c r="B241" t="s">
        <v>2297</v>
      </c>
      <c r="C241">
        <v>0</v>
      </c>
      <c r="D241">
        <v>0</v>
      </c>
      <c r="E241">
        <v>0</v>
      </c>
      <c r="F241">
        <v>0</v>
      </c>
    </row>
    <row r="242" spans="1:6">
      <c r="A242" t="s">
        <v>269</v>
      </c>
      <c r="B242" t="s">
        <v>2297</v>
      </c>
      <c r="C242">
        <v>0</v>
      </c>
      <c r="D242" s="1">
        <v>170095.2</v>
      </c>
      <c r="E242" s="1">
        <v>170095.2</v>
      </c>
      <c r="F242">
        <v>0</v>
      </c>
    </row>
    <row r="243" spans="1:6">
      <c r="A243" t="s">
        <v>270</v>
      </c>
      <c r="B243" t="s">
        <v>2297</v>
      </c>
      <c r="C243">
        <v>0</v>
      </c>
      <c r="D243">
        <v>0</v>
      </c>
      <c r="E243">
        <v>0</v>
      </c>
      <c r="F243">
        <v>0</v>
      </c>
    </row>
    <row r="244" spans="1:6">
      <c r="A244" t="s">
        <v>271</v>
      </c>
      <c r="B244" t="s">
        <v>2297</v>
      </c>
      <c r="C244">
        <v>0</v>
      </c>
      <c r="D244">
        <v>0</v>
      </c>
      <c r="E244">
        <v>0</v>
      </c>
      <c r="F244">
        <v>0</v>
      </c>
    </row>
    <row r="245" spans="1:6">
      <c r="A245" t="s">
        <v>272</v>
      </c>
      <c r="B245" t="s">
        <v>2297</v>
      </c>
      <c r="C245">
        <v>0</v>
      </c>
      <c r="D245">
        <v>0</v>
      </c>
      <c r="E245">
        <v>0</v>
      </c>
      <c r="F245">
        <v>0</v>
      </c>
    </row>
    <row r="246" spans="1:6">
      <c r="A246" t="s">
        <v>273</v>
      </c>
      <c r="B246" t="s">
        <v>2297</v>
      </c>
      <c r="C246">
        <v>0</v>
      </c>
      <c r="D246" s="1">
        <v>27840</v>
      </c>
      <c r="E246" s="1">
        <v>27840</v>
      </c>
      <c r="F246">
        <v>0</v>
      </c>
    </row>
    <row r="247" spans="1:6">
      <c r="A247" t="s">
        <v>274</v>
      </c>
      <c r="B247" t="s">
        <v>2297</v>
      </c>
      <c r="C247">
        <v>0</v>
      </c>
      <c r="D247">
        <v>0</v>
      </c>
      <c r="E247">
        <v>0</v>
      </c>
      <c r="F247">
        <v>0</v>
      </c>
    </row>
    <row r="248" spans="1:6">
      <c r="A248" t="s">
        <v>275</v>
      </c>
      <c r="B248" t="s">
        <v>2297</v>
      </c>
      <c r="C248">
        <v>12.07</v>
      </c>
      <c r="D248">
        <v>0</v>
      </c>
      <c r="E248">
        <v>0</v>
      </c>
      <c r="F248">
        <v>12.07</v>
      </c>
    </row>
    <row r="249" spans="1:6">
      <c r="A249" t="s">
        <v>276</v>
      </c>
      <c r="B249" t="s">
        <v>2297</v>
      </c>
      <c r="C249">
        <v>0</v>
      </c>
      <c r="D249">
        <v>0</v>
      </c>
      <c r="E249">
        <v>0</v>
      </c>
      <c r="F249">
        <v>0</v>
      </c>
    </row>
    <row r="250" spans="1:6">
      <c r="A250" t="s">
        <v>277</v>
      </c>
      <c r="B250" t="s">
        <v>2297</v>
      </c>
      <c r="C250">
        <v>0</v>
      </c>
      <c r="D250">
        <v>0</v>
      </c>
      <c r="E250">
        <v>0</v>
      </c>
      <c r="F250">
        <v>0</v>
      </c>
    </row>
    <row r="251" spans="1:6">
      <c r="A251" t="s">
        <v>278</v>
      </c>
      <c r="B251" t="s">
        <v>2297</v>
      </c>
      <c r="C251">
        <v>0</v>
      </c>
      <c r="D251">
        <v>0</v>
      </c>
      <c r="E251">
        <v>0</v>
      </c>
      <c r="F251">
        <v>0</v>
      </c>
    </row>
    <row r="252" spans="1:6">
      <c r="A252" t="s">
        <v>279</v>
      </c>
      <c r="B252" t="s">
        <v>2297</v>
      </c>
      <c r="C252" s="1">
        <v>18617.990000000002</v>
      </c>
      <c r="D252" s="1">
        <v>95602.65</v>
      </c>
      <c r="E252" s="1">
        <v>20527.04</v>
      </c>
      <c r="F252" s="1">
        <v>93693.6</v>
      </c>
    </row>
    <row r="253" spans="1:6">
      <c r="A253" t="s">
        <v>280</v>
      </c>
      <c r="B253" t="s">
        <v>2297</v>
      </c>
      <c r="C253">
        <v>0</v>
      </c>
      <c r="D253">
        <v>0</v>
      </c>
      <c r="E253">
        <v>0</v>
      </c>
      <c r="F253">
        <v>0</v>
      </c>
    </row>
    <row r="254" spans="1:6">
      <c r="A254" t="s">
        <v>281</v>
      </c>
      <c r="B254" t="s">
        <v>2297</v>
      </c>
      <c r="C254">
        <v>0</v>
      </c>
      <c r="D254">
        <v>0</v>
      </c>
      <c r="E254">
        <v>0</v>
      </c>
      <c r="F254">
        <v>0</v>
      </c>
    </row>
    <row r="255" spans="1:6">
      <c r="A255" t="s">
        <v>282</v>
      </c>
      <c r="B255" t="s">
        <v>2297</v>
      </c>
      <c r="C255">
        <v>0</v>
      </c>
      <c r="D255">
        <v>0</v>
      </c>
      <c r="E255">
        <v>0</v>
      </c>
      <c r="F255">
        <v>0</v>
      </c>
    </row>
    <row r="256" spans="1:6">
      <c r="A256" t="s">
        <v>283</v>
      </c>
      <c r="B256" t="s">
        <v>2297</v>
      </c>
      <c r="C256" s="1">
        <v>48975.3</v>
      </c>
      <c r="D256">
        <v>0</v>
      </c>
      <c r="E256">
        <v>0</v>
      </c>
      <c r="F256" s="1">
        <v>48975.3</v>
      </c>
    </row>
    <row r="257" spans="1:6">
      <c r="A257" t="s">
        <v>284</v>
      </c>
      <c r="B257" t="s">
        <v>2297</v>
      </c>
      <c r="C257">
        <v>0</v>
      </c>
      <c r="D257">
        <v>0</v>
      </c>
      <c r="E257">
        <v>0</v>
      </c>
      <c r="F257">
        <v>0</v>
      </c>
    </row>
    <row r="258" spans="1:6">
      <c r="A258" t="s">
        <v>285</v>
      </c>
      <c r="B258" t="s">
        <v>2297</v>
      </c>
      <c r="C258">
        <v>0</v>
      </c>
      <c r="D258">
        <v>0</v>
      </c>
      <c r="E258">
        <v>0</v>
      </c>
      <c r="F258">
        <v>0</v>
      </c>
    </row>
    <row r="259" spans="1:6">
      <c r="A259" t="s">
        <v>286</v>
      </c>
      <c r="B259" t="s">
        <v>2297</v>
      </c>
      <c r="C259">
        <v>0</v>
      </c>
      <c r="D259">
        <v>0</v>
      </c>
      <c r="E259">
        <v>0</v>
      </c>
      <c r="F259">
        <v>0</v>
      </c>
    </row>
    <row r="260" spans="1:6">
      <c r="A260" t="s">
        <v>287</v>
      </c>
      <c r="B260" t="s">
        <v>2297</v>
      </c>
      <c r="C260">
        <v>0</v>
      </c>
      <c r="D260">
        <v>0</v>
      </c>
      <c r="E260">
        <v>0</v>
      </c>
      <c r="F260">
        <v>0</v>
      </c>
    </row>
    <row r="261" spans="1:6">
      <c r="A261" t="s">
        <v>288</v>
      </c>
      <c r="B261" t="s">
        <v>2297</v>
      </c>
      <c r="C261">
        <v>0</v>
      </c>
      <c r="D261">
        <v>0</v>
      </c>
      <c r="E261">
        <v>0</v>
      </c>
      <c r="F261">
        <v>0</v>
      </c>
    </row>
    <row r="262" spans="1:6">
      <c r="A262" t="s">
        <v>289</v>
      </c>
      <c r="B262" t="s">
        <v>2297</v>
      </c>
      <c r="C262">
        <v>0</v>
      </c>
      <c r="D262">
        <v>0</v>
      </c>
      <c r="E262">
        <v>0</v>
      </c>
      <c r="F262">
        <v>0</v>
      </c>
    </row>
    <row r="263" spans="1:6">
      <c r="A263" t="s">
        <v>290</v>
      </c>
      <c r="B263" t="s">
        <v>2297</v>
      </c>
      <c r="C263">
        <v>0</v>
      </c>
      <c r="D263">
        <v>0</v>
      </c>
      <c r="E263">
        <v>0</v>
      </c>
      <c r="F263">
        <v>0</v>
      </c>
    </row>
    <row r="264" spans="1:6">
      <c r="A264" t="s">
        <v>291</v>
      </c>
      <c r="B264" t="s">
        <v>2297</v>
      </c>
      <c r="C264">
        <v>0</v>
      </c>
      <c r="D264">
        <v>0</v>
      </c>
      <c r="E264">
        <v>0</v>
      </c>
      <c r="F264">
        <v>0</v>
      </c>
    </row>
    <row r="265" spans="1:6">
      <c r="A265" t="s">
        <v>292</v>
      </c>
      <c r="B265" t="s">
        <v>293</v>
      </c>
      <c r="C265">
        <v>0</v>
      </c>
      <c r="D265">
        <v>0</v>
      </c>
      <c r="E265">
        <v>0</v>
      </c>
      <c r="F265">
        <v>0</v>
      </c>
    </row>
    <row r="266" spans="1:6">
      <c r="A266" t="s">
        <v>294</v>
      </c>
      <c r="B266" t="s">
        <v>2298</v>
      </c>
      <c r="C266" s="1">
        <v>157100.44</v>
      </c>
      <c r="D266">
        <v>0</v>
      </c>
      <c r="E266" s="1">
        <v>34654.04</v>
      </c>
      <c r="F266" s="1">
        <v>122446.39999999999</v>
      </c>
    </row>
    <row r="267" spans="1:6">
      <c r="A267" t="s">
        <v>295</v>
      </c>
      <c r="B267" t="s">
        <v>2298</v>
      </c>
      <c r="C267" s="1">
        <v>6791.33</v>
      </c>
      <c r="D267">
        <v>0</v>
      </c>
      <c r="E267" s="1">
        <v>1576.33</v>
      </c>
      <c r="F267" s="1">
        <v>5215</v>
      </c>
    </row>
    <row r="268" spans="1:6">
      <c r="A268" t="s">
        <v>296</v>
      </c>
      <c r="B268" t="s">
        <v>2298</v>
      </c>
      <c r="C268" s="1">
        <v>150309.10999999999</v>
      </c>
      <c r="D268">
        <v>0</v>
      </c>
      <c r="E268" s="1">
        <v>33077.71</v>
      </c>
      <c r="F268" s="1">
        <v>117231.4</v>
      </c>
    </row>
    <row r="269" spans="1:6">
      <c r="A269" t="s">
        <v>297</v>
      </c>
      <c r="B269" t="s">
        <v>2298</v>
      </c>
      <c r="C269" s="1">
        <v>25645.15</v>
      </c>
      <c r="D269">
        <v>0</v>
      </c>
      <c r="E269">
        <v>0</v>
      </c>
      <c r="F269" s="1">
        <v>25645.15</v>
      </c>
    </row>
    <row r="270" spans="1:6">
      <c r="A270" t="s">
        <v>298</v>
      </c>
      <c r="B270" t="s">
        <v>2298</v>
      </c>
      <c r="C270" s="1">
        <v>1108.6199999999999</v>
      </c>
      <c r="D270">
        <v>0</v>
      </c>
      <c r="E270">
        <v>0</v>
      </c>
      <c r="F270" s="1">
        <v>1108.6199999999999</v>
      </c>
    </row>
    <row r="271" spans="1:6">
      <c r="A271" t="s">
        <v>299</v>
      </c>
      <c r="B271" t="s">
        <v>2298</v>
      </c>
      <c r="C271" s="1">
        <v>24536.53</v>
      </c>
      <c r="D271">
        <v>0</v>
      </c>
      <c r="E271">
        <v>0</v>
      </c>
      <c r="F271" s="1">
        <v>24536.53</v>
      </c>
    </row>
    <row r="272" spans="1:6">
      <c r="A272" t="s">
        <v>300</v>
      </c>
      <c r="B272" t="s">
        <v>2298</v>
      </c>
      <c r="C272">
        <v>0</v>
      </c>
      <c r="D272">
        <v>0</v>
      </c>
      <c r="E272">
        <v>0</v>
      </c>
      <c r="F272">
        <v>0</v>
      </c>
    </row>
    <row r="273" spans="1:6">
      <c r="A273" t="s">
        <v>301</v>
      </c>
      <c r="B273" t="s">
        <v>2298</v>
      </c>
      <c r="C273">
        <v>0</v>
      </c>
      <c r="D273">
        <v>0</v>
      </c>
      <c r="E273">
        <v>0</v>
      </c>
      <c r="F273">
        <v>0</v>
      </c>
    </row>
    <row r="274" spans="1:6">
      <c r="A274" t="s">
        <v>302</v>
      </c>
      <c r="B274" t="s">
        <v>2298</v>
      </c>
      <c r="C274">
        <v>0</v>
      </c>
      <c r="D274">
        <v>0</v>
      </c>
      <c r="E274">
        <v>0</v>
      </c>
      <c r="F274">
        <v>0</v>
      </c>
    </row>
    <row r="275" spans="1:6">
      <c r="A275" t="s">
        <v>303</v>
      </c>
      <c r="B275" t="s">
        <v>2298</v>
      </c>
      <c r="C275" s="1">
        <v>76801.75</v>
      </c>
      <c r="D275">
        <v>0</v>
      </c>
      <c r="E275">
        <v>0</v>
      </c>
      <c r="F275" s="1">
        <v>76801.75</v>
      </c>
    </row>
    <row r="276" spans="1:6">
      <c r="A276" t="s">
        <v>304</v>
      </c>
      <c r="B276" t="s">
        <v>2298</v>
      </c>
      <c r="C276" s="1">
        <v>3320.08</v>
      </c>
      <c r="D276">
        <v>0</v>
      </c>
      <c r="E276">
        <v>0</v>
      </c>
      <c r="F276" s="1">
        <v>3320.08</v>
      </c>
    </row>
    <row r="277" spans="1:6">
      <c r="A277" t="s">
        <v>305</v>
      </c>
      <c r="B277" t="s">
        <v>2298</v>
      </c>
      <c r="C277" s="1">
        <v>73481.67</v>
      </c>
      <c r="D277">
        <v>0</v>
      </c>
      <c r="E277">
        <v>0</v>
      </c>
      <c r="F277" s="1">
        <v>73481.67</v>
      </c>
    </row>
    <row r="278" spans="1:6">
      <c r="A278" t="s">
        <v>306</v>
      </c>
      <c r="B278" t="s">
        <v>2298</v>
      </c>
      <c r="C278">
        <v>0</v>
      </c>
      <c r="D278">
        <v>0</v>
      </c>
      <c r="E278">
        <v>0</v>
      </c>
      <c r="F278">
        <v>0</v>
      </c>
    </row>
    <row r="279" spans="1:6">
      <c r="A279" t="s">
        <v>307</v>
      </c>
      <c r="B279" t="s">
        <v>2298</v>
      </c>
      <c r="C279">
        <v>0</v>
      </c>
      <c r="D279">
        <v>0</v>
      </c>
      <c r="E279">
        <v>0</v>
      </c>
      <c r="F279">
        <v>0</v>
      </c>
    </row>
    <row r="280" spans="1:6">
      <c r="A280" t="s">
        <v>308</v>
      </c>
      <c r="B280" t="s">
        <v>2298</v>
      </c>
      <c r="C280">
        <v>0</v>
      </c>
      <c r="D280">
        <v>0</v>
      </c>
      <c r="E280">
        <v>0</v>
      </c>
      <c r="F280">
        <v>0</v>
      </c>
    </row>
    <row r="281" spans="1:6">
      <c r="A281" t="s">
        <v>309</v>
      </c>
      <c r="B281" t="s">
        <v>2298</v>
      </c>
      <c r="C281">
        <v>0</v>
      </c>
      <c r="D281">
        <v>0</v>
      </c>
      <c r="E281">
        <v>0</v>
      </c>
      <c r="F281">
        <v>0</v>
      </c>
    </row>
    <row r="282" spans="1:6">
      <c r="A282" t="s">
        <v>310</v>
      </c>
      <c r="B282" t="s">
        <v>2298</v>
      </c>
      <c r="C282">
        <v>0</v>
      </c>
      <c r="D282">
        <v>0</v>
      </c>
      <c r="E282">
        <v>0</v>
      </c>
      <c r="F282">
        <v>0</v>
      </c>
    </row>
    <row r="283" spans="1:6">
      <c r="A283" t="s">
        <v>311</v>
      </c>
      <c r="B283" t="s">
        <v>2298</v>
      </c>
      <c r="C283">
        <v>0</v>
      </c>
      <c r="D283">
        <v>0</v>
      </c>
      <c r="E283">
        <v>0</v>
      </c>
      <c r="F283">
        <v>0</v>
      </c>
    </row>
    <row r="284" spans="1:6">
      <c r="A284" t="s">
        <v>312</v>
      </c>
      <c r="B284" t="s">
        <v>2298</v>
      </c>
      <c r="C284">
        <v>0</v>
      </c>
      <c r="D284">
        <v>0</v>
      </c>
      <c r="E284">
        <v>0</v>
      </c>
      <c r="F284">
        <v>0</v>
      </c>
    </row>
    <row r="285" spans="1:6">
      <c r="A285" t="s">
        <v>313</v>
      </c>
      <c r="B285" t="s">
        <v>2298</v>
      </c>
      <c r="C285">
        <v>0</v>
      </c>
      <c r="D285">
        <v>0</v>
      </c>
      <c r="E285">
        <v>0</v>
      </c>
      <c r="F285">
        <v>0</v>
      </c>
    </row>
    <row r="286" spans="1:6">
      <c r="A286" t="s">
        <v>314</v>
      </c>
      <c r="B286" t="s">
        <v>2298</v>
      </c>
      <c r="C286">
        <v>0</v>
      </c>
      <c r="D286">
        <v>0</v>
      </c>
      <c r="E286">
        <v>0</v>
      </c>
      <c r="F286">
        <v>0</v>
      </c>
    </row>
    <row r="287" spans="1:6">
      <c r="A287" t="s">
        <v>315</v>
      </c>
      <c r="B287" t="s">
        <v>2298</v>
      </c>
      <c r="C287">
        <v>0</v>
      </c>
      <c r="D287">
        <v>0</v>
      </c>
      <c r="E287">
        <v>0</v>
      </c>
      <c r="F287">
        <v>0</v>
      </c>
    </row>
    <row r="288" spans="1:6">
      <c r="A288" t="s">
        <v>316</v>
      </c>
      <c r="B288" t="s">
        <v>2298</v>
      </c>
      <c r="C288">
        <v>0</v>
      </c>
      <c r="D288">
        <v>0</v>
      </c>
      <c r="E288">
        <v>0</v>
      </c>
      <c r="F288">
        <v>0</v>
      </c>
    </row>
    <row r="289" spans="1:6">
      <c r="A289" t="s">
        <v>317</v>
      </c>
      <c r="B289" t="s">
        <v>2298</v>
      </c>
      <c r="C289">
        <v>0</v>
      </c>
      <c r="D289">
        <v>0</v>
      </c>
      <c r="E289">
        <v>0</v>
      </c>
      <c r="F289">
        <v>0</v>
      </c>
    </row>
    <row r="290" spans="1:6">
      <c r="A290" t="s">
        <v>318</v>
      </c>
      <c r="B290" t="s">
        <v>2298</v>
      </c>
      <c r="C290">
        <v>0</v>
      </c>
      <c r="D290">
        <v>0</v>
      </c>
      <c r="E290">
        <v>0</v>
      </c>
      <c r="F290">
        <v>0</v>
      </c>
    </row>
    <row r="291" spans="1:6">
      <c r="A291" t="s">
        <v>319</v>
      </c>
      <c r="B291" t="s">
        <v>2298</v>
      </c>
      <c r="C291">
        <v>0</v>
      </c>
      <c r="D291">
        <v>0</v>
      </c>
      <c r="E291">
        <v>0</v>
      </c>
      <c r="F291">
        <v>0</v>
      </c>
    </row>
    <row r="292" spans="1:6">
      <c r="A292" t="s">
        <v>320</v>
      </c>
      <c r="B292" t="s">
        <v>2298</v>
      </c>
      <c r="C292">
        <v>0</v>
      </c>
      <c r="D292">
        <v>0</v>
      </c>
      <c r="E292">
        <v>0</v>
      </c>
      <c r="F292">
        <v>0</v>
      </c>
    </row>
    <row r="293" spans="1:6">
      <c r="A293" t="s">
        <v>321</v>
      </c>
      <c r="B293" t="s">
        <v>2298</v>
      </c>
      <c r="C293" s="1">
        <v>268866.46999999997</v>
      </c>
      <c r="D293">
        <v>0</v>
      </c>
      <c r="E293">
        <v>0</v>
      </c>
      <c r="F293" s="1">
        <v>268866.46999999997</v>
      </c>
    </row>
    <row r="294" spans="1:6">
      <c r="A294" t="s">
        <v>322</v>
      </c>
      <c r="B294" t="s">
        <v>2298</v>
      </c>
      <c r="C294" s="1">
        <v>10001.86</v>
      </c>
      <c r="D294">
        <v>0</v>
      </c>
      <c r="E294">
        <v>0</v>
      </c>
      <c r="F294" s="1">
        <v>10001.86</v>
      </c>
    </row>
    <row r="295" spans="1:6">
      <c r="A295" t="s">
        <v>323</v>
      </c>
      <c r="B295" t="s">
        <v>2298</v>
      </c>
      <c r="C295" s="1">
        <v>258864.61</v>
      </c>
      <c r="D295">
        <v>0</v>
      </c>
      <c r="E295">
        <v>0</v>
      </c>
      <c r="F295" s="1">
        <v>258864.61</v>
      </c>
    </row>
    <row r="296" spans="1:6">
      <c r="A296" t="s">
        <v>324</v>
      </c>
      <c r="B296" t="s">
        <v>2298</v>
      </c>
      <c r="C296">
        <v>0</v>
      </c>
      <c r="D296">
        <v>0</v>
      </c>
      <c r="E296">
        <v>0</v>
      </c>
      <c r="F296">
        <v>0</v>
      </c>
    </row>
    <row r="297" spans="1:6">
      <c r="A297" t="s">
        <v>325</v>
      </c>
      <c r="B297" t="s">
        <v>2298</v>
      </c>
      <c r="C297">
        <v>0</v>
      </c>
      <c r="D297">
        <v>0</v>
      </c>
      <c r="E297">
        <v>0</v>
      </c>
      <c r="F297">
        <v>0</v>
      </c>
    </row>
    <row r="298" spans="1:6">
      <c r="A298" t="s">
        <v>326</v>
      </c>
      <c r="B298" t="s">
        <v>2298</v>
      </c>
      <c r="C298">
        <v>0</v>
      </c>
      <c r="D298">
        <v>0</v>
      </c>
      <c r="E298">
        <v>0</v>
      </c>
      <c r="F298">
        <v>0</v>
      </c>
    </row>
    <row r="299" spans="1:6">
      <c r="A299" t="s">
        <v>327</v>
      </c>
      <c r="B299" t="s">
        <v>2298</v>
      </c>
      <c r="C299">
        <v>0</v>
      </c>
      <c r="D299">
        <v>0</v>
      </c>
      <c r="E299">
        <v>0</v>
      </c>
      <c r="F299">
        <v>0</v>
      </c>
    </row>
    <row r="300" spans="1:6">
      <c r="A300" t="s">
        <v>328</v>
      </c>
      <c r="B300" t="s">
        <v>2298</v>
      </c>
      <c r="C300">
        <v>0</v>
      </c>
      <c r="D300">
        <v>0</v>
      </c>
      <c r="E300">
        <v>0</v>
      </c>
      <c r="F300">
        <v>0</v>
      </c>
    </row>
    <row r="301" spans="1:6">
      <c r="A301" t="s">
        <v>329</v>
      </c>
      <c r="B301" t="s">
        <v>2298</v>
      </c>
      <c r="C301">
        <v>0</v>
      </c>
      <c r="D301">
        <v>0</v>
      </c>
      <c r="E301">
        <v>0</v>
      </c>
      <c r="F301">
        <v>0</v>
      </c>
    </row>
    <row r="302" spans="1:6">
      <c r="A302" t="s">
        <v>330</v>
      </c>
      <c r="B302" t="s">
        <v>2298</v>
      </c>
      <c r="C302">
        <v>0</v>
      </c>
      <c r="D302">
        <v>0</v>
      </c>
      <c r="E302">
        <v>0</v>
      </c>
      <c r="F302">
        <v>0</v>
      </c>
    </row>
    <row r="303" spans="1:6">
      <c r="A303" t="s">
        <v>331</v>
      </c>
      <c r="B303" t="s">
        <v>2298</v>
      </c>
      <c r="C303">
        <v>0</v>
      </c>
      <c r="D303">
        <v>0</v>
      </c>
      <c r="E303">
        <v>0</v>
      </c>
      <c r="F303">
        <v>0</v>
      </c>
    </row>
    <row r="304" spans="1:6">
      <c r="A304" t="s">
        <v>332</v>
      </c>
      <c r="B304" t="s">
        <v>2298</v>
      </c>
      <c r="C304">
        <v>0</v>
      </c>
      <c r="D304">
        <v>0</v>
      </c>
      <c r="E304">
        <v>0</v>
      </c>
      <c r="F304">
        <v>0</v>
      </c>
    </row>
    <row r="305" spans="1:6">
      <c r="A305" t="s">
        <v>333</v>
      </c>
      <c r="B305" t="s">
        <v>2298</v>
      </c>
      <c r="C305">
        <v>0</v>
      </c>
      <c r="D305">
        <v>0</v>
      </c>
      <c r="E305">
        <v>0</v>
      </c>
      <c r="F305">
        <v>0</v>
      </c>
    </row>
    <row r="306" spans="1:6">
      <c r="A306" t="s">
        <v>334</v>
      </c>
      <c r="B306" t="s">
        <v>2298</v>
      </c>
      <c r="C306">
        <v>0</v>
      </c>
      <c r="D306">
        <v>0</v>
      </c>
      <c r="E306">
        <v>0</v>
      </c>
      <c r="F306">
        <v>0</v>
      </c>
    </row>
    <row r="307" spans="1:6">
      <c r="A307" t="s">
        <v>335</v>
      </c>
      <c r="B307" t="s">
        <v>2298</v>
      </c>
      <c r="C307">
        <v>0</v>
      </c>
      <c r="D307">
        <v>0</v>
      </c>
      <c r="E307">
        <v>0</v>
      </c>
      <c r="F307">
        <v>0</v>
      </c>
    </row>
    <row r="308" spans="1:6">
      <c r="A308" t="s">
        <v>336</v>
      </c>
      <c r="B308" t="s">
        <v>2298</v>
      </c>
      <c r="C308">
        <v>0</v>
      </c>
      <c r="D308">
        <v>0</v>
      </c>
      <c r="E308">
        <v>0</v>
      </c>
      <c r="F308">
        <v>0</v>
      </c>
    </row>
    <row r="309" spans="1:6">
      <c r="A309" t="s">
        <v>337</v>
      </c>
      <c r="B309" t="s">
        <v>2298</v>
      </c>
      <c r="C309">
        <v>0</v>
      </c>
      <c r="D309">
        <v>0</v>
      </c>
      <c r="E309">
        <v>0</v>
      </c>
      <c r="F309">
        <v>0</v>
      </c>
    </row>
    <row r="310" spans="1:6">
      <c r="A310" t="s">
        <v>338</v>
      </c>
      <c r="B310" t="s">
        <v>2298</v>
      </c>
      <c r="C310">
        <v>0</v>
      </c>
      <c r="D310">
        <v>0</v>
      </c>
      <c r="E310">
        <v>0</v>
      </c>
      <c r="F310">
        <v>0</v>
      </c>
    </row>
    <row r="311" spans="1:6">
      <c r="A311" t="s">
        <v>339</v>
      </c>
      <c r="B311" t="s">
        <v>2298</v>
      </c>
      <c r="C311">
        <v>0</v>
      </c>
      <c r="D311">
        <v>0</v>
      </c>
      <c r="E311">
        <v>0</v>
      </c>
      <c r="F311">
        <v>0</v>
      </c>
    </row>
    <row r="312" spans="1:6">
      <c r="A312" t="s">
        <v>340</v>
      </c>
      <c r="B312" t="s">
        <v>2298</v>
      </c>
      <c r="C312">
        <v>0</v>
      </c>
      <c r="D312">
        <v>0</v>
      </c>
      <c r="E312">
        <v>0</v>
      </c>
      <c r="F312">
        <v>0</v>
      </c>
    </row>
    <row r="313" spans="1:6">
      <c r="A313" t="s">
        <v>341</v>
      </c>
      <c r="B313" t="s">
        <v>2298</v>
      </c>
      <c r="C313">
        <v>0</v>
      </c>
      <c r="D313">
        <v>0</v>
      </c>
      <c r="E313">
        <v>0</v>
      </c>
      <c r="F313">
        <v>0</v>
      </c>
    </row>
    <row r="314" spans="1:6">
      <c r="A314" t="s">
        <v>342</v>
      </c>
      <c r="B314" t="s">
        <v>2298</v>
      </c>
      <c r="C314" s="1">
        <v>268336.77</v>
      </c>
      <c r="D314">
        <v>0</v>
      </c>
      <c r="E314">
        <v>0</v>
      </c>
      <c r="F314" s="1">
        <v>268336.77</v>
      </c>
    </row>
    <row r="315" spans="1:6">
      <c r="A315" t="s">
        <v>343</v>
      </c>
      <c r="B315" t="s">
        <v>2298</v>
      </c>
      <c r="C315" s="1">
        <v>11599.99</v>
      </c>
      <c r="D315">
        <v>0</v>
      </c>
      <c r="E315">
        <v>0</v>
      </c>
      <c r="F315" s="1">
        <v>11599.99</v>
      </c>
    </row>
    <row r="316" spans="1:6">
      <c r="A316" t="s">
        <v>344</v>
      </c>
      <c r="B316" t="s">
        <v>2298</v>
      </c>
      <c r="C316" s="1">
        <v>256736.78</v>
      </c>
      <c r="D316">
        <v>0</v>
      </c>
      <c r="E316">
        <v>0</v>
      </c>
      <c r="F316" s="1">
        <v>256736.78</v>
      </c>
    </row>
    <row r="317" spans="1:6">
      <c r="A317" t="s">
        <v>345</v>
      </c>
      <c r="B317" t="s">
        <v>2298</v>
      </c>
      <c r="C317">
        <v>0</v>
      </c>
      <c r="D317">
        <v>0</v>
      </c>
      <c r="E317">
        <v>0</v>
      </c>
      <c r="F317">
        <v>0</v>
      </c>
    </row>
    <row r="318" spans="1:6">
      <c r="A318" t="s">
        <v>346</v>
      </c>
      <c r="B318" t="s">
        <v>2298</v>
      </c>
      <c r="C318">
        <v>0</v>
      </c>
      <c r="D318">
        <v>0</v>
      </c>
      <c r="E318">
        <v>0</v>
      </c>
      <c r="F318">
        <v>0</v>
      </c>
    </row>
    <row r="319" spans="1:6">
      <c r="A319" t="s">
        <v>347</v>
      </c>
      <c r="B319" t="s">
        <v>2298</v>
      </c>
      <c r="C319">
        <v>0</v>
      </c>
      <c r="D319">
        <v>0</v>
      </c>
      <c r="E319">
        <v>0</v>
      </c>
      <c r="F319">
        <v>0</v>
      </c>
    </row>
    <row r="320" spans="1:6">
      <c r="A320" t="s">
        <v>348</v>
      </c>
      <c r="B320" t="s">
        <v>2298</v>
      </c>
      <c r="C320">
        <v>0</v>
      </c>
      <c r="D320">
        <v>0</v>
      </c>
      <c r="E320">
        <v>0</v>
      </c>
      <c r="F320">
        <v>0</v>
      </c>
    </row>
    <row r="321" spans="1:6">
      <c r="A321" t="s">
        <v>349</v>
      </c>
      <c r="B321" t="s">
        <v>2298</v>
      </c>
      <c r="C321">
        <v>0</v>
      </c>
      <c r="D321">
        <v>0</v>
      </c>
      <c r="E321">
        <v>0</v>
      </c>
      <c r="F321">
        <v>0</v>
      </c>
    </row>
    <row r="322" spans="1:6">
      <c r="A322" t="s">
        <v>350</v>
      </c>
      <c r="B322" t="s">
        <v>2298</v>
      </c>
      <c r="C322">
        <v>0</v>
      </c>
      <c r="D322">
        <v>0</v>
      </c>
      <c r="E322">
        <v>0</v>
      </c>
      <c r="F322">
        <v>0</v>
      </c>
    </row>
    <row r="323" spans="1:6">
      <c r="A323" t="s">
        <v>351</v>
      </c>
      <c r="B323" t="s">
        <v>2298</v>
      </c>
      <c r="C323">
        <v>0</v>
      </c>
      <c r="D323">
        <v>0</v>
      </c>
      <c r="E323">
        <v>0</v>
      </c>
      <c r="F323">
        <v>0</v>
      </c>
    </row>
    <row r="324" spans="1:6">
      <c r="A324" t="s">
        <v>352</v>
      </c>
      <c r="B324" t="s">
        <v>2298</v>
      </c>
      <c r="C324">
        <v>0</v>
      </c>
      <c r="D324">
        <v>0</v>
      </c>
      <c r="E324">
        <v>0</v>
      </c>
      <c r="F324">
        <v>0</v>
      </c>
    </row>
    <row r="325" spans="1:6">
      <c r="A325" t="s">
        <v>353</v>
      </c>
      <c r="B325" t="s">
        <v>2298</v>
      </c>
      <c r="C325">
        <v>0</v>
      </c>
      <c r="D325">
        <v>0</v>
      </c>
      <c r="E325">
        <v>0</v>
      </c>
      <c r="F325">
        <v>0</v>
      </c>
    </row>
    <row r="326" spans="1:6">
      <c r="A326" t="s">
        <v>354</v>
      </c>
      <c r="B326" t="s">
        <v>2298</v>
      </c>
      <c r="C326">
        <v>0</v>
      </c>
      <c r="D326">
        <v>0</v>
      </c>
      <c r="E326">
        <v>0</v>
      </c>
      <c r="F326">
        <v>0</v>
      </c>
    </row>
    <row r="327" spans="1:6">
      <c r="A327" t="s">
        <v>355</v>
      </c>
      <c r="B327" t="s">
        <v>2298</v>
      </c>
      <c r="C327">
        <v>0</v>
      </c>
      <c r="D327">
        <v>0</v>
      </c>
      <c r="E327">
        <v>0</v>
      </c>
      <c r="F327">
        <v>0</v>
      </c>
    </row>
    <row r="328" spans="1:6">
      <c r="A328" t="s">
        <v>356</v>
      </c>
      <c r="B328" t="s">
        <v>2298</v>
      </c>
      <c r="C328">
        <v>0</v>
      </c>
      <c r="D328">
        <v>0</v>
      </c>
      <c r="E328">
        <v>0</v>
      </c>
      <c r="F328">
        <v>0</v>
      </c>
    </row>
    <row r="329" spans="1:6">
      <c r="A329" t="s">
        <v>357</v>
      </c>
      <c r="B329" t="s">
        <v>2298</v>
      </c>
      <c r="C329">
        <v>0</v>
      </c>
      <c r="D329">
        <v>0</v>
      </c>
      <c r="E329">
        <v>0</v>
      </c>
      <c r="F329">
        <v>0</v>
      </c>
    </row>
    <row r="330" spans="1:6">
      <c r="A330" t="s">
        <v>358</v>
      </c>
      <c r="B330" t="s">
        <v>2298</v>
      </c>
      <c r="C330">
        <v>0</v>
      </c>
      <c r="D330">
        <v>0</v>
      </c>
      <c r="E330">
        <v>0</v>
      </c>
      <c r="F330">
        <v>0</v>
      </c>
    </row>
    <row r="331" spans="1:6">
      <c r="A331" t="s">
        <v>359</v>
      </c>
      <c r="B331" t="s">
        <v>2298</v>
      </c>
      <c r="C331">
        <v>0</v>
      </c>
      <c r="D331">
        <v>0</v>
      </c>
      <c r="E331">
        <v>0</v>
      </c>
      <c r="F331">
        <v>0</v>
      </c>
    </row>
    <row r="332" spans="1:6">
      <c r="A332" t="s">
        <v>360</v>
      </c>
      <c r="B332" t="s">
        <v>2298</v>
      </c>
      <c r="C332">
        <v>0</v>
      </c>
      <c r="D332">
        <v>0</v>
      </c>
      <c r="E332">
        <v>0</v>
      </c>
      <c r="F332">
        <v>0</v>
      </c>
    </row>
    <row r="333" spans="1:6">
      <c r="A333" t="s">
        <v>361</v>
      </c>
      <c r="B333" t="s">
        <v>2298</v>
      </c>
      <c r="C333">
        <v>0</v>
      </c>
      <c r="D333">
        <v>0</v>
      </c>
      <c r="E333">
        <v>0</v>
      </c>
      <c r="F333">
        <v>0</v>
      </c>
    </row>
    <row r="334" spans="1:6">
      <c r="A334" t="s">
        <v>362</v>
      </c>
      <c r="B334" t="s">
        <v>2298</v>
      </c>
      <c r="C334">
        <v>0</v>
      </c>
      <c r="D334">
        <v>0</v>
      </c>
      <c r="E334">
        <v>0</v>
      </c>
      <c r="F334">
        <v>0</v>
      </c>
    </row>
    <row r="335" spans="1:6">
      <c r="A335" t="s">
        <v>363</v>
      </c>
      <c r="B335" t="s">
        <v>2298</v>
      </c>
      <c r="C335" s="1">
        <v>5580943.4800000004</v>
      </c>
      <c r="D335">
        <v>0</v>
      </c>
      <c r="E335" s="1">
        <v>5303856.54</v>
      </c>
      <c r="F335" s="1">
        <v>277086.94</v>
      </c>
    </row>
    <row r="336" spans="1:6">
      <c r="A336" t="s">
        <v>364</v>
      </c>
      <c r="B336" t="s">
        <v>2298</v>
      </c>
      <c r="C336" s="1">
        <v>241259.85</v>
      </c>
      <c r="D336">
        <v>0</v>
      </c>
      <c r="E336" s="1">
        <v>241259.85</v>
      </c>
      <c r="F336">
        <v>0</v>
      </c>
    </row>
    <row r="337" spans="1:6">
      <c r="A337" t="s">
        <v>365</v>
      </c>
      <c r="B337" t="s">
        <v>2298</v>
      </c>
      <c r="C337" s="1">
        <v>5339683.63</v>
      </c>
      <c r="D337">
        <v>0</v>
      </c>
      <c r="E337" s="1">
        <v>5062596.6900000004</v>
      </c>
      <c r="F337" s="1">
        <v>277086.94</v>
      </c>
    </row>
    <row r="338" spans="1:6">
      <c r="A338" t="s">
        <v>366</v>
      </c>
      <c r="B338" t="s">
        <v>2298</v>
      </c>
      <c r="C338" s="1">
        <v>10592.6</v>
      </c>
      <c r="D338">
        <v>0</v>
      </c>
      <c r="E338">
        <v>0</v>
      </c>
      <c r="F338" s="1">
        <v>10592.6</v>
      </c>
    </row>
    <row r="339" spans="1:6">
      <c r="A339" t="s">
        <v>367</v>
      </c>
      <c r="B339" t="s">
        <v>2298</v>
      </c>
      <c r="C339">
        <v>457.91</v>
      </c>
      <c r="D339">
        <v>0</v>
      </c>
      <c r="E339">
        <v>0</v>
      </c>
      <c r="F339">
        <v>457.91</v>
      </c>
    </row>
    <row r="340" spans="1:6">
      <c r="A340" t="s">
        <v>368</v>
      </c>
      <c r="B340" t="s">
        <v>2298</v>
      </c>
      <c r="C340" s="1">
        <v>10134.69</v>
      </c>
      <c r="D340">
        <v>0</v>
      </c>
      <c r="E340">
        <v>0</v>
      </c>
      <c r="F340" s="1">
        <v>10134.69</v>
      </c>
    </row>
    <row r="341" spans="1:6">
      <c r="A341" t="s">
        <v>369</v>
      </c>
      <c r="B341" t="s">
        <v>2298</v>
      </c>
      <c r="C341">
        <v>0</v>
      </c>
      <c r="D341">
        <v>0</v>
      </c>
      <c r="E341">
        <v>0</v>
      </c>
      <c r="F341">
        <v>0</v>
      </c>
    </row>
    <row r="342" spans="1:6">
      <c r="A342" t="s">
        <v>370</v>
      </c>
      <c r="B342" t="s">
        <v>2298</v>
      </c>
      <c r="C342">
        <v>0</v>
      </c>
      <c r="D342">
        <v>0</v>
      </c>
      <c r="E342">
        <v>0</v>
      </c>
      <c r="F342">
        <v>0</v>
      </c>
    </row>
    <row r="343" spans="1:6">
      <c r="A343" t="s">
        <v>371</v>
      </c>
      <c r="B343" t="s">
        <v>2298</v>
      </c>
      <c r="C343">
        <v>0</v>
      </c>
      <c r="D343">
        <v>0</v>
      </c>
      <c r="E343">
        <v>0</v>
      </c>
      <c r="F343">
        <v>0</v>
      </c>
    </row>
    <row r="344" spans="1:6">
      <c r="A344" t="s">
        <v>372</v>
      </c>
      <c r="B344" t="s">
        <v>2298</v>
      </c>
      <c r="C344">
        <v>0</v>
      </c>
      <c r="D344">
        <v>0</v>
      </c>
      <c r="E344">
        <v>0</v>
      </c>
      <c r="F344">
        <v>0</v>
      </c>
    </row>
    <row r="345" spans="1:6">
      <c r="A345" t="s">
        <v>373</v>
      </c>
      <c r="B345" t="s">
        <v>2298</v>
      </c>
      <c r="C345">
        <v>0</v>
      </c>
      <c r="D345">
        <v>0</v>
      </c>
      <c r="E345">
        <v>0</v>
      </c>
      <c r="F345">
        <v>0</v>
      </c>
    </row>
    <row r="346" spans="1:6">
      <c r="A346" t="s">
        <v>374</v>
      </c>
      <c r="B346" t="s">
        <v>2298</v>
      </c>
      <c r="C346">
        <v>0</v>
      </c>
      <c r="D346">
        <v>0</v>
      </c>
      <c r="E346">
        <v>0</v>
      </c>
      <c r="F346">
        <v>0</v>
      </c>
    </row>
    <row r="347" spans="1:6">
      <c r="A347" t="s">
        <v>375</v>
      </c>
      <c r="B347" t="s">
        <v>2298</v>
      </c>
      <c r="C347">
        <v>0</v>
      </c>
      <c r="D347">
        <v>0</v>
      </c>
      <c r="E347">
        <v>0</v>
      </c>
      <c r="F347">
        <v>0</v>
      </c>
    </row>
    <row r="348" spans="1:6">
      <c r="A348" t="s">
        <v>376</v>
      </c>
      <c r="B348" t="s">
        <v>2298</v>
      </c>
      <c r="C348">
        <v>0</v>
      </c>
      <c r="D348">
        <v>0</v>
      </c>
      <c r="E348">
        <v>0</v>
      </c>
      <c r="F348">
        <v>0</v>
      </c>
    </row>
    <row r="349" spans="1:6">
      <c r="A349" t="s">
        <v>377</v>
      </c>
      <c r="B349" t="s">
        <v>2298</v>
      </c>
      <c r="C349">
        <v>0</v>
      </c>
      <c r="D349">
        <v>0</v>
      </c>
      <c r="E349">
        <v>0</v>
      </c>
      <c r="F349">
        <v>0</v>
      </c>
    </row>
    <row r="350" spans="1:6">
      <c r="A350" t="s">
        <v>378</v>
      </c>
      <c r="B350" t="s">
        <v>2298</v>
      </c>
      <c r="C350">
        <v>0</v>
      </c>
      <c r="D350">
        <v>0</v>
      </c>
      <c r="E350">
        <v>0</v>
      </c>
      <c r="F350">
        <v>0</v>
      </c>
    </row>
    <row r="351" spans="1:6">
      <c r="A351" t="s">
        <v>379</v>
      </c>
      <c r="B351" t="s">
        <v>2298</v>
      </c>
      <c r="C351">
        <v>0</v>
      </c>
      <c r="D351">
        <v>0</v>
      </c>
      <c r="E351">
        <v>0</v>
      </c>
      <c r="F351">
        <v>0</v>
      </c>
    </row>
    <row r="352" spans="1:6">
      <c r="A352" t="s">
        <v>380</v>
      </c>
      <c r="B352" t="s">
        <v>2298</v>
      </c>
      <c r="C352">
        <v>0</v>
      </c>
      <c r="D352">
        <v>0</v>
      </c>
      <c r="E352">
        <v>0</v>
      </c>
      <c r="F352">
        <v>0</v>
      </c>
    </row>
    <row r="353" spans="1:6">
      <c r="A353" t="s">
        <v>381</v>
      </c>
      <c r="B353" t="s">
        <v>2298</v>
      </c>
      <c r="C353">
        <v>0</v>
      </c>
      <c r="D353">
        <v>0</v>
      </c>
      <c r="E353">
        <v>0</v>
      </c>
      <c r="F353">
        <v>0</v>
      </c>
    </row>
    <row r="354" spans="1:6">
      <c r="A354" t="s">
        <v>382</v>
      </c>
      <c r="B354" t="s">
        <v>2298</v>
      </c>
      <c r="C354">
        <v>0</v>
      </c>
      <c r="D354">
        <v>0</v>
      </c>
      <c r="E354">
        <v>0</v>
      </c>
      <c r="F354">
        <v>0</v>
      </c>
    </row>
    <row r="355" spans="1:6">
      <c r="A355" t="s">
        <v>383</v>
      </c>
      <c r="B355" t="s">
        <v>2298</v>
      </c>
      <c r="C355">
        <v>0</v>
      </c>
      <c r="D355">
        <v>0</v>
      </c>
      <c r="E355">
        <v>0</v>
      </c>
      <c r="F355">
        <v>0</v>
      </c>
    </row>
    <row r="356" spans="1:6">
      <c r="A356" t="s">
        <v>384</v>
      </c>
      <c r="B356" t="s">
        <v>2298</v>
      </c>
      <c r="C356">
        <v>0</v>
      </c>
      <c r="D356">
        <v>0</v>
      </c>
      <c r="E356">
        <v>0</v>
      </c>
      <c r="F356">
        <v>0</v>
      </c>
    </row>
    <row r="357" spans="1:6">
      <c r="A357" t="s">
        <v>385</v>
      </c>
      <c r="B357" t="s">
        <v>2298</v>
      </c>
      <c r="C357">
        <v>0</v>
      </c>
      <c r="D357">
        <v>0</v>
      </c>
      <c r="E357">
        <v>0</v>
      </c>
      <c r="F357">
        <v>0</v>
      </c>
    </row>
    <row r="358" spans="1:6">
      <c r="A358" t="s">
        <v>386</v>
      </c>
      <c r="B358" t="s">
        <v>2298</v>
      </c>
      <c r="C358">
        <v>0</v>
      </c>
      <c r="D358">
        <v>0</v>
      </c>
      <c r="E358">
        <v>0</v>
      </c>
      <c r="F358">
        <v>0</v>
      </c>
    </row>
    <row r="359" spans="1:6">
      <c r="A359" t="s">
        <v>387</v>
      </c>
      <c r="B359" t="s">
        <v>2298</v>
      </c>
      <c r="C359">
        <v>0</v>
      </c>
      <c r="D359">
        <v>0</v>
      </c>
      <c r="E359">
        <v>0</v>
      </c>
      <c r="F359">
        <v>0</v>
      </c>
    </row>
    <row r="360" spans="1:6">
      <c r="A360" t="s">
        <v>388</v>
      </c>
      <c r="B360" t="s">
        <v>2298</v>
      </c>
      <c r="C360">
        <v>0</v>
      </c>
      <c r="D360">
        <v>0</v>
      </c>
      <c r="E360">
        <v>0</v>
      </c>
      <c r="F360">
        <v>0</v>
      </c>
    </row>
    <row r="361" spans="1:6">
      <c r="A361" t="s">
        <v>389</v>
      </c>
      <c r="B361" t="s">
        <v>2298</v>
      </c>
      <c r="C361">
        <v>0</v>
      </c>
      <c r="D361">
        <v>0</v>
      </c>
      <c r="E361">
        <v>0</v>
      </c>
      <c r="F361">
        <v>0</v>
      </c>
    </row>
    <row r="362" spans="1:6">
      <c r="A362" t="s">
        <v>390</v>
      </c>
      <c r="B362" t="s">
        <v>2298</v>
      </c>
      <c r="C362">
        <v>0</v>
      </c>
      <c r="D362">
        <v>0</v>
      </c>
      <c r="E362">
        <v>0</v>
      </c>
      <c r="F362">
        <v>0</v>
      </c>
    </row>
    <row r="363" spans="1:6">
      <c r="A363" t="s">
        <v>391</v>
      </c>
      <c r="B363" t="s">
        <v>2298</v>
      </c>
      <c r="C363">
        <v>0</v>
      </c>
      <c r="D363">
        <v>0</v>
      </c>
      <c r="E363">
        <v>0</v>
      </c>
      <c r="F363">
        <v>0</v>
      </c>
    </row>
    <row r="364" spans="1:6">
      <c r="A364" t="s">
        <v>392</v>
      </c>
      <c r="B364" t="s">
        <v>2298</v>
      </c>
      <c r="C364">
        <v>0</v>
      </c>
      <c r="D364">
        <v>0</v>
      </c>
      <c r="E364">
        <v>0</v>
      </c>
      <c r="F364">
        <v>0</v>
      </c>
    </row>
    <row r="365" spans="1:6">
      <c r="A365" t="s">
        <v>393</v>
      </c>
      <c r="B365" t="s">
        <v>2298</v>
      </c>
      <c r="C365">
        <v>0</v>
      </c>
      <c r="D365">
        <v>0</v>
      </c>
      <c r="E365">
        <v>0</v>
      </c>
      <c r="F365">
        <v>0</v>
      </c>
    </row>
    <row r="366" spans="1:6">
      <c r="A366" t="s">
        <v>394</v>
      </c>
      <c r="B366" t="s">
        <v>2298</v>
      </c>
      <c r="C366">
        <v>0</v>
      </c>
      <c r="D366">
        <v>0</v>
      </c>
      <c r="E366">
        <v>0</v>
      </c>
      <c r="F366">
        <v>0</v>
      </c>
    </row>
    <row r="367" spans="1:6">
      <c r="A367" t="s">
        <v>395</v>
      </c>
      <c r="B367" t="s">
        <v>2298</v>
      </c>
      <c r="C367">
        <v>0</v>
      </c>
      <c r="D367">
        <v>0</v>
      </c>
      <c r="E367">
        <v>0</v>
      </c>
      <c r="F367">
        <v>0</v>
      </c>
    </row>
    <row r="368" spans="1:6">
      <c r="A368" t="s">
        <v>396</v>
      </c>
      <c r="B368" t="s">
        <v>2298</v>
      </c>
      <c r="C368">
        <v>0</v>
      </c>
      <c r="D368">
        <v>0</v>
      </c>
      <c r="E368">
        <v>0</v>
      </c>
      <c r="F368">
        <v>0</v>
      </c>
    </row>
    <row r="369" spans="1:6">
      <c r="A369" t="s">
        <v>397</v>
      </c>
      <c r="B369" t="s">
        <v>2298</v>
      </c>
      <c r="C369">
        <v>0</v>
      </c>
      <c r="D369">
        <v>0</v>
      </c>
      <c r="E369">
        <v>0</v>
      </c>
      <c r="F369">
        <v>0</v>
      </c>
    </row>
    <row r="370" spans="1:6">
      <c r="A370" t="s">
        <v>398</v>
      </c>
      <c r="B370" t="s">
        <v>2298</v>
      </c>
      <c r="C370">
        <v>0</v>
      </c>
      <c r="D370">
        <v>0</v>
      </c>
      <c r="E370">
        <v>0</v>
      </c>
      <c r="F370">
        <v>0</v>
      </c>
    </row>
    <row r="371" spans="1:6">
      <c r="A371" t="s">
        <v>399</v>
      </c>
      <c r="B371" t="s">
        <v>2298</v>
      </c>
      <c r="C371">
        <v>0</v>
      </c>
      <c r="D371">
        <v>0</v>
      </c>
      <c r="E371">
        <v>0</v>
      </c>
      <c r="F371">
        <v>0</v>
      </c>
    </row>
    <row r="372" spans="1:6">
      <c r="A372" t="s">
        <v>400</v>
      </c>
      <c r="B372" t="s">
        <v>2298</v>
      </c>
      <c r="C372">
        <v>0</v>
      </c>
      <c r="D372">
        <v>0</v>
      </c>
      <c r="E372">
        <v>0</v>
      </c>
      <c r="F372">
        <v>0</v>
      </c>
    </row>
    <row r="373" spans="1:6">
      <c r="A373" t="s">
        <v>401</v>
      </c>
      <c r="B373" t="s">
        <v>2298</v>
      </c>
      <c r="C373">
        <v>0</v>
      </c>
      <c r="D373">
        <v>0</v>
      </c>
      <c r="E373">
        <v>0</v>
      </c>
      <c r="F373">
        <v>0</v>
      </c>
    </row>
    <row r="374" spans="1:6">
      <c r="A374" t="s">
        <v>402</v>
      </c>
      <c r="B374" t="s">
        <v>2298</v>
      </c>
      <c r="C374">
        <v>0</v>
      </c>
      <c r="D374">
        <v>0</v>
      </c>
      <c r="E374">
        <v>0</v>
      </c>
      <c r="F374">
        <v>0</v>
      </c>
    </row>
    <row r="375" spans="1:6">
      <c r="A375" t="s">
        <v>403</v>
      </c>
      <c r="B375" t="s">
        <v>2298</v>
      </c>
      <c r="C375">
        <v>0</v>
      </c>
      <c r="D375">
        <v>0</v>
      </c>
      <c r="E375">
        <v>0</v>
      </c>
      <c r="F375">
        <v>0</v>
      </c>
    </row>
    <row r="376" spans="1:6">
      <c r="A376" t="s">
        <v>404</v>
      </c>
      <c r="B376" t="s">
        <v>2298</v>
      </c>
      <c r="C376">
        <v>0</v>
      </c>
      <c r="D376">
        <v>0</v>
      </c>
      <c r="E376">
        <v>0</v>
      </c>
      <c r="F376">
        <v>0</v>
      </c>
    </row>
    <row r="377" spans="1:6">
      <c r="A377" t="s">
        <v>405</v>
      </c>
      <c r="B377" t="s">
        <v>2298</v>
      </c>
      <c r="C377">
        <v>0</v>
      </c>
      <c r="D377">
        <v>0</v>
      </c>
      <c r="E377">
        <v>0</v>
      </c>
      <c r="F377">
        <v>0</v>
      </c>
    </row>
    <row r="378" spans="1:6">
      <c r="A378" t="s">
        <v>406</v>
      </c>
      <c r="B378" t="s">
        <v>2298</v>
      </c>
      <c r="C378">
        <v>0</v>
      </c>
      <c r="D378">
        <v>0</v>
      </c>
      <c r="E378">
        <v>0</v>
      </c>
      <c r="F378">
        <v>0</v>
      </c>
    </row>
    <row r="379" spans="1:6">
      <c r="A379" t="s">
        <v>407</v>
      </c>
      <c r="B379" t="s">
        <v>2298</v>
      </c>
      <c r="C379">
        <v>0</v>
      </c>
      <c r="D379">
        <v>0</v>
      </c>
      <c r="E379">
        <v>0</v>
      </c>
      <c r="F379">
        <v>0</v>
      </c>
    </row>
    <row r="380" spans="1:6">
      <c r="A380" t="s">
        <v>408</v>
      </c>
      <c r="B380" t="s">
        <v>2298</v>
      </c>
      <c r="C380">
        <v>0</v>
      </c>
      <c r="D380">
        <v>0</v>
      </c>
      <c r="E380">
        <v>0</v>
      </c>
      <c r="F380">
        <v>0</v>
      </c>
    </row>
    <row r="381" spans="1:6">
      <c r="A381" t="s">
        <v>409</v>
      </c>
      <c r="B381" t="s">
        <v>2298</v>
      </c>
      <c r="C381">
        <v>0</v>
      </c>
      <c r="D381">
        <v>0</v>
      </c>
      <c r="E381">
        <v>0</v>
      </c>
      <c r="F381">
        <v>0</v>
      </c>
    </row>
    <row r="382" spans="1:6">
      <c r="A382" t="s">
        <v>410</v>
      </c>
      <c r="B382" t="s">
        <v>2298</v>
      </c>
      <c r="C382">
        <v>0</v>
      </c>
      <c r="D382">
        <v>0</v>
      </c>
      <c r="E382">
        <v>0</v>
      </c>
      <c r="F382">
        <v>0</v>
      </c>
    </row>
    <row r="383" spans="1:6">
      <c r="A383" t="s">
        <v>411</v>
      </c>
      <c r="B383" t="s">
        <v>2298</v>
      </c>
      <c r="C383">
        <v>0</v>
      </c>
      <c r="D383">
        <v>0</v>
      </c>
      <c r="E383">
        <v>0</v>
      </c>
      <c r="F383">
        <v>0</v>
      </c>
    </row>
    <row r="384" spans="1:6">
      <c r="A384" t="s">
        <v>412</v>
      </c>
      <c r="B384" t="s">
        <v>2298</v>
      </c>
      <c r="C384">
        <v>0</v>
      </c>
      <c r="D384">
        <v>0</v>
      </c>
      <c r="E384">
        <v>0</v>
      </c>
      <c r="F384">
        <v>0</v>
      </c>
    </row>
    <row r="385" spans="1:6">
      <c r="A385" t="s">
        <v>413</v>
      </c>
      <c r="B385" t="s">
        <v>2298</v>
      </c>
      <c r="C385">
        <v>0</v>
      </c>
      <c r="D385">
        <v>0</v>
      </c>
      <c r="E385">
        <v>0</v>
      </c>
      <c r="F385">
        <v>0</v>
      </c>
    </row>
    <row r="386" spans="1:6">
      <c r="A386" t="s">
        <v>414</v>
      </c>
      <c r="B386" t="s">
        <v>2298</v>
      </c>
      <c r="C386">
        <v>0</v>
      </c>
      <c r="D386">
        <v>0</v>
      </c>
      <c r="E386">
        <v>0</v>
      </c>
      <c r="F386">
        <v>0</v>
      </c>
    </row>
    <row r="387" spans="1:6">
      <c r="A387" t="s">
        <v>415</v>
      </c>
      <c r="B387" t="s">
        <v>2298</v>
      </c>
      <c r="C387">
        <v>0</v>
      </c>
      <c r="D387">
        <v>0</v>
      </c>
      <c r="E387">
        <v>0</v>
      </c>
      <c r="F387">
        <v>0</v>
      </c>
    </row>
    <row r="388" spans="1:6">
      <c r="A388" t="s">
        <v>416</v>
      </c>
      <c r="B388" t="s">
        <v>2298</v>
      </c>
      <c r="C388">
        <v>0</v>
      </c>
      <c r="D388">
        <v>0</v>
      </c>
      <c r="E388">
        <v>0</v>
      </c>
      <c r="F388">
        <v>0</v>
      </c>
    </row>
    <row r="389" spans="1:6">
      <c r="A389" t="s">
        <v>417</v>
      </c>
      <c r="B389" t="s">
        <v>2298</v>
      </c>
      <c r="C389">
        <v>0</v>
      </c>
      <c r="D389">
        <v>0</v>
      </c>
      <c r="E389">
        <v>0</v>
      </c>
      <c r="F389">
        <v>0</v>
      </c>
    </row>
    <row r="390" spans="1:6">
      <c r="A390" t="s">
        <v>418</v>
      </c>
      <c r="B390" t="s">
        <v>2298</v>
      </c>
      <c r="C390">
        <v>0</v>
      </c>
      <c r="D390">
        <v>0</v>
      </c>
      <c r="E390">
        <v>0</v>
      </c>
      <c r="F390">
        <v>0</v>
      </c>
    </row>
    <row r="391" spans="1:6">
      <c r="A391" t="s">
        <v>419</v>
      </c>
      <c r="B391" t="s">
        <v>2298</v>
      </c>
      <c r="C391">
        <v>0</v>
      </c>
      <c r="D391">
        <v>0</v>
      </c>
      <c r="E391">
        <v>0</v>
      </c>
      <c r="F391">
        <v>0</v>
      </c>
    </row>
    <row r="392" spans="1:6">
      <c r="A392" t="s">
        <v>420</v>
      </c>
      <c r="B392" t="s">
        <v>2298</v>
      </c>
      <c r="C392">
        <v>0</v>
      </c>
      <c r="D392">
        <v>0</v>
      </c>
      <c r="E392">
        <v>0</v>
      </c>
      <c r="F392">
        <v>0</v>
      </c>
    </row>
    <row r="393" spans="1:6">
      <c r="A393" t="s">
        <v>421</v>
      </c>
      <c r="B393" t="s">
        <v>2298</v>
      </c>
      <c r="C393">
        <v>0</v>
      </c>
      <c r="D393">
        <v>0</v>
      </c>
      <c r="E393">
        <v>0</v>
      </c>
      <c r="F393">
        <v>0</v>
      </c>
    </row>
    <row r="394" spans="1:6">
      <c r="A394" t="s">
        <v>422</v>
      </c>
      <c r="B394" t="s">
        <v>2298</v>
      </c>
      <c r="C394">
        <v>0</v>
      </c>
      <c r="D394">
        <v>0</v>
      </c>
      <c r="E394">
        <v>0</v>
      </c>
      <c r="F394">
        <v>0</v>
      </c>
    </row>
    <row r="395" spans="1:6">
      <c r="A395" t="s">
        <v>423</v>
      </c>
      <c r="B395" t="s">
        <v>2298</v>
      </c>
      <c r="C395">
        <v>0</v>
      </c>
      <c r="D395">
        <v>0</v>
      </c>
      <c r="E395">
        <v>0</v>
      </c>
      <c r="F395">
        <v>0</v>
      </c>
    </row>
    <row r="396" spans="1:6">
      <c r="A396" t="s">
        <v>424</v>
      </c>
      <c r="B396" t="s">
        <v>2298</v>
      </c>
      <c r="C396">
        <v>0</v>
      </c>
      <c r="D396">
        <v>0</v>
      </c>
      <c r="E396">
        <v>0</v>
      </c>
      <c r="F396">
        <v>0</v>
      </c>
    </row>
    <row r="397" spans="1:6">
      <c r="A397" t="s">
        <v>425</v>
      </c>
      <c r="B397" t="s">
        <v>2298</v>
      </c>
      <c r="C397">
        <v>0</v>
      </c>
      <c r="D397">
        <v>0</v>
      </c>
      <c r="E397">
        <v>0</v>
      </c>
      <c r="F397">
        <v>0</v>
      </c>
    </row>
    <row r="398" spans="1:6">
      <c r="A398" t="s">
        <v>426</v>
      </c>
      <c r="B398" t="s">
        <v>2298</v>
      </c>
      <c r="C398">
        <v>0</v>
      </c>
      <c r="D398">
        <v>0</v>
      </c>
      <c r="E398">
        <v>0</v>
      </c>
      <c r="F398">
        <v>0</v>
      </c>
    </row>
    <row r="399" spans="1:6">
      <c r="A399" t="s">
        <v>427</v>
      </c>
      <c r="B399" t="s">
        <v>2298</v>
      </c>
      <c r="C399">
        <v>0</v>
      </c>
      <c r="D399">
        <v>0</v>
      </c>
      <c r="E399">
        <v>0</v>
      </c>
      <c r="F399">
        <v>0</v>
      </c>
    </row>
    <row r="400" spans="1:6">
      <c r="A400" t="s">
        <v>428</v>
      </c>
      <c r="B400" t="s">
        <v>2298</v>
      </c>
      <c r="C400">
        <v>0</v>
      </c>
      <c r="D400">
        <v>0</v>
      </c>
      <c r="E400">
        <v>0</v>
      </c>
      <c r="F400">
        <v>0</v>
      </c>
    </row>
    <row r="401" spans="1:6">
      <c r="A401" t="s">
        <v>429</v>
      </c>
      <c r="B401" t="s">
        <v>2298</v>
      </c>
      <c r="C401">
        <v>0</v>
      </c>
      <c r="D401">
        <v>0</v>
      </c>
      <c r="E401">
        <v>0</v>
      </c>
      <c r="F401">
        <v>0</v>
      </c>
    </row>
    <row r="402" spans="1:6">
      <c r="A402" t="s">
        <v>430</v>
      </c>
      <c r="B402" t="s">
        <v>2298</v>
      </c>
      <c r="C402">
        <v>0</v>
      </c>
      <c r="D402">
        <v>0</v>
      </c>
      <c r="E402">
        <v>0</v>
      </c>
      <c r="F402">
        <v>0</v>
      </c>
    </row>
    <row r="403" spans="1:6">
      <c r="A403" t="s">
        <v>431</v>
      </c>
      <c r="B403" t="s">
        <v>2298</v>
      </c>
      <c r="C403">
        <v>0</v>
      </c>
      <c r="D403">
        <v>0</v>
      </c>
      <c r="E403">
        <v>0</v>
      </c>
      <c r="F403">
        <v>0</v>
      </c>
    </row>
    <row r="404" spans="1:6">
      <c r="A404" t="s">
        <v>432</v>
      </c>
      <c r="B404" t="s">
        <v>2298</v>
      </c>
      <c r="C404">
        <v>0</v>
      </c>
      <c r="D404">
        <v>0</v>
      </c>
      <c r="E404">
        <v>0</v>
      </c>
      <c r="F404">
        <v>0</v>
      </c>
    </row>
    <row r="405" spans="1:6">
      <c r="A405" t="s">
        <v>433</v>
      </c>
      <c r="B405" t="s">
        <v>2298</v>
      </c>
      <c r="C405" s="1">
        <v>87209.53</v>
      </c>
      <c r="D405">
        <v>0</v>
      </c>
      <c r="E405" s="1">
        <v>82879.7</v>
      </c>
      <c r="F405" s="1">
        <v>4329.83</v>
      </c>
    </row>
    <row r="406" spans="1:6">
      <c r="A406" t="s">
        <v>434</v>
      </c>
      <c r="B406" t="s">
        <v>2298</v>
      </c>
      <c r="C406" s="1">
        <v>3770</v>
      </c>
      <c r="D406">
        <v>0</v>
      </c>
      <c r="E406" s="1">
        <v>3770</v>
      </c>
      <c r="F406">
        <v>0</v>
      </c>
    </row>
    <row r="407" spans="1:6">
      <c r="A407" t="s">
        <v>435</v>
      </c>
      <c r="B407" t="s">
        <v>2298</v>
      </c>
      <c r="C407" s="1">
        <v>83439.53</v>
      </c>
      <c r="D407">
        <v>0</v>
      </c>
      <c r="E407" s="1">
        <v>79109.7</v>
      </c>
      <c r="F407" s="1">
        <v>4329.83</v>
      </c>
    </row>
    <row r="408" spans="1:6">
      <c r="A408" t="s">
        <v>436</v>
      </c>
      <c r="B408" t="s">
        <v>2298</v>
      </c>
      <c r="C408">
        <v>0</v>
      </c>
      <c r="D408">
        <v>0</v>
      </c>
      <c r="E408">
        <v>0</v>
      </c>
      <c r="F408">
        <v>0</v>
      </c>
    </row>
    <row r="409" spans="1:6">
      <c r="A409" t="s">
        <v>437</v>
      </c>
      <c r="B409" t="s">
        <v>2298</v>
      </c>
      <c r="C409">
        <v>0</v>
      </c>
      <c r="D409">
        <v>0</v>
      </c>
      <c r="E409">
        <v>0</v>
      </c>
      <c r="F409">
        <v>0</v>
      </c>
    </row>
    <row r="410" spans="1:6">
      <c r="A410" t="s">
        <v>438</v>
      </c>
      <c r="B410" t="s">
        <v>2298</v>
      </c>
      <c r="C410">
        <v>0</v>
      </c>
      <c r="D410">
        <v>0</v>
      </c>
      <c r="E410">
        <v>0</v>
      </c>
      <c r="F410">
        <v>0</v>
      </c>
    </row>
    <row r="411" spans="1:6">
      <c r="A411" t="s">
        <v>439</v>
      </c>
      <c r="B411" t="s">
        <v>2298</v>
      </c>
      <c r="C411">
        <v>0</v>
      </c>
      <c r="D411">
        <v>0</v>
      </c>
      <c r="E411">
        <v>0</v>
      </c>
      <c r="F411">
        <v>0</v>
      </c>
    </row>
    <row r="412" spans="1:6">
      <c r="A412" t="s">
        <v>440</v>
      </c>
      <c r="B412" t="s">
        <v>2298</v>
      </c>
      <c r="C412">
        <v>0</v>
      </c>
      <c r="D412">
        <v>0</v>
      </c>
      <c r="E412">
        <v>0</v>
      </c>
      <c r="F412">
        <v>0</v>
      </c>
    </row>
    <row r="413" spans="1:6">
      <c r="A413" t="s">
        <v>441</v>
      </c>
      <c r="B413" t="s">
        <v>2298</v>
      </c>
      <c r="C413">
        <v>0</v>
      </c>
      <c r="D413">
        <v>0</v>
      </c>
      <c r="E413">
        <v>0</v>
      </c>
      <c r="F413">
        <v>0</v>
      </c>
    </row>
    <row r="414" spans="1:6">
      <c r="A414" t="s">
        <v>442</v>
      </c>
      <c r="B414" t="s">
        <v>2298</v>
      </c>
      <c r="C414">
        <v>0</v>
      </c>
      <c r="D414">
        <v>0</v>
      </c>
      <c r="E414">
        <v>0</v>
      </c>
      <c r="F414">
        <v>0</v>
      </c>
    </row>
    <row r="415" spans="1:6">
      <c r="A415" t="s">
        <v>443</v>
      </c>
      <c r="B415" t="s">
        <v>2298</v>
      </c>
      <c r="C415">
        <v>0</v>
      </c>
      <c r="D415">
        <v>0</v>
      </c>
      <c r="E415">
        <v>0</v>
      </c>
      <c r="F415">
        <v>0</v>
      </c>
    </row>
    <row r="416" spans="1:6">
      <c r="A416" t="s">
        <v>444</v>
      </c>
      <c r="B416" t="s">
        <v>2298</v>
      </c>
      <c r="C416">
        <v>0</v>
      </c>
      <c r="D416">
        <v>0</v>
      </c>
      <c r="E416">
        <v>0</v>
      </c>
      <c r="F416">
        <v>0</v>
      </c>
    </row>
    <row r="417" spans="1:6">
      <c r="A417" t="s">
        <v>445</v>
      </c>
      <c r="B417" t="s">
        <v>2298</v>
      </c>
      <c r="C417">
        <v>0</v>
      </c>
      <c r="D417">
        <v>0</v>
      </c>
      <c r="E417">
        <v>0</v>
      </c>
      <c r="F417">
        <v>0</v>
      </c>
    </row>
    <row r="418" spans="1:6">
      <c r="A418" t="s">
        <v>446</v>
      </c>
      <c r="B418" t="s">
        <v>2298</v>
      </c>
      <c r="C418">
        <v>0</v>
      </c>
      <c r="D418">
        <v>0</v>
      </c>
      <c r="E418">
        <v>0</v>
      </c>
      <c r="F418">
        <v>0</v>
      </c>
    </row>
    <row r="419" spans="1:6">
      <c r="A419" t="s">
        <v>447</v>
      </c>
      <c r="B419" t="s">
        <v>2298</v>
      </c>
      <c r="C419">
        <v>0</v>
      </c>
      <c r="D419">
        <v>0</v>
      </c>
      <c r="E419">
        <v>0</v>
      </c>
      <c r="F419">
        <v>0</v>
      </c>
    </row>
    <row r="420" spans="1:6">
      <c r="A420" t="s">
        <v>448</v>
      </c>
      <c r="B420" t="s">
        <v>2298</v>
      </c>
      <c r="C420">
        <v>0</v>
      </c>
      <c r="D420">
        <v>0</v>
      </c>
      <c r="E420">
        <v>0</v>
      </c>
      <c r="F420">
        <v>0</v>
      </c>
    </row>
    <row r="421" spans="1:6">
      <c r="A421" t="s">
        <v>449</v>
      </c>
      <c r="B421" t="s">
        <v>2298</v>
      </c>
      <c r="C421">
        <v>0</v>
      </c>
      <c r="D421">
        <v>0</v>
      </c>
      <c r="E421">
        <v>0</v>
      </c>
      <c r="F421">
        <v>0</v>
      </c>
    </row>
    <row r="422" spans="1:6">
      <c r="A422" t="s">
        <v>450</v>
      </c>
      <c r="B422" t="s">
        <v>2298</v>
      </c>
      <c r="C422">
        <v>0</v>
      </c>
      <c r="D422">
        <v>0</v>
      </c>
      <c r="E422">
        <v>0</v>
      </c>
      <c r="F422">
        <v>0</v>
      </c>
    </row>
    <row r="423" spans="1:6">
      <c r="A423" t="s">
        <v>451</v>
      </c>
      <c r="B423" t="s">
        <v>2298</v>
      </c>
      <c r="C423">
        <v>0</v>
      </c>
      <c r="D423">
        <v>0</v>
      </c>
      <c r="E423">
        <v>0</v>
      </c>
      <c r="F423">
        <v>0</v>
      </c>
    </row>
    <row r="424" spans="1:6">
      <c r="A424" t="s">
        <v>452</v>
      </c>
      <c r="B424" t="s">
        <v>2298</v>
      </c>
      <c r="C424">
        <v>0</v>
      </c>
      <c r="D424">
        <v>0</v>
      </c>
      <c r="E424">
        <v>0</v>
      </c>
      <c r="F424">
        <v>0</v>
      </c>
    </row>
    <row r="425" spans="1:6">
      <c r="A425" t="s">
        <v>453</v>
      </c>
      <c r="B425" t="s">
        <v>2298</v>
      </c>
      <c r="C425">
        <v>0</v>
      </c>
      <c r="D425">
        <v>0</v>
      </c>
      <c r="E425">
        <v>0</v>
      </c>
      <c r="F425">
        <v>0</v>
      </c>
    </row>
    <row r="426" spans="1:6">
      <c r="A426" t="s">
        <v>454</v>
      </c>
      <c r="B426" t="s">
        <v>2298</v>
      </c>
      <c r="C426">
        <v>0</v>
      </c>
      <c r="D426">
        <v>0</v>
      </c>
      <c r="E426">
        <v>0</v>
      </c>
      <c r="F426">
        <v>0</v>
      </c>
    </row>
    <row r="427" spans="1:6">
      <c r="A427" t="s">
        <v>455</v>
      </c>
      <c r="B427" t="s">
        <v>2298</v>
      </c>
      <c r="C427">
        <v>0</v>
      </c>
      <c r="D427">
        <v>0</v>
      </c>
      <c r="E427">
        <v>0</v>
      </c>
      <c r="F427">
        <v>0</v>
      </c>
    </row>
    <row r="428" spans="1:6">
      <c r="A428" t="s">
        <v>456</v>
      </c>
      <c r="B428" t="s">
        <v>2298</v>
      </c>
      <c r="C428">
        <v>0</v>
      </c>
      <c r="D428">
        <v>0</v>
      </c>
      <c r="E428">
        <v>0</v>
      </c>
      <c r="F428">
        <v>0</v>
      </c>
    </row>
    <row r="429" spans="1:6">
      <c r="A429" t="s">
        <v>457</v>
      </c>
      <c r="B429" t="s">
        <v>2298</v>
      </c>
      <c r="C429">
        <v>0</v>
      </c>
      <c r="D429">
        <v>0</v>
      </c>
      <c r="E429">
        <v>0</v>
      </c>
      <c r="F429">
        <v>0</v>
      </c>
    </row>
    <row r="430" spans="1:6">
      <c r="A430" t="s">
        <v>458</v>
      </c>
      <c r="B430" t="s">
        <v>2298</v>
      </c>
      <c r="C430">
        <v>0</v>
      </c>
      <c r="D430">
        <v>0</v>
      </c>
      <c r="E430">
        <v>0</v>
      </c>
      <c r="F430">
        <v>0</v>
      </c>
    </row>
    <row r="431" spans="1:6">
      <c r="A431" t="s">
        <v>459</v>
      </c>
      <c r="B431" t="s">
        <v>2298</v>
      </c>
      <c r="C431">
        <v>0</v>
      </c>
      <c r="D431">
        <v>0</v>
      </c>
      <c r="E431">
        <v>0</v>
      </c>
      <c r="F431">
        <v>0</v>
      </c>
    </row>
    <row r="432" spans="1:6">
      <c r="A432" t="s">
        <v>460</v>
      </c>
      <c r="B432" t="s">
        <v>2298</v>
      </c>
      <c r="C432">
        <v>0</v>
      </c>
      <c r="D432">
        <v>0</v>
      </c>
      <c r="E432">
        <v>0</v>
      </c>
      <c r="F432">
        <v>0</v>
      </c>
    </row>
    <row r="433" spans="1:6">
      <c r="A433" t="s">
        <v>461</v>
      </c>
      <c r="B433" t="s">
        <v>2298</v>
      </c>
      <c r="C433">
        <v>0</v>
      </c>
      <c r="D433">
        <v>0</v>
      </c>
      <c r="E433">
        <v>0</v>
      </c>
      <c r="F433">
        <v>0</v>
      </c>
    </row>
    <row r="434" spans="1:6">
      <c r="A434" t="s">
        <v>462</v>
      </c>
      <c r="B434" t="s">
        <v>2298</v>
      </c>
      <c r="C434">
        <v>0</v>
      </c>
      <c r="D434">
        <v>0</v>
      </c>
      <c r="E434">
        <v>0</v>
      </c>
      <c r="F434">
        <v>0</v>
      </c>
    </row>
    <row r="435" spans="1:6">
      <c r="A435" t="s">
        <v>463</v>
      </c>
      <c r="B435" t="s">
        <v>2298</v>
      </c>
      <c r="C435">
        <v>0</v>
      </c>
      <c r="D435">
        <v>0</v>
      </c>
      <c r="E435">
        <v>0</v>
      </c>
      <c r="F435">
        <v>0</v>
      </c>
    </row>
    <row r="436" spans="1:6">
      <c r="A436" t="s">
        <v>464</v>
      </c>
      <c r="B436" t="s">
        <v>2298</v>
      </c>
      <c r="C436">
        <v>0</v>
      </c>
      <c r="D436">
        <v>0</v>
      </c>
      <c r="E436">
        <v>0</v>
      </c>
      <c r="F436">
        <v>0</v>
      </c>
    </row>
    <row r="437" spans="1:6">
      <c r="A437" t="s">
        <v>465</v>
      </c>
      <c r="B437" t="s">
        <v>2298</v>
      </c>
      <c r="C437">
        <v>0</v>
      </c>
      <c r="D437">
        <v>0</v>
      </c>
      <c r="E437">
        <v>0</v>
      </c>
      <c r="F437">
        <v>0</v>
      </c>
    </row>
    <row r="438" spans="1:6">
      <c r="A438" t="s">
        <v>466</v>
      </c>
      <c r="B438" t="s">
        <v>2298</v>
      </c>
      <c r="C438">
        <v>0</v>
      </c>
      <c r="D438">
        <v>0</v>
      </c>
      <c r="E438">
        <v>0</v>
      </c>
      <c r="F438">
        <v>0</v>
      </c>
    </row>
    <row r="439" spans="1:6">
      <c r="A439" t="s">
        <v>467</v>
      </c>
      <c r="B439" t="s">
        <v>2298</v>
      </c>
      <c r="C439">
        <v>0</v>
      </c>
      <c r="D439">
        <v>0</v>
      </c>
      <c r="E439">
        <v>0</v>
      </c>
      <c r="F439">
        <v>0</v>
      </c>
    </row>
    <row r="440" spans="1:6">
      <c r="A440" t="s">
        <v>468</v>
      </c>
      <c r="B440" t="s">
        <v>2298</v>
      </c>
      <c r="C440">
        <v>0</v>
      </c>
      <c r="D440">
        <v>0</v>
      </c>
      <c r="E440">
        <v>0</v>
      </c>
      <c r="F440">
        <v>0</v>
      </c>
    </row>
    <row r="441" spans="1:6">
      <c r="A441" t="s">
        <v>469</v>
      </c>
      <c r="B441" t="s">
        <v>2298</v>
      </c>
      <c r="C441">
        <v>0</v>
      </c>
      <c r="D441">
        <v>0</v>
      </c>
      <c r="E441">
        <v>0</v>
      </c>
      <c r="F441">
        <v>0</v>
      </c>
    </row>
    <row r="442" spans="1:6">
      <c r="A442" t="s">
        <v>470</v>
      </c>
      <c r="B442" t="s">
        <v>2298</v>
      </c>
      <c r="C442">
        <v>0</v>
      </c>
      <c r="D442">
        <v>0</v>
      </c>
      <c r="E442">
        <v>0</v>
      </c>
      <c r="F442">
        <v>0</v>
      </c>
    </row>
    <row r="443" spans="1:6">
      <c r="A443" t="s">
        <v>471</v>
      </c>
      <c r="B443" t="s">
        <v>2298</v>
      </c>
      <c r="C443">
        <v>0</v>
      </c>
      <c r="D443">
        <v>0</v>
      </c>
      <c r="E443">
        <v>0</v>
      </c>
      <c r="F443">
        <v>0</v>
      </c>
    </row>
    <row r="444" spans="1:6">
      <c r="A444" t="s">
        <v>472</v>
      </c>
      <c r="B444" t="s">
        <v>2298</v>
      </c>
      <c r="C444">
        <v>0</v>
      </c>
      <c r="D444">
        <v>0</v>
      </c>
      <c r="E444">
        <v>0</v>
      </c>
      <c r="F444">
        <v>0</v>
      </c>
    </row>
    <row r="445" spans="1:6">
      <c r="A445" t="s">
        <v>473</v>
      </c>
      <c r="B445" t="s">
        <v>2298</v>
      </c>
      <c r="C445">
        <v>0</v>
      </c>
      <c r="D445">
        <v>0</v>
      </c>
      <c r="E445">
        <v>0</v>
      </c>
      <c r="F445">
        <v>0</v>
      </c>
    </row>
    <row r="446" spans="1:6">
      <c r="A446" t="s">
        <v>474</v>
      </c>
      <c r="B446" t="s">
        <v>2298</v>
      </c>
      <c r="C446">
        <v>0</v>
      </c>
      <c r="D446">
        <v>0</v>
      </c>
      <c r="E446">
        <v>0</v>
      </c>
      <c r="F446">
        <v>0</v>
      </c>
    </row>
    <row r="447" spans="1:6">
      <c r="A447" t="s">
        <v>475</v>
      </c>
      <c r="B447" t="s">
        <v>2298</v>
      </c>
      <c r="C447">
        <v>0</v>
      </c>
      <c r="D447">
        <v>0</v>
      </c>
      <c r="E447">
        <v>0</v>
      </c>
      <c r="F447">
        <v>0</v>
      </c>
    </row>
    <row r="448" spans="1:6">
      <c r="A448" t="s">
        <v>476</v>
      </c>
      <c r="B448" t="s">
        <v>2298</v>
      </c>
      <c r="C448">
        <v>0</v>
      </c>
      <c r="D448">
        <v>0</v>
      </c>
      <c r="E448">
        <v>0</v>
      </c>
      <c r="F448">
        <v>0</v>
      </c>
    </row>
    <row r="449" spans="1:6">
      <c r="A449" t="s">
        <v>477</v>
      </c>
      <c r="B449" t="s">
        <v>2298</v>
      </c>
      <c r="C449">
        <v>0</v>
      </c>
      <c r="D449">
        <v>0</v>
      </c>
      <c r="E449">
        <v>0</v>
      </c>
      <c r="F449">
        <v>0</v>
      </c>
    </row>
    <row r="450" spans="1:6">
      <c r="A450" t="s">
        <v>478</v>
      </c>
      <c r="B450" t="s">
        <v>2298</v>
      </c>
      <c r="C450">
        <v>0</v>
      </c>
      <c r="D450">
        <v>0</v>
      </c>
      <c r="E450">
        <v>0</v>
      </c>
      <c r="F450">
        <v>0</v>
      </c>
    </row>
    <row r="451" spans="1:6">
      <c r="A451" t="s">
        <v>479</v>
      </c>
      <c r="B451" t="s">
        <v>2298</v>
      </c>
      <c r="C451">
        <v>0</v>
      </c>
      <c r="D451">
        <v>0</v>
      </c>
      <c r="E451">
        <v>0</v>
      </c>
      <c r="F451">
        <v>0</v>
      </c>
    </row>
    <row r="452" spans="1:6">
      <c r="A452" t="s">
        <v>480</v>
      </c>
      <c r="B452" t="s">
        <v>2298</v>
      </c>
      <c r="C452">
        <v>0</v>
      </c>
      <c r="D452">
        <v>0</v>
      </c>
      <c r="E452">
        <v>0</v>
      </c>
      <c r="F452">
        <v>0</v>
      </c>
    </row>
    <row r="453" spans="1:6">
      <c r="A453" t="s">
        <v>481</v>
      </c>
      <c r="B453" t="s">
        <v>2298</v>
      </c>
      <c r="C453">
        <v>0</v>
      </c>
      <c r="D453">
        <v>0</v>
      </c>
      <c r="E453">
        <v>0</v>
      </c>
      <c r="F453">
        <v>0</v>
      </c>
    </row>
    <row r="454" spans="1:6">
      <c r="A454" t="s">
        <v>482</v>
      </c>
      <c r="B454" t="s">
        <v>2298</v>
      </c>
      <c r="C454">
        <v>0</v>
      </c>
      <c r="D454">
        <v>0</v>
      </c>
      <c r="E454">
        <v>0</v>
      </c>
      <c r="F454">
        <v>0</v>
      </c>
    </row>
    <row r="455" spans="1:6">
      <c r="A455" t="s">
        <v>483</v>
      </c>
      <c r="B455" t="s">
        <v>2298</v>
      </c>
      <c r="C455">
        <v>0</v>
      </c>
      <c r="D455">
        <v>0</v>
      </c>
      <c r="E455">
        <v>0</v>
      </c>
      <c r="F455">
        <v>0</v>
      </c>
    </row>
    <row r="456" spans="1:6">
      <c r="A456" t="s">
        <v>484</v>
      </c>
      <c r="B456" t="s">
        <v>2298</v>
      </c>
      <c r="C456" s="1">
        <v>494537.86</v>
      </c>
      <c r="D456" s="1">
        <v>79979.92</v>
      </c>
      <c r="E456" s="1">
        <v>170504.35</v>
      </c>
      <c r="F456" s="1">
        <v>404013.43</v>
      </c>
    </row>
    <row r="457" spans="1:6">
      <c r="A457" t="s">
        <v>485</v>
      </c>
      <c r="B457" t="s">
        <v>2298</v>
      </c>
      <c r="C457" s="1">
        <v>21507.95</v>
      </c>
      <c r="D457" s="1">
        <v>4433.29</v>
      </c>
      <c r="E457" s="1">
        <v>13081.84</v>
      </c>
      <c r="F457" s="1">
        <v>12859.4</v>
      </c>
    </row>
    <row r="458" spans="1:6">
      <c r="A458" t="s">
        <v>486</v>
      </c>
      <c r="B458" t="s">
        <v>2298</v>
      </c>
      <c r="C458" s="1">
        <v>473029.91</v>
      </c>
      <c r="D458" s="1">
        <v>75546.63</v>
      </c>
      <c r="E458" s="1">
        <v>157422.51</v>
      </c>
      <c r="F458" s="1">
        <v>391154.03</v>
      </c>
    </row>
    <row r="459" spans="1:6">
      <c r="A459" t="s">
        <v>487</v>
      </c>
      <c r="B459" t="s">
        <v>2298</v>
      </c>
      <c r="C459" s="1">
        <v>4160.84</v>
      </c>
      <c r="D459">
        <v>0</v>
      </c>
      <c r="E459">
        <v>0</v>
      </c>
      <c r="F459" s="1">
        <v>4160.84</v>
      </c>
    </row>
    <row r="460" spans="1:6">
      <c r="A460" t="s">
        <v>488</v>
      </c>
      <c r="B460" t="s">
        <v>2298</v>
      </c>
      <c r="C460">
        <v>179.87</v>
      </c>
      <c r="D460">
        <v>0</v>
      </c>
      <c r="E460">
        <v>0</v>
      </c>
      <c r="F460">
        <v>179.87</v>
      </c>
    </row>
    <row r="461" spans="1:6">
      <c r="A461" t="s">
        <v>489</v>
      </c>
      <c r="B461" t="s">
        <v>2298</v>
      </c>
      <c r="C461" s="1">
        <v>3980.97</v>
      </c>
      <c r="D461">
        <v>0</v>
      </c>
      <c r="E461">
        <v>0</v>
      </c>
      <c r="F461" s="1">
        <v>3980.97</v>
      </c>
    </row>
    <row r="462" spans="1:6">
      <c r="A462" t="s">
        <v>490</v>
      </c>
      <c r="B462" t="s">
        <v>2298</v>
      </c>
      <c r="C462">
        <v>925.54</v>
      </c>
      <c r="D462">
        <v>0</v>
      </c>
      <c r="E462">
        <v>0</v>
      </c>
      <c r="F462">
        <v>925.54</v>
      </c>
    </row>
    <row r="463" spans="1:6">
      <c r="A463" t="s">
        <v>491</v>
      </c>
      <c r="B463" t="s">
        <v>2298</v>
      </c>
      <c r="C463">
        <v>40.01</v>
      </c>
      <c r="D463">
        <v>0</v>
      </c>
      <c r="E463">
        <v>0</v>
      </c>
      <c r="F463">
        <v>40.01</v>
      </c>
    </row>
    <row r="464" spans="1:6">
      <c r="A464" t="s">
        <v>492</v>
      </c>
      <c r="B464" t="s">
        <v>2298</v>
      </c>
      <c r="C464">
        <v>885.53</v>
      </c>
      <c r="D464">
        <v>0</v>
      </c>
      <c r="E464">
        <v>0</v>
      </c>
      <c r="F464">
        <v>885.53</v>
      </c>
    </row>
    <row r="465" spans="1:6">
      <c r="A465" t="s">
        <v>493</v>
      </c>
      <c r="B465" t="s">
        <v>2298</v>
      </c>
      <c r="C465" s="1">
        <v>15775.21</v>
      </c>
      <c r="D465">
        <v>0</v>
      </c>
      <c r="E465">
        <v>0</v>
      </c>
      <c r="F465" s="1">
        <v>15775.21</v>
      </c>
    </row>
    <row r="466" spans="1:6">
      <c r="A466" t="s">
        <v>494</v>
      </c>
      <c r="B466" t="s">
        <v>2298</v>
      </c>
      <c r="C466">
        <v>681.95</v>
      </c>
      <c r="D466">
        <v>0</v>
      </c>
      <c r="E466">
        <v>0</v>
      </c>
      <c r="F466">
        <v>681.95</v>
      </c>
    </row>
    <row r="467" spans="1:6">
      <c r="A467" t="s">
        <v>495</v>
      </c>
      <c r="B467" t="s">
        <v>2298</v>
      </c>
      <c r="C467" s="1">
        <v>15093.26</v>
      </c>
      <c r="D467">
        <v>0</v>
      </c>
      <c r="E467">
        <v>0</v>
      </c>
      <c r="F467" s="1">
        <v>15093.26</v>
      </c>
    </row>
    <row r="468" spans="1:6">
      <c r="A468" t="s">
        <v>496</v>
      </c>
      <c r="B468" t="s">
        <v>2298</v>
      </c>
      <c r="C468">
        <v>0</v>
      </c>
      <c r="D468">
        <v>0</v>
      </c>
      <c r="E468">
        <v>0</v>
      </c>
      <c r="F468">
        <v>0</v>
      </c>
    </row>
    <row r="469" spans="1:6">
      <c r="A469" t="s">
        <v>497</v>
      </c>
      <c r="B469" t="s">
        <v>2298</v>
      </c>
      <c r="C469">
        <v>0</v>
      </c>
      <c r="D469">
        <v>0</v>
      </c>
      <c r="E469">
        <v>0</v>
      </c>
      <c r="F469">
        <v>0</v>
      </c>
    </row>
    <row r="470" spans="1:6">
      <c r="A470" t="s">
        <v>498</v>
      </c>
      <c r="B470" t="s">
        <v>2298</v>
      </c>
      <c r="C470">
        <v>0</v>
      </c>
      <c r="D470">
        <v>0</v>
      </c>
      <c r="E470">
        <v>0</v>
      </c>
      <c r="F470">
        <v>0</v>
      </c>
    </row>
    <row r="471" spans="1:6">
      <c r="A471" t="s">
        <v>499</v>
      </c>
      <c r="B471" t="s">
        <v>2298</v>
      </c>
      <c r="C471">
        <v>0</v>
      </c>
      <c r="D471">
        <v>0</v>
      </c>
      <c r="E471">
        <v>0</v>
      </c>
      <c r="F471">
        <v>0</v>
      </c>
    </row>
    <row r="472" spans="1:6">
      <c r="A472" t="s">
        <v>500</v>
      </c>
      <c r="B472" t="s">
        <v>2298</v>
      </c>
      <c r="C472">
        <v>0</v>
      </c>
      <c r="D472">
        <v>0</v>
      </c>
      <c r="E472">
        <v>0</v>
      </c>
      <c r="F472">
        <v>0</v>
      </c>
    </row>
    <row r="473" spans="1:6">
      <c r="A473" t="s">
        <v>501</v>
      </c>
      <c r="B473" t="s">
        <v>2298</v>
      </c>
      <c r="C473">
        <v>0</v>
      </c>
      <c r="D473">
        <v>0</v>
      </c>
      <c r="E473">
        <v>0</v>
      </c>
      <c r="F473">
        <v>0</v>
      </c>
    </row>
    <row r="474" spans="1:6">
      <c r="A474" t="s">
        <v>502</v>
      </c>
      <c r="B474" t="s">
        <v>2298</v>
      </c>
      <c r="C474">
        <v>0</v>
      </c>
      <c r="D474">
        <v>0</v>
      </c>
      <c r="E474">
        <v>0</v>
      </c>
      <c r="F474">
        <v>0</v>
      </c>
    </row>
    <row r="475" spans="1:6">
      <c r="A475" t="s">
        <v>503</v>
      </c>
      <c r="B475" t="s">
        <v>2298</v>
      </c>
      <c r="C475">
        <v>0</v>
      </c>
      <c r="D475">
        <v>0</v>
      </c>
      <c r="E475">
        <v>0</v>
      </c>
      <c r="F475">
        <v>0</v>
      </c>
    </row>
    <row r="476" spans="1:6">
      <c r="A476" t="s">
        <v>504</v>
      </c>
      <c r="B476" t="s">
        <v>2298</v>
      </c>
      <c r="C476">
        <v>0</v>
      </c>
      <c r="D476">
        <v>0</v>
      </c>
      <c r="E476">
        <v>0</v>
      </c>
      <c r="F476">
        <v>0</v>
      </c>
    </row>
    <row r="477" spans="1:6">
      <c r="A477" t="s">
        <v>505</v>
      </c>
      <c r="B477" t="s">
        <v>2298</v>
      </c>
      <c r="C477">
        <v>0</v>
      </c>
      <c r="D477">
        <v>0</v>
      </c>
      <c r="E477">
        <v>0</v>
      </c>
      <c r="F477">
        <v>0</v>
      </c>
    </row>
    <row r="478" spans="1:6">
      <c r="A478" t="s">
        <v>506</v>
      </c>
      <c r="B478" t="s">
        <v>2298</v>
      </c>
      <c r="C478">
        <v>0</v>
      </c>
      <c r="D478">
        <v>0</v>
      </c>
      <c r="E478">
        <v>0</v>
      </c>
      <c r="F478">
        <v>0</v>
      </c>
    </row>
    <row r="479" spans="1:6">
      <c r="A479" t="s">
        <v>507</v>
      </c>
      <c r="B479" t="s">
        <v>2298</v>
      </c>
      <c r="C479">
        <v>0</v>
      </c>
      <c r="D479">
        <v>0</v>
      </c>
      <c r="E479">
        <v>0</v>
      </c>
      <c r="F479">
        <v>0</v>
      </c>
    </row>
    <row r="480" spans="1:6">
      <c r="A480" t="s">
        <v>508</v>
      </c>
      <c r="B480" t="s">
        <v>509</v>
      </c>
      <c r="C480">
        <v>0</v>
      </c>
      <c r="D480">
        <v>0</v>
      </c>
      <c r="E480">
        <v>0</v>
      </c>
      <c r="F480">
        <v>0</v>
      </c>
    </row>
    <row r="481" spans="1:6">
      <c r="A481" t="s">
        <v>510</v>
      </c>
      <c r="B481" t="s">
        <v>2299</v>
      </c>
      <c r="C481">
        <v>0</v>
      </c>
      <c r="D481">
        <v>0</v>
      </c>
      <c r="E481">
        <v>0</v>
      </c>
      <c r="F481">
        <v>0</v>
      </c>
    </row>
    <row r="482" spans="1:6">
      <c r="A482" t="s">
        <v>511</v>
      </c>
      <c r="B482" t="s">
        <v>2299</v>
      </c>
      <c r="C482">
        <v>0</v>
      </c>
      <c r="D482">
        <v>0</v>
      </c>
      <c r="E482">
        <v>0</v>
      </c>
      <c r="F482">
        <v>0</v>
      </c>
    </row>
    <row r="483" spans="1:6">
      <c r="A483" t="s">
        <v>512</v>
      </c>
      <c r="B483" t="s">
        <v>2299</v>
      </c>
      <c r="C483">
        <v>0</v>
      </c>
      <c r="D483">
        <v>0</v>
      </c>
      <c r="E483">
        <v>0</v>
      </c>
      <c r="F483">
        <v>0</v>
      </c>
    </row>
    <row r="484" spans="1:6">
      <c r="A484" t="s">
        <v>513</v>
      </c>
      <c r="B484" t="s">
        <v>2299</v>
      </c>
      <c r="C484">
        <v>0</v>
      </c>
      <c r="D484">
        <v>0</v>
      </c>
      <c r="E484">
        <v>0</v>
      </c>
      <c r="F484">
        <v>0</v>
      </c>
    </row>
    <row r="485" spans="1:6">
      <c r="A485" t="s">
        <v>514</v>
      </c>
      <c r="B485" t="s">
        <v>2299</v>
      </c>
      <c r="C485">
        <v>0</v>
      </c>
      <c r="D485">
        <v>0</v>
      </c>
      <c r="E485">
        <v>0</v>
      </c>
      <c r="F485">
        <v>0</v>
      </c>
    </row>
    <row r="486" spans="1:6">
      <c r="A486" t="s">
        <v>515</v>
      </c>
      <c r="B486" t="s">
        <v>2299</v>
      </c>
      <c r="C486">
        <v>0</v>
      </c>
      <c r="D486">
        <v>0</v>
      </c>
      <c r="E486">
        <v>0</v>
      </c>
      <c r="F486">
        <v>0</v>
      </c>
    </row>
    <row r="487" spans="1:6">
      <c r="A487" t="s">
        <v>516</v>
      </c>
      <c r="B487" t="s">
        <v>2299</v>
      </c>
      <c r="C487">
        <v>0</v>
      </c>
      <c r="D487">
        <v>0</v>
      </c>
      <c r="E487">
        <v>0</v>
      </c>
      <c r="F487">
        <v>0</v>
      </c>
    </row>
    <row r="488" spans="1:6">
      <c r="A488" t="s">
        <v>517</v>
      </c>
      <c r="B488" t="s">
        <v>2299</v>
      </c>
      <c r="C488">
        <v>0</v>
      </c>
      <c r="D488">
        <v>0</v>
      </c>
      <c r="E488">
        <v>0</v>
      </c>
      <c r="F488">
        <v>0</v>
      </c>
    </row>
    <row r="489" spans="1:6">
      <c r="A489" t="s">
        <v>518</v>
      </c>
      <c r="B489" t="s">
        <v>2299</v>
      </c>
      <c r="C489">
        <v>0</v>
      </c>
      <c r="D489">
        <v>0</v>
      </c>
      <c r="E489">
        <v>0</v>
      </c>
      <c r="F489">
        <v>0</v>
      </c>
    </row>
    <row r="490" spans="1:6">
      <c r="A490" t="s">
        <v>519</v>
      </c>
      <c r="B490" t="s">
        <v>520</v>
      </c>
      <c r="C490">
        <v>0</v>
      </c>
      <c r="D490">
        <v>0</v>
      </c>
      <c r="E490">
        <v>0</v>
      </c>
      <c r="F490">
        <v>0</v>
      </c>
    </row>
    <row r="491" spans="1:6">
      <c r="A491" t="s">
        <v>521</v>
      </c>
      <c r="B491" t="s">
        <v>522</v>
      </c>
      <c r="C491">
        <v>0</v>
      </c>
      <c r="D491">
        <v>0</v>
      </c>
      <c r="E491">
        <v>0</v>
      </c>
      <c r="F491">
        <v>0</v>
      </c>
    </row>
    <row r="492" spans="1:6">
      <c r="A492" t="s">
        <v>523</v>
      </c>
      <c r="B492" t="s">
        <v>2300</v>
      </c>
      <c r="C492">
        <v>0</v>
      </c>
      <c r="D492">
        <v>0</v>
      </c>
      <c r="E492">
        <v>0</v>
      </c>
      <c r="F492">
        <v>0</v>
      </c>
    </row>
    <row r="493" spans="1:6">
      <c r="A493" t="s">
        <v>525</v>
      </c>
      <c r="B493" t="s">
        <v>2300</v>
      </c>
      <c r="C493">
        <v>0</v>
      </c>
      <c r="D493">
        <v>0</v>
      </c>
      <c r="E493">
        <v>0</v>
      </c>
      <c r="F493">
        <v>0</v>
      </c>
    </row>
    <row r="494" spans="1:6">
      <c r="A494" t="s">
        <v>526</v>
      </c>
      <c r="B494" t="s">
        <v>2300</v>
      </c>
      <c r="C494">
        <v>0</v>
      </c>
      <c r="D494">
        <v>0</v>
      </c>
      <c r="E494">
        <v>0</v>
      </c>
      <c r="F494">
        <v>0</v>
      </c>
    </row>
    <row r="495" spans="1:6">
      <c r="A495" t="s">
        <v>527</v>
      </c>
      <c r="B495" t="s">
        <v>2300</v>
      </c>
      <c r="C495">
        <v>0</v>
      </c>
      <c r="D495">
        <v>0</v>
      </c>
      <c r="E495">
        <v>0</v>
      </c>
      <c r="F495">
        <v>0</v>
      </c>
    </row>
    <row r="496" spans="1:6">
      <c r="A496" t="s">
        <v>528</v>
      </c>
      <c r="B496" t="s">
        <v>2300</v>
      </c>
      <c r="C496">
        <v>0</v>
      </c>
      <c r="D496">
        <v>0</v>
      </c>
      <c r="E496">
        <v>0</v>
      </c>
      <c r="F496">
        <v>0</v>
      </c>
    </row>
    <row r="497" spans="1:6">
      <c r="A497" t="s">
        <v>529</v>
      </c>
      <c r="B497" t="s">
        <v>2300</v>
      </c>
      <c r="C497">
        <v>0</v>
      </c>
      <c r="D497">
        <v>0</v>
      </c>
      <c r="E497">
        <v>0</v>
      </c>
      <c r="F497">
        <v>0</v>
      </c>
    </row>
    <row r="498" spans="1:6">
      <c r="A498" t="s">
        <v>530</v>
      </c>
      <c r="B498" t="s">
        <v>2300</v>
      </c>
      <c r="C498">
        <v>0</v>
      </c>
      <c r="D498">
        <v>0</v>
      </c>
      <c r="E498">
        <v>0</v>
      </c>
      <c r="F498">
        <v>0</v>
      </c>
    </row>
    <row r="499" spans="1:6">
      <c r="A499" t="s">
        <v>531</v>
      </c>
      <c r="B499" t="s">
        <v>2300</v>
      </c>
      <c r="C499">
        <v>0</v>
      </c>
      <c r="D499">
        <v>0</v>
      </c>
      <c r="E499">
        <v>0</v>
      </c>
      <c r="F499">
        <v>0</v>
      </c>
    </row>
    <row r="500" spans="1:6">
      <c r="A500" t="s">
        <v>532</v>
      </c>
      <c r="B500" t="s">
        <v>533</v>
      </c>
      <c r="C500" s="1">
        <v>51188.95</v>
      </c>
      <c r="D500">
        <v>0</v>
      </c>
      <c r="E500" s="1">
        <v>15315.54</v>
      </c>
      <c r="F500" s="1">
        <v>35873.410000000003</v>
      </c>
    </row>
    <row r="501" spans="1:6">
      <c r="A501" t="s">
        <v>534</v>
      </c>
      <c r="B501" t="s">
        <v>2301</v>
      </c>
      <c r="C501">
        <v>0</v>
      </c>
      <c r="D501">
        <v>0</v>
      </c>
      <c r="E501">
        <v>0</v>
      </c>
      <c r="F501">
        <v>0</v>
      </c>
    </row>
    <row r="502" spans="1:6">
      <c r="A502" t="s">
        <v>535</v>
      </c>
      <c r="B502" t="s">
        <v>2301</v>
      </c>
      <c r="C502">
        <v>0</v>
      </c>
      <c r="D502">
        <v>0</v>
      </c>
      <c r="E502">
        <v>0</v>
      </c>
      <c r="F502">
        <v>0</v>
      </c>
    </row>
    <row r="503" spans="1:6">
      <c r="A503" t="s">
        <v>536</v>
      </c>
      <c r="B503" t="s">
        <v>537</v>
      </c>
      <c r="C503" s="1">
        <v>51188.95</v>
      </c>
      <c r="D503">
        <v>0</v>
      </c>
      <c r="E503" s="1">
        <v>15315.54</v>
      </c>
      <c r="F503" s="1">
        <v>35873.410000000003</v>
      </c>
    </row>
    <row r="504" spans="1:6">
      <c r="A504" t="s">
        <v>538</v>
      </c>
      <c r="B504" t="s">
        <v>2302</v>
      </c>
      <c r="C504">
        <v>0</v>
      </c>
      <c r="D504">
        <v>0</v>
      </c>
      <c r="E504">
        <v>0</v>
      </c>
      <c r="F504">
        <v>0</v>
      </c>
    </row>
    <row r="505" spans="1:6">
      <c r="A505" t="s">
        <v>539</v>
      </c>
      <c r="B505" t="s">
        <v>2302</v>
      </c>
      <c r="C505" s="1">
        <v>24439.27</v>
      </c>
      <c r="D505">
        <v>0</v>
      </c>
      <c r="E505" s="1">
        <v>15315.54</v>
      </c>
      <c r="F505" s="1">
        <v>9123.73</v>
      </c>
    </row>
    <row r="506" spans="1:6">
      <c r="A506" t="s">
        <v>540</v>
      </c>
      <c r="B506" t="s">
        <v>2302</v>
      </c>
      <c r="C506">
        <v>0</v>
      </c>
      <c r="D506">
        <v>0</v>
      </c>
      <c r="E506">
        <v>0</v>
      </c>
      <c r="F506">
        <v>0</v>
      </c>
    </row>
    <row r="507" spans="1:6">
      <c r="A507" t="s">
        <v>541</v>
      </c>
      <c r="B507" t="s">
        <v>2302</v>
      </c>
      <c r="C507">
        <v>0</v>
      </c>
      <c r="D507">
        <v>0</v>
      </c>
      <c r="E507">
        <v>0</v>
      </c>
      <c r="F507">
        <v>0</v>
      </c>
    </row>
    <row r="508" spans="1:6">
      <c r="A508" t="s">
        <v>542</v>
      </c>
      <c r="B508" t="s">
        <v>2302</v>
      </c>
      <c r="C508" s="1">
        <v>26749.68</v>
      </c>
      <c r="D508">
        <v>0</v>
      </c>
      <c r="E508">
        <v>0</v>
      </c>
      <c r="F508" s="1">
        <v>26749.68</v>
      </c>
    </row>
    <row r="509" spans="1:6">
      <c r="A509" t="s">
        <v>543</v>
      </c>
      <c r="B509" t="s">
        <v>2302</v>
      </c>
      <c r="C509">
        <v>0</v>
      </c>
      <c r="D509">
        <v>0</v>
      </c>
      <c r="E509">
        <v>0</v>
      </c>
      <c r="F509">
        <v>0</v>
      </c>
    </row>
    <row r="510" spans="1:6">
      <c r="A510" t="s">
        <v>544</v>
      </c>
      <c r="B510" t="s">
        <v>2302</v>
      </c>
      <c r="C510">
        <v>0</v>
      </c>
      <c r="D510">
        <v>0</v>
      </c>
      <c r="E510">
        <v>0</v>
      </c>
      <c r="F510">
        <v>0</v>
      </c>
    </row>
    <row r="511" spans="1:6">
      <c r="A511" t="s">
        <v>545</v>
      </c>
      <c r="B511" t="s">
        <v>546</v>
      </c>
      <c r="C511">
        <v>0</v>
      </c>
      <c r="D511">
        <v>0</v>
      </c>
      <c r="E511">
        <v>0</v>
      </c>
      <c r="F511">
        <v>0</v>
      </c>
    </row>
    <row r="512" spans="1:6">
      <c r="A512" t="s">
        <v>547</v>
      </c>
      <c r="B512" t="s">
        <v>548</v>
      </c>
      <c r="C512">
        <v>0</v>
      </c>
      <c r="D512">
        <v>0</v>
      </c>
      <c r="E512">
        <v>0</v>
      </c>
      <c r="F512">
        <v>0</v>
      </c>
    </row>
    <row r="513" spans="1:6">
      <c r="A513" t="s">
        <v>549</v>
      </c>
      <c r="B513" t="s">
        <v>39</v>
      </c>
      <c r="C513">
        <v>0</v>
      </c>
      <c r="D513">
        <v>0</v>
      </c>
      <c r="E513">
        <v>0</v>
      </c>
      <c r="F513">
        <v>0</v>
      </c>
    </row>
    <row r="514" spans="1:6">
      <c r="A514" t="s">
        <v>550</v>
      </c>
      <c r="B514" t="s">
        <v>2303</v>
      </c>
      <c r="C514">
        <v>0</v>
      </c>
      <c r="D514">
        <v>0</v>
      </c>
      <c r="E514">
        <v>0</v>
      </c>
      <c r="F514">
        <v>0</v>
      </c>
    </row>
    <row r="515" spans="1:6">
      <c r="A515" t="s">
        <v>551</v>
      </c>
      <c r="B515" t="s">
        <v>45</v>
      </c>
      <c r="C515">
        <v>0</v>
      </c>
      <c r="D515">
        <v>0</v>
      </c>
      <c r="E515">
        <v>0</v>
      </c>
      <c r="F515">
        <v>0</v>
      </c>
    </row>
    <row r="516" spans="1:6">
      <c r="A516" t="s">
        <v>552</v>
      </c>
      <c r="B516" t="s">
        <v>2304</v>
      </c>
      <c r="C516">
        <v>0</v>
      </c>
      <c r="D516">
        <v>0</v>
      </c>
      <c r="E516">
        <v>0</v>
      </c>
      <c r="F516">
        <v>0</v>
      </c>
    </row>
    <row r="517" spans="1:6">
      <c r="A517" t="s">
        <v>553</v>
      </c>
      <c r="B517" t="s">
        <v>554</v>
      </c>
      <c r="C517" s="1">
        <v>16053.95</v>
      </c>
      <c r="D517">
        <v>0</v>
      </c>
      <c r="E517">
        <v>0</v>
      </c>
      <c r="F517" s="1">
        <v>16053.95</v>
      </c>
    </row>
    <row r="518" spans="1:6">
      <c r="A518" t="s">
        <v>555</v>
      </c>
      <c r="B518" t="s">
        <v>556</v>
      </c>
      <c r="C518" s="1">
        <v>1407.15</v>
      </c>
      <c r="D518">
        <v>0</v>
      </c>
      <c r="E518">
        <v>0</v>
      </c>
      <c r="F518" s="1">
        <v>1407.15</v>
      </c>
    </row>
    <row r="519" spans="1:6">
      <c r="A519" t="s">
        <v>557</v>
      </c>
      <c r="B519" t="s">
        <v>558</v>
      </c>
      <c r="C519">
        <v>0</v>
      </c>
      <c r="D519">
        <v>0</v>
      </c>
      <c r="E519">
        <v>0</v>
      </c>
      <c r="F519">
        <v>0</v>
      </c>
    </row>
    <row r="520" spans="1:6">
      <c r="A520" t="s">
        <v>559</v>
      </c>
      <c r="B520" t="s">
        <v>560</v>
      </c>
      <c r="C520" s="1">
        <v>1407.15</v>
      </c>
      <c r="D520">
        <v>0</v>
      </c>
      <c r="E520">
        <v>0</v>
      </c>
      <c r="F520" s="1">
        <v>1407.15</v>
      </c>
    </row>
    <row r="521" spans="1:6">
      <c r="A521" t="s">
        <v>561</v>
      </c>
      <c r="B521" t="s">
        <v>562</v>
      </c>
      <c r="C521" s="1">
        <v>14646.8</v>
      </c>
      <c r="D521">
        <v>0</v>
      </c>
      <c r="E521">
        <v>0</v>
      </c>
      <c r="F521" s="1">
        <v>14646.8</v>
      </c>
    </row>
    <row r="522" spans="1:6">
      <c r="A522" t="s">
        <v>563</v>
      </c>
      <c r="B522" t="s">
        <v>564</v>
      </c>
      <c r="C522" s="1">
        <v>14646.8</v>
      </c>
      <c r="D522">
        <v>0</v>
      </c>
      <c r="E522">
        <v>0</v>
      </c>
      <c r="F522" s="1">
        <v>14646.8</v>
      </c>
    </row>
    <row r="523" spans="1:6">
      <c r="A523" t="s">
        <v>565</v>
      </c>
      <c r="B523" t="s">
        <v>566</v>
      </c>
      <c r="C523">
        <v>0</v>
      </c>
      <c r="D523">
        <v>0</v>
      </c>
      <c r="E523">
        <v>0</v>
      </c>
      <c r="F523">
        <v>0</v>
      </c>
    </row>
    <row r="524" spans="1:6">
      <c r="A524" t="s">
        <v>567</v>
      </c>
      <c r="B524" t="s">
        <v>568</v>
      </c>
      <c r="C524">
        <v>0</v>
      </c>
      <c r="D524">
        <v>0</v>
      </c>
      <c r="E524">
        <v>0</v>
      </c>
      <c r="F524">
        <v>0</v>
      </c>
    </row>
    <row r="525" spans="1:6">
      <c r="A525" t="s">
        <v>569</v>
      </c>
      <c r="B525" t="s">
        <v>570</v>
      </c>
      <c r="C525">
        <v>0</v>
      </c>
      <c r="D525">
        <v>0</v>
      </c>
      <c r="E525">
        <v>0</v>
      </c>
      <c r="F525">
        <v>0</v>
      </c>
    </row>
    <row r="526" spans="1:6">
      <c r="A526" t="s">
        <v>571</v>
      </c>
      <c r="B526" t="s">
        <v>572</v>
      </c>
      <c r="C526">
        <v>0</v>
      </c>
      <c r="D526">
        <v>0</v>
      </c>
      <c r="E526">
        <v>0</v>
      </c>
      <c r="F526">
        <v>0</v>
      </c>
    </row>
    <row r="527" spans="1:6">
      <c r="A527" t="s">
        <v>573</v>
      </c>
      <c r="B527" t="s">
        <v>574</v>
      </c>
      <c r="C527">
        <v>0</v>
      </c>
      <c r="D527">
        <v>0</v>
      </c>
      <c r="E527">
        <v>0</v>
      </c>
      <c r="F527">
        <v>0</v>
      </c>
    </row>
    <row r="528" spans="1:6">
      <c r="A528" t="s">
        <v>575</v>
      </c>
      <c r="B528" t="s">
        <v>576</v>
      </c>
      <c r="C528">
        <v>0</v>
      </c>
      <c r="D528">
        <v>0</v>
      </c>
      <c r="E528">
        <v>0</v>
      </c>
      <c r="F528">
        <v>0</v>
      </c>
    </row>
    <row r="529" spans="1:6">
      <c r="A529" t="s">
        <v>577</v>
      </c>
      <c r="B529" t="s">
        <v>578</v>
      </c>
      <c r="C529">
        <v>0</v>
      </c>
      <c r="D529">
        <v>0</v>
      </c>
      <c r="E529">
        <v>0</v>
      </c>
      <c r="F529">
        <v>0</v>
      </c>
    </row>
    <row r="530" spans="1:6">
      <c r="A530" t="s">
        <v>579</v>
      </c>
      <c r="B530" t="s">
        <v>580</v>
      </c>
      <c r="C530">
        <v>0</v>
      </c>
      <c r="D530">
        <v>0</v>
      </c>
      <c r="E530">
        <v>0</v>
      </c>
      <c r="F530">
        <v>0</v>
      </c>
    </row>
    <row r="531" spans="1:6">
      <c r="A531" t="s">
        <v>581</v>
      </c>
      <c r="B531" t="s">
        <v>582</v>
      </c>
      <c r="C531">
        <v>0</v>
      </c>
      <c r="D531">
        <v>0</v>
      </c>
      <c r="E531">
        <v>0</v>
      </c>
      <c r="F531">
        <v>0</v>
      </c>
    </row>
    <row r="532" spans="1:6">
      <c r="A532" t="s">
        <v>583</v>
      </c>
      <c r="B532" t="s">
        <v>584</v>
      </c>
      <c r="C532">
        <v>0</v>
      </c>
      <c r="D532">
        <v>0</v>
      </c>
      <c r="E532">
        <v>0</v>
      </c>
      <c r="F532">
        <v>0</v>
      </c>
    </row>
    <row r="533" spans="1:6">
      <c r="A533" t="s">
        <v>585</v>
      </c>
      <c r="B533" t="s">
        <v>586</v>
      </c>
      <c r="C533">
        <v>0</v>
      </c>
      <c r="D533">
        <v>0</v>
      </c>
      <c r="E533">
        <v>0</v>
      </c>
      <c r="F533">
        <v>0</v>
      </c>
    </row>
    <row r="534" spans="1:6">
      <c r="A534" t="s">
        <v>587</v>
      </c>
      <c r="B534" t="s">
        <v>588</v>
      </c>
      <c r="C534">
        <v>0</v>
      </c>
      <c r="D534">
        <v>0</v>
      </c>
      <c r="E534">
        <v>0</v>
      </c>
      <c r="F534">
        <v>0</v>
      </c>
    </row>
    <row r="535" spans="1:6">
      <c r="A535" t="s">
        <v>589</v>
      </c>
      <c r="B535" t="s">
        <v>590</v>
      </c>
      <c r="C535">
        <v>0</v>
      </c>
      <c r="D535">
        <v>0</v>
      </c>
      <c r="E535">
        <v>0</v>
      </c>
      <c r="F535">
        <v>0</v>
      </c>
    </row>
    <row r="536" spans="1:6">
      <c r="A536" t="s">
        <v>591</v>
      </c>
      <c r="B536" t="s">
        <v>592</v>
      </c>
      <c r="C536" s="1">
        <v>1689195.28</v>
      </c>
      <c r="D536">
        <v>0</v>
      </c>
      <c r="E536">
        <v>0</v>
      </c>
      <c r="F536" s="1">
        <v>1689195.28</v>
      </c>
    </row>
    <row r="537" spans="1:6">
      <c r="A537" t="s">
        <v>593</v>
      </c>
      <c r="B537" t="s">
        <v>594</v>
      </c>
      <c r="C537" s="1">
        <v>420655</v>
      </c>
      <c r="D537">
        <v>0</v>
      </c>
      <c r="E537">
        <v>0</v>
      </c>
      <c r="F537" s="1">
        <v>420655</v>
      </c>
    </row>
    <row r="538" spans="1:6">
      <c r="A538" t="s">
        <v>595</v>
      </c>
      <c r="B538" t="s">
        <v>2304</v>
      </c>
      <c r="C538" s="1">
        <v>65924</v>
      </c>
      <c r="D538">
        <v>0</v>
      </c>
      <c r="E538">
        <v>0</v>
      </c>
      <c r="F538" s="1">
        <v>65924</v>
      </c>
    </row>
    <row r="539" spans="1:6">
      <c r="A539" t="s">
        <v>596</v>
      </c>
      <c r="B539" t="s">
        <v>2304</v>
      </c>
      <c r="C539">
        <v>0</v>
      </c>
      <c r="D539">
        <v>0</v>
      </c>
      <c r="E539">
        <v>0</v>
      </c>
      <c r="F539">
        <v>0</v>
      </c>
    </row>
    <row r="540" spans="1:6">
      <c r="A540" t="s">
        <v>597</v>
      </c>
      <c r="B540" t="s">
        <v>2304</v>
      </c>
      <c r="C540" s="1">
        <v>33850.639999999999</v>
      </c>
      <c r="D540">
        <v>0</v>
      </c>
      <c r="E540">
        <v>0</v>
      </c>
      <c r="F540" s="1">
        <v>33850.639999999999</v>
      </c>
    </row>
    <row r="541" spans="1:6">
      <c r="A541" t="s">
        <v>598</v>
      </c>
      <c r="B541" t="s">
        <v>2304</v>
      </c>
      <c r="C541" s="1">
        <v>54222.32</v>
      </c>
      <c r="D541">
        <v>0</v>
      </c>
      <c r="E541">
        <v>0</v>
      </c>
      <c r="F541" s="1">
        <v>54222.32</v>
      </c>
    </row>
    <row r="542" spans="1:6">
      <c r="A542" t="s">
        <v>599</v>
      </c>
      <c r="B542" t="s">
        <v>2304</v>
      </c>
      <c r="C542" s="1">
        <v>24900</v>
      </c>
      <c r="D542">
        <v>0</v>
      </c>
      <c r="E542">
        <v>0</v>
      </c>
      <c r="F542" s="1">
        <v>24900</v>
      </c>
    </row>
    <row r="543" spans="1:6">
      <c r="A543" t="s">
        <v>600</v>
      </c>
      <c r="B543" t="s">
        <v>2304</v>
      </c>
      <c r="C543">
        <v>0</v>
      </c>
      <c r="D543">
        <v>0</v>
      </c>
      <c r="E543">
        <v>0</v>
      </c>
      <c r="F543">
        <v>0</v>
      </c>
    </row>
    <row r="544" spans="1:6">
      <c r="A544" t="s">
        <v>601</v>
      </c>
      <c r="B544" t="s">
        <v>2304</v>
      </c>
      <c r="C544">
        <v>0</v>
      </c>
      <c r="D544">
        <v>0</v>
      </c>
      <c r="E544">
        <v>0</v>
      </c>
      <c r="F544">
        <v>0</v>
      </c>
    </row>
    <row r="545" spans="1:6">
      <c r="A545" t="s">
        <v>602</v>
      </c>
      <c r="B545" t="s">
        <v>2304</v>
      </c>
      <c r="C545">
        <v>0</v>
      </c>
      <c r="D545">
        <v>0</v>
      </c>
      <c r="E545">
        <v>0</v>
      </c>
      <c r="F545">
        <v>0</v>
      </c>
    </row>
    <row r="546" spans="1:6">
      <c r="A546" t="s">
        <v>603</v>
      </c>
      <c r="B546" t="s">
        <v>2304</v>
      </c>
      <c r="C546" s="1">
        <v>1858.09</v>
      </c>
      <c r="D546">
        <v>0</v>
      </c>
      <c r="E546">
        <v>0</v>
      </c>
      <c r="F546" s="1">
        <v>1858.09</v>
      </c>
    </row>
    <row r="547" spans="1:6">
      <c r="A547" t="s">
        <v>604</v>
      </c>
      <c r="B547" t="s">
        <v>2304</v>
      </c>
      <c r="C547">
        <v>0</v>
      </c>
      <c r="D547">
        <v>0</v>
      </c>
      <c r="E547">
        <v>0</v>
      </c>
      <c r="F547">
        <v>0</v>
      </c>
    </row>
    <row r="548" spans="1:6">
      <c r="A548" t="s">
        <v>605</v>
      </c>
      <c r="B548" t="s">
        <v>2304</v>
      </c>
      <c r="C548">
        <v>0</v>
      </c>
      <c r="D548">
        <v>0</v>
      </c>
      <c r="E548">
        <v>0</v>
      </c>
      <c r="F548">
        <v>0</v>
      </c>
    </row>
    <row r="549" spans="1:6">
      <c r="A549" t="s">
        <v>606</v>
      </c>
      <c r="B549" t="s">
        <v>2304</v>
      </c>
      <c r="C549" s="1">
        <v>1032.49</v>
      </c>
      <c r="D549">
        <v>0</v>
      </c>
      <c r="E549">
        <v>0</v>
      </c>
      <c r="F549" s="1">
        <v>1032.49</v>
      </c>
    </row>
    <row r="550" spans="1:6">
      <c r="A550" t="s">
        <v>607</v>
      </c>
      <c r="B550" t="s">
        <v>2304</v>
      </c>
      <c r="C550" s="1">
        <v>63428.89</v>
      </c>
      <c r="D550">
        <v>0</v>
      </c>
      <c r="E550">
        <v>0</v>
      </c>
      <c r="F550" s="1">
        <v>63428.89</v>
      </c>
    </row>
    <row r="551" spans="1:6">
      <c r="A551" t="s">
        <v>608</v>
      </c>
      <c r="B551" t="s">
        <v>2304</v>
      </c>
      <c r="C551">
        <v>0</v>
      </c>
      <c r="D551">
        <v>0</v>
      </c>
      <c r="E551">
        <v>0</v>
      </c>
      <c r="F551">
        <v>0</v>
      </c>
    </row>
    <row r="552" spans="1:6">
      <c r="A552" t="s">
        <v>609</v>
      </c>
      <c r="B552" t="s">
        <v>2304</v>
      </c>
      <c r="C552">
        <v>0</v>
      </c>
      <c r="D552">
        <v>0</v>
      </c>
      <c r="E552">
        <v>0</v>
      </c>
      <c r="F552">
        <v>0</v>
      </c>
    </row>
    <row r="553" spans="1:6">
      <c r="A553" t="s">
        <v>610</v>
      </c>
      <c r="B553" t="s">
        <v>2304</v>
      </c>
      <c r="C553">
        <v>681.34</v>
      </c>
      <c r="D553">
        <v>0</v>
      </c>
      <c r="E553">
        <v>0</v>
      </c>
      <c r="F553">
        <v>681.34</v>
      </c>
    </row>
    <row r="554" spans="1:6">
      <c r="A554" t="s">
        <v>611</v>
      </c>
      <c r="B554" t="s">
        <v>2304</v>
      </c>
      <c r="C554" s="1">
        <v>165487.69</v>
      </c>
      <c r="D554">
        <v>0</v>
      </c>
      <c r="E554">
        <v>0</v>
      </c>
      <c r="F554" s="1">
        <v>165487.69</v>
      </c>
    </row>
    <row r="555" spans="1:6">
      <c r="A555" t="s">
        <v>612</v>
      </c>
      <c r="B555" t="s">
        <v>2304</v>
      </c>
      <c r="C555" s="1">
        <v>2309.54</v>
      </c>
      <c r="D555">
        <v>0</v>
      </c>
      <c r="E555">
        <v>0</v>
      </c>
      <c r="F555" s="1">
        <v>2309.54</v>
      </c>
    </row>
    <row r="556" spans="1:6">
      <c r="A556" t="s">
        <v>613</v>
      </c>
      <c r="B556" t="s">
        <v>2304</v>
      </c>
      <c r="C556">
        <v>0</v>
      </c>
      <c r="D556">
        <v>0</v>
      </c>
      <c r="E556">
        <v>0</v>
      </c>
      <c r="F556">
        <v>0</v>
      </c>
    </row>
    <row r="557" spans="1:6">
      <c r="A557" t="s">
        <v>614</v>
      </c>
      <c r="B557" t="s">
        <v>2304</v>
      </c>
      <c r="C557" s="1">
        <v>6960</v>
      </c>
      <c r="D557">
        <v>0</v>
      </c>
      <c r="E557">
        <v>0</v>
      </c>
      <c r="F557" s="1">
        <v>6960</v>
      </c>
    </row>
    <row r="558" spans="1:6">
      <c r="A558" t="s">
        <v>615</v>
      </c>
      <c r="B558" t="s">
        <v>2304</v>
      </c>
      <c r="C558">
        <v>0</v>
      </c>
      <c r="D558">
        <v>0</v>
      </c>
      <c r="E558">
        <v>0</v>
      </c>
      <c r="F558">
        <v>0</v>
      </c>
    </row>
    <row r="559" spans="1:6">
      <c r="A559" t="s">
        <v>616</v>
      </c>
      <c r="B559" t="s">
        <v>2304</v>
      </c>
      <c r="C559">
        <v>0</v>
      </c>
      <c r="D559">
        <v>0</v>
      </c>
      <c r="E559">
        <v>0</v>
      </c>
      <c r="F559">
        <v>0</v>
      </c>
    </row>
    <row r="560" spans="1:6">
      <c r="A560" t="s">
        <v>617</v>
      </c>
      <c r="B560" t="s">
        <v>2304</v>
      </c>
      <c r="C560">
        <v>0</v>
      </c>
      <c r="D560">
        <v>0</v>
      </c>
      <c r="E560">
        <v>0</v>
      </c>
      <c r="F560">
        <v>0</v>
      </c>
    </row>
    <row r="561" spans="1:6">
      <c r="A561" t="s">
        <v>618</v>
      </c>
      <c r="B561" t="s">
        <v>2304</v>
      </c>
      <c r="C561">
        <v>0</v>
      </c>
      <c r="D561">
        <v>0</v>
      </c>
      <c r="E561">
        <v>0</v>
      </c>
      <c r="F561">
        <v>0</v>
      </c>
    </row>
    <row r="562" spans="1:6">
      <c r="A562" t="s">
        <v>619</v>
      </c>
      <c r="B562" t="s">
        <v>2304</v>
      </c>
      <c r="C562">
        <v>0</v>
      </c>
      <c r="D562">
        <v>0</v>
      </c>
      <c r="E562">
        <v>0</v>
      </c>
      <c r="F562">
        <v>0</v>
      </c>
    </row>
    <row r="563" spans="1:6">
      <c r="A563" t="s">
        <v>620</v>
      </c>
      <c r="B563" t="s">
        <v>2304</v>
      </c>
      <c r="C563">
        <v>0</v>
      </c>
      <c r="D563">
        <v>0</v>
      </c>
      <c r="E563">
        <v>0</v>
      </c>
      <c r="F563">
        <v>0</v>
      </c>
    </row>
    <row r="564" spans="1:6">
      <c r="A564" t="s">
        <v>621</v>
      </c>
      <c r="B564" t="s">
        <v>622</v>
      </c>
      <c r="C564" s="1">
        <v>458194.22</v>
      </c>
      <c r="D564">
        <v>0</v>
      </c>
      <c r="E564">
        <v>0</v>
      </c>
      <c r="F564" s="1">
        <v>458194.22</v>
      </c>
    </row>
    <row r="565" spans="1:6">
      <c r="A565" t="s">
        <v>623</v>
      </c>
      <c r="B565" t="s">
        <v>2305</v>
      </c>
      <c r="C565">
        <v>273.27</v>
      </c>
      <c r="D565">
        <v>0</v>
      </c>
      <c r="E565">
        <v>0</v>
      </c>
      <c r="F565">
        <v>273.27</v>
      </c>
    </row>
    <row r="566" spans="1:6">
      <c r="A566" t="s">
        <v>624</v>
      </c>
      <c r="B566" t="s">
        <v>2305</v>
      </c>
      <c r="C566" s="1">
        <v>6048.15</v>
      </c>
      <c r="D566">
        <v>0</v>
      </c>
      <c r="E566">
        <v>0</v>
      </c>
      <c r="F566" s="1">
        <v>6048.15</v>
      </c>
    </row>
    <row r="567" spans="1:6">
      <c r="A567" t="s">
        <v>625</v>
      </c>
      <c r="B567" t="s">
        <v>2305</v>
      </c>
      <c r="C567">
        <v>0</v>
      </c>
      <c r="D567">
        <v>0</v>
      </c>
      <c r="E567">
        <v>0</v>
      </c>
      <c r="F567">
        <v>0</v>
      </c>
    </row>
    <row r="568" spans="1:6">
      <c r="A568" t="s">
        <v>626</v>
      </c>
      <c r="B568" t="s">
        <v>2305</v>
      </c>
      <c r="C568">
        <v>0</v>
      </c>
      <c r="D568">
        <v>0</v>
      </c>
      <c r="E568">
        <v>0</v>
      </c>
      <c r="F568">
        <v>0</v>
      </c>
    </row>
    <row r="569" spans="1:6">
      <c r="A569" t="s">
        <v>627</v>
      </c>
      <c r="B569" t="s">
        <v>2305</v>
      </c>
      <c r="C569">
        <v>359.94</v>
      </c>
      <c r="D569">
        <v>0</v>
      </c>
      <c r="E569">
        <v>0</v>
      </c>
      <c r="F569">
        <v>359.94</v>
      </c>
    </row>
    <row r="570" spans="1:6">
      <c r="A570" t="s">
        <v>628</v>
      </c>
      <c r="B570" t="s">
        <v>2305</v>
      </c>
      <c r="C570" s="1">
        <v>7966.37</v>
      </c>
      <c r="D570">
        <v>0</v>
      </c>
      <c r="E570">
        <v>0</v>
      </c>
      <c r="F570" s="1">
        <v>7966.37</v>
      </c>
    </row>
    <row r="571" spans="1:6">
      <c r="A571" t="s">
        <v>629</v>
      </c>
      <c r="B571" t="s">
        <v>2305</v>
      </c>
      <c r="C571">
        <v>47.66</v>
      </c>
      <c r="D571">
        <v>0</v>
      </c>
      <c r="E571">
        <v>0</v>
      </c>
      <c r="F571">
        <v>47.66</v>
      </c>
    </row>
    <row r="572" spans="1:6">
      <c r="A572" t="s">
        <v>630</v>
      </c>
      <c r="B572" t="s">
        <v>2305</v>
      </c>
      <c r="C572" s="1">
        <v>1054.83</v>
      </c>
      <c r="D572">
        <v>0</v>
      </c>
      <c r="E572">
        <v>0</v>
      </c>
      <c r="F572" s="1">
        <v>1054.83</v>
      </c>
    </row>
    <row r="573" spans="1:6">
      <c r="A573" t="s">
        <v>631</v>
      </c>
      <c r="B573" t="s">
        <v>2305</v>
      </c>
      <c r="C573">
        <v>0</v>
      </c>
      <c r="D573">
        <v>0</v>
      </c>
      <c r="E573">
        <v>0</v>
      </c>
      <c r="F573">
        <v>0</v>
      </c>
    </row>
    <row r="574" spans="1:6">
      <c r="A574" t="s">
        <v>632</v>
      </c>
      <c r="B574" t="s">
        <v>2305</v>
      </c>
      <c r="C574">
        <v>0</v>
      </c>
      <c r="D574">
        <v>0</v>
      </c>
      <c r="E574">
        <v>0</v>
      </c>
      <c r="F574">
        <v>0</v>
      </c>
    </row>
    <row r="575" spans="1:6">
      <c r="A575" t="s">
        <v>633</v>
      </c>
      <c r="B575" t="s">
        <v>2305</v>
      </c>
      <c r="C575">
        <v>0</v>
      </c>
      <c r="D575">
        <v>0</v>
      </c>
      <c r="E575">
        <v>0</v>
      </c>
      <c r="F575">
        <v>0</v>
      </c>
    </row>
    <row r="576" spans="1:6">
      <c r="A576" t="s">
        <v>634</v>
      </c>
      <c r="B576" t="s">
        <v>2305</v>
      </c>
      <c r="C576">
        <v>0</v>
      </c>
      <c r="D576">
        <v>0</v>
      </c>
      <c r="E576">
        <v>0</v>
      </c>
      <c r="F576">
        <v>0</v>
      </c>
    </row>
    <row r="577" spans="1:6">
      <c r="A577" t="s">
        <v>635</v>
      </c>
      <c r="B577" t="s">
        <v>2305</v>
      </c>
      <c r="C577">
        <v>330.6</v>
      </c>
      <c r="D577">
        <v>0</v>
      </c>
      <c r="E577">
        <v>0</v>
      </c>
      <c r="F577">
        <v>330.6</v>
      </c>
    </row>
    <row r="578" spans="1:6">
      <c r="A578" t="s">
        <v>636</v>
      </c>
      <c r="B578" t="s">
        <v>2305</v>
      </c>
      <c r="C578" s="1">
        <v>7317.01</v>
      </c>
      <c r="D578">
        <v>0</v>
      </c>
      <c r="E578">
        <v>0</v>
      </c>
      <c r="F578" s="1">
        <v>7317.01</v>
      </c>
    </row>
    <row r="579" spans="1:6">
      <c r="A579" t="s">
        <v>637</v>
      </c>
      <c r="B579" t="s">
        <v>2305</v>
      </c>
      <c r="C579" s="1">
        <v>2050</v>
      </c>
      <c r="D579">
        <v>0</v>
      </c>
      <c r="E579">
        <v>0</v>
      </c>
      <c r="F579" s="1">
        <v>2050</v>
      </c>
    </row>
    <row r="580" spans="1:6">
      <c r="A580" t="s">
        <v>638</v>
      </c>
      <c r="B580" t="s">
        <v>2305</v>
      </c>
      <c r="C580" s="1">
        <v>45371.62</v>
      </c>
      <c r="D580">
        <v>0</v>
      </c>
      <c r="E580">
        <v>0</v>
      </c>
      <c r="F580" s="1">
        <v>45371.62</v>
      </c>
    </row>
    <row r="581" spans="1:6">
      <c r="A581" t="s">
        <v>639</v>
      </c>
      <c r="B581" t="s">
        <v>2305</v>
      </c>
      <c r="C581" s="1">
        <v>7908.11</v>
      </c>
      <c r="D581">
        <v>0</v>
      </c>
      <c r="E581">
        <v>0</v>
      </c>
      <c r="F581" s="1">
        <v>7908.11</v>
      </c>
    </row>
    <row r="582" spans="1:6">
      <c r="A582" t="s">
        <v>640</v>
      </c>
      <c r="B582" t="s">
        <v>2305</v>
      </c>
      <c r="C582" s="1">
        <v>175026.24</v>
      </c>
      <c r="D582">
        <v>0</v>
      </c>
      <c r="E582">
        <v>0</v>
      </c>
      <c r="F582" s="1">
        <v>175026.24</v>
      </c>
    </row>
    <row r="583" spans="1:6">
      <c r="A583" t="s">
        <v>641</v>
      </c>
      <c r="B583" t="s">
        <v>2305</v>
      </c>
      <c r="C583" s="1">
        <v>8837.7999999999993</v>
      </c>
      <c r="D583">
        <v>0</v>
      </c>
      <c r="E583">
        <v>0</v>
      </c>
      <c r="F583" s="1">
        <v>8837.7999999999993</v>
      </c>
    </row>
    <row r="584" spans="1:6">
      <c r="A584" t="s">
        <v>642</v>
      </c>
      <c r="B584" t="s">
        <v>2305</v>
      </c>
      <c r="C584" s="1">
        <v>195602.61</v>
      </c>
      <c r="D584">
        <v>0</v>
      </c>
      <c r="E584">
        <v>0</v>
      </c>
      <c r="F584" s="1">
        <v>195602.61</v>
      </c>
    </row>
    <row r="585" spans="1:6">
      <c r="A585" t="s">
        <v>643</v>
      </c>
      <c r="B585" t="s">
        <v>644</v>
      </c>
      <c r="C585" s="1">
        <v>810346.06</v>
      </c>
      <c r="D585">
        <v>0</v>
      </c>
      <c r="E585">
        <v>0</v>
      </c>
      <c r="F585" s="1">
        <v>810346.06</v>
      </c>
    </row>
    <row r="586" spans="1:6">
      <c r="A586" t="s">
        <v>645</v>
      </c>
      <c r="B586" t="s">
        <v>646</v>
      </c>
      <c r="C586">
        <v>0</v>
      </c>
      <c r="D586">
        <v>0</v>
      </c>
      <c r="E586">
        <v>0</v>
      </c>
      <c r="F586">
        <v>0</v>
      </c>
    </row>
    <row r="587" spans="1:6">
      <c r="A587" t="s">
        <v>647</v>
      </c>
      <c r="B587" t="s">
        <v>648</v>
      </c>
      <c r="C587">
        <v>0</v>
      </c>
      <c r="D587">
        <v>0</v>
      </c>
      <c r="E587">
        <v>0</v>
      </c>
      <c r="F587">
        <v>0</v>
      </c>
    </row>
    <row r="588" spans="1:6">
      <c r="A588" t="s">
        <v>649</v>
      </c>
      <c r="B588" t="s">
        <v>2306</v>
      </c>
      <c r="C588" s="1">
        <v>3859.85</v>
      </c>
      <c r="D588">
        <v>0</v>
      </c>
      <c r="E588">
        <v>0</v>
      </c>
      <c r="F588" s="1">
        <v>3859.85</v>
      </c>
    </row>
    <row r="589" spans="1:6">
      <c r="A589" t="s">
        <v>650</v>
      </c>
      <c r="B589" t="s">
        <v>2306</v>
      </c>
      <c r="C589" s="1">
        <v>85428.13</v>
      </c>
      <c r="D589">
        <v>0</v>
      </c>
      <c r="E589">
        <v>0</v>
      </c>
      <c r="F589" s="1">
        <v>85428.13</v>
      </c>
    </row>
    <row r="590" spans="1:6">
      <c r="A590" t="s">
        <v>651</v>
      </c>
      <c r="B590" t="s">
        <v>2306</v>
      </c>
      <c r="C590" s="1">
        <v>29349.58</v>
      </c>
      <c r="D590">
        <v>0</v>
      </c>
      <c r="E590">
        <v>0</v>
      </c>
      <c r="F590" s="1">
        <v>29349.58</v>
      </c>
    </row>
    <row r="591" spans="1:6">
      <c r="A591" t="s">
        <v>652</v>
      </c>
      <c r="B591" t="s">
        <v>2306</v>
      </c>
      <c r="C591" s="1">
        <v>649579.57999999996</v>
      </c>
      <c r="D591">
        <v>0</v>
      </c>
      <c r="E591">
        <v>0</v>
      </c>
      <c r="F591" s="1">
        <v>649579.57999999996</v>
      </c>
    </row>
    <row r="592" spans="1:6">
      <c r="A592" t="s">
        <v>653</v>
      </c>
      <c r="B592" t="s">
        <v>2306</v>
      </c>
      <c r="C592" s="1">
        <v>1821.2</v>
      </c>
      <c r="D592">
        <v>0</v>
      </c>
      <c r="E592">
        <v>0</v>
      </c>
      <c r="F592" s="1">
        <v>1821.2</v>
      </c>
    </row>
    <row r="593" spans="1:6">
      <c r="A593" t="s">
        <v>654</v>
      </c>
      <c r="B593" t="s">
        <v>2306</v>
      </c>
      <c r="C593" s="1">
        <v>40307.71</v>
      </c>
      <c r="D593">
        <v>0</v>
      </c>
      <c r="E593">
        <v>0</v>
      </c>
      <c r="F593" s="1">
        <v>40307.71</v>
      </c>
    </row>
    <row r="594" spans="1:6">
      <c r="A594" t="s">
        <v>655</v>
      </c>
      <c r="B594" t="s">
        <v>656</v>
      </c>
      <c r="C594" s="1">
        <v>41572.769999999997</v>
      </c>
      <c r="D594">
        <v>0</v>
      </c>
      <c r="E594">
        <v>0</v>
      </c>
      <c r="F594" s="1">
        <v>41572.769999999997</v>
      </c>
    </row>
    <row r="595" spans="1:6">
      <c r="A595" t="s">
        <v>657</v>
      </c>
      <c r="B595" t="s">
        <v>658</v>
      </c>
      <c r="C595">
        <v>0</v>
      </c>
      <c r="D595">
        <v>0</v>
      </c>
      <c r="E595">
        <v>0</v>
      </c>
      <c r="F595">
        <v>0</v>
      </c>
    </row>
    <row r="596" spans="1:6">
      <c r="A596" t="s">
        <v>659</v>
      </c>
      <c r="B596" t="s">
        <v>660</v>
      </c>
      <c r="C596">
        <v>0</v>
      </c>
      <c r="D596">
        <v>0</v>
      </c>
      <c r="E596">
        <v>0</v>
      </c>
      <c r="F596">
        <v>0</v>
      </c>
    </row>
    <row r="597" spans="1:6">
      <c r="A597" t="s">
        <v>661</v>
      </c>
      <c r="B597" t="s">
        <v>662</v>
      </c>
      <c r="C597" s="1">
        <v>41572.769999999997</v>
      </c>
      <c r="D597">
        <v>0</v>
      </c>
      <c r="E597">
        <v>0</v>
      </c>
      <c r="F597" s="1">
        <v>41572.769999999997</v>
      </c>
    </row>
    <row r="598" spans="1:6">
      <c r="A598" t="s">
        <v>663</v>
      </c>
      <c r="B598" t="s">
        <v>664</v>
      </c>
      <c r="C598">
        <v>0</v>
      </c>
      <c r="D598">
        <v>0</v>
      </c>
      <c r="E598">
        <v>0</v>
      </c>
      <c r="F598">
        <v>0</v>
      </c>
    </row>
    <row r="599" spans="1:6">
      <c r="A599" t="s">
        <v>665</v>
      </c>
      <c r="B599" t="s">
        <v>666</v>
      </c>
      <c r="C599">
        <v>0</v>
      </c>
      <c r="D599">
        <v>0</v>
      </c>
      <c r="E599">
        <v>0</v>
      </c>
      <c r="F599">
        <v>0</v>
      </c>
    </row>
    <row r="600" spans="1:6">
      <c r="A600" t="s">
        <v>667</v>
      </c>
      <c r="B600" t="s">
        <v>668</v>
      </c>
      <c r="C600">
        <v>139.08000000000001</v>
      </c>
      <c r="D600">
        <v>147.13999999999999</v>
      </c>
      <c r="E600">
        <v>0</v>
      </c>
      <c r="F600">
        <v>286.22000000000003</v>
      </c>
    </row>
    <row r="601" spans="1:6">
      <c r="A601" t="s">
        <v>669</v>
      </c>
      <c r="B601" t="s">
        <v>670</v>
      </c>
      <c r="C601">
        <v>139.08000000000001</v>
      </c>
      <c r="D601">
        <v>147.13999999999999</v>
      </c>
      <c r="E601">
        <v>0</v>
      </c>
      <c r="F601">
        <v>286.22000000000003</v>
      </c>
    </row>
    <row r="602" spans="1:6">
      <c r="A602" t="s">
        <v>671</v>
      </c>
      <c r="B602" t="s">
        <v>672</v>
      </c>
      <c r="C602" s="1">
        <v>846086.63</v>
      </c>
      <c r="D602" s="1">
        <v>636161.35</v>
      </c>
      <c r="E602" s="1">
        <v>567315.9</v>
      </c>
      <c r="F602" s="1">
        <v>914932.08</v>
      </c>
    </row>
    <row r="603" spans="1:6">
      <c r="A603" t="s">
        <v>673</v>
      </c>
      <c r="B603" t="s">
        <v>674</v>
      </c>
      <c r="C603">
        <v>0</v>
      </c>
      <c r="D603" s="1">
        <v>232900.88</v>
      </c>
      <c r="E603" s="1">
        <v>232900.88</v>
      </c>
      <c r="F603">
        <v>0</v>
      </c>
    </row>
    <row r="604" spans="1:6">
      <c r="A604" t="s">
        <v>675</v>
      </c>
      <c r="B604" t="s">
        <v>676</v>
      </c>
      <c r="C604">
        <v>0</v>
      </c>
      <c r="D604">
        <v>0</v>
      </c>
      <c r="E604">
        <v>0</v>
      </c>
      <c r="F604">
        <v>0</v>
      </c>
    </row>
    <row r="605" spans="1:6">
      <c r="A605" t="s">
        <v>677</v>
      </c>
      <c r="B605" t="s">
        <v>678</v>
      </c>
      <c r="C605" s="1">
        <v>281339.28999999998</v>
      </c>
      <c r="D605" s="1">
        <v>34121.64</v>
      </c>
      <c r="E605" s="1">
        <v>32840</v>
      </c>
      <c r="F605" s="1">
        <v>282620.93</v>
      </c>
    </row>
    <row r="606" spans="1:6">
      <c r="A606" t="s">
        <v>679</v>
      </c>
      <c r="B606" t="s">
        <v>680</v>
      </c>
      <c r="C606" s="1">
        <v>559198.73</v>
      </c>
      <c r="D606" s="1">
        <v>348682.39</v>
      </c>
      <c r="E606" s="1">
        <v>279217.98</v>
      </c>
      <c r="F606" s="1">
        <v>628663.15</v>
      </c>
    </row>
    <row r="607" spans="1:6">
      <c r="A607" t="s">
        <v>681</v>
      </c>
      <c r="B607" t="s">
        <v>682</v>
      </c>
      <c r="C607">
        <v>0</v>
      </c>
      <c r="D607" s="1">
        <v>11178.52</v>
      </c>
      <c r="E607" s="1">
        <v>11178.52</v>
      </c>
      <c r="F607">
        <v>0</v>
      </c>
    </row>
    <row r="608" spans="1:6">
      <c r="A608" t="s">
        <v>683</v>
      </c>
      <c r="B608" t="s">
        <v>684</v>
      </c>
      <c r="C608" s="1">
        <v>5548.6</v>
      </c>
      <c r="D608" s="1">
        <v>9277.92</v>
      </c>
      <c r="E608" s="1">
        <v>11178.52</v>
      </c>
      <c r="F608" s="1">
        <v>3648</v>
      </c>
    </row>
    <row r="609" spans="1:6">
      <c r="A609" t="s">
        <v>685</v>
      </c>
      <c r="B609" t="s">
        <v>686</v>
      </c>
      <c r="C609">
        <v>0</v>
      </c>
      <c r="D609">
        <v>0</v>
      </c>
      <c r="E609">
        <v>0</v>
      </c>
      <c r="F609">
        <v>0</v>
      </c>
    </row>
    <row r="610" spans="1:6">
      <c r="A610" t="s">
        <v>687</v>
      </c>
      <c r="B610" t="s">
        <v>688</v>
      </c>
      <c r="C610">
        <v>0</v>
      </c>
      <c r="D610">
        <v>0</v>
      </c>
      <c r="E610">
        <v>0</v>
      </c>
      <c r="F610">
        <v>0</v>
      </c>
    </row>
    <row r="611" spans="1:6">
      <c r="A611" t="s">
        <v>689</v>
      </c>
      <c r="B611" t="s">
        <v>690</v>
      </c>
      <c r="C611">
        <v>0</v>
      </c>
      <c r="D611">
        <v>0</v>
      </c>
      <c r="E611">
        <v>0</v>
      </c>
      <c r="F611">
        <v>0</v>
      </c>
    </row>
    <row r="612" spans="1:6">
      <c r="A612" t="s">
        <v>691</v>
      </c>
      <c r="B612" t="s">
        <v>692</v>
      </c>
      <c r="C612" s="1">
        <v>865373.9</v>
      </c>
      <c r="D612">
        <v>0</v>
      </c>
      <c r="E612" s="1">
        <v>29613.03</v>
      </c>
      <c r="F612" s="1">
        <v>835760.87</v>
      </c>
    </row>
    <row r="613" spans="1:6">
      <c r="A613" t="s">
        <v>693</v>
      </c>
      <c r="B613" t="s">
        <v>694</v>
      </c>
      <c r="C613">
        <v>0</v>
      </c>
      <c r="D613">
        <v>0</v>
      </c>
      <c r="E613">
        <v>0</v>
      </c>
      <c r="F613">
        <v>0</v>
      </c>
    </row>
    <row r="614" spans="1:6">
      <c r="A614" t="s">
        <v>695</v>
      </c>
      <c r="B614" t="s">
        <v>696</v>
      </c>
      <c r="C614">
        <v>0</v>
      </c>
      <c r="D614">
        <v>0</v>
      </c>
      <c r="E614">
        <v>0</v>
      </c>
      <c r="F614">
        <v>0</v>
      </c>
    </row>
    <row r="615" spans="1:6">
      <c r="A615" t="s">
        <v>697</v>
      </c>
      <c r="B615" t="s">
        <v>698</v>
      </c>
      <c r="C615">
        <v>0</v>
      </c>
      <c r="D615">
        <v>0</v>
      </c>
      <c r="E615">
        <v>0</v>
      </c>
      <c r="F615">
        <v>0</v>
      </c>
    </row>
    <row r="616" spans="1:6">
      <c r="A616" t="s">
        <v>699</v>
      </c>
      <c r="B616" t="s">
        <v>700</v>
      </c>
      <c r="C616">
        <v>0</v>
      </c>
      <c r="D616">
        <v>0</v>
      </c>
      <c r="E616">
        <v>0</v>
      </c>
      <c r="F616">
        <v>0</v>
      </c>
    </row>
    <row r="617" spans="1:6">
      <c r="A617" t="s">
        <v>701</v>
      </c>
      <c r="B617" t="s">
        <v>696</v>
      </c>
      <c r="C617">
        <v>0</v>
      </c>
      <c r="D617">
        <v>0</v>
      </c>
      <c r="E617">
        <v>0</v>
      </c>
      <c r="F617">
        <v>0</v>
      </c>
    </row>
    <row r="618" spans="1:6">
      <c r="A618" t="s">
        <v>702</v>
      </c>
      <c r="B618" t="s">
        <v>698</v>
      </c>
      <c r="C618">
        <v>0</v>
      </c>
      <c r="D618">
        <v>0</v>
      </c>
      <c r="E618">
        <v>0</v>
      </c>
      <c r="F618">
        <v>0</v>
      </c>
    </row>
    <row r="619" spans="1:6">
      <c r="A619" t="s">
        <v>703</v>
      </c>
      <c r="B619" t="s">
        <v>704</v>
      </c>
      <c r="C619">
        <v>0</v>
      </c>
      <c r="D619">
        <v>0</v>
      </c>
      <c r="E619">
        <v>0</v>
      </c>
      <c r="F619">
        <v>0</v>
      </c>
    </row>
    <row r="620" spans="1:6">
      <c r="A620" t="s">
        <v>705</v>
      </c>
      <c r="B620" t="s">
        <v>696</v>
      </c>
      <c r="C620">
        <v>0</v>
      </c>
      <c r="D620">
        <v>0</v>
      </c>
      <c r="E620">
        <v>0</v>
      </c>
      <c r="F620">
        <v>0</v>
      </c>
    </row>
    <row r="621" spans="1:6">
      <c r="A621" t="s">
        <v>706</v>
      </c>
      <c r="B621" t="s">
        <v>698</v>
      </c>
      <c r="C621">
        <v>0</v>
      </c>
      <c r="D621">
        <v>0</v>
      </c>
      <c r="E621">
        <v>0</v>
      </c>
      <c r="F621">
        <v>0</v>
      </c>
    </row>
    <row r="622" spans="1:6">
      <c r="A622" t="s">
        <v>707</v>
      </c>
      <c r="B622" t="s">
        <v>708</v>
      </c>
      <c r="C622" s="1">
        <v>75385.820000000007</v>
      </c>
      <c r="D622">
        <v>0</v>
      </c>
      <c r="E622">
        <v>0</v>
      </c>
      <c r="F622" s="1">
        <v>75385.820000000007</v>
      </c>
    </row>
    <row r="623" spans="1:6">
      <c r="A623" t="s">
        <v>709</v>
      </c>
      <c r="B623">
        <v>2017</v>
      </c>
      <c r="C623" s="1">
        <v>16204.31</v>
      </c>
      <c r="D623">
        <v>0</v>
      </c>
      <c r="E623">
        <v>0</v>
      </c>
      <c r="F623" s="1">
        <v>16204.31</v>
      </c>
    </row>
    <row r="624" spans="1:6">
      <c r="A624" t="s">
        <v>710</v>
      </c>
      <c r="B624" t="s">
        <v>711</v>
      </c>
      <c r="C624" s="1">
        <v>16204.31</v>
      </c>
      <c r="D624">
        <v>0</v>
      </c>
      <c r="E624">
        <v>0</v>
      </c>
      <c r="F624" s="1">
        <v>16204.31</v>
      </c>
    </row>
    <row r="625" spans="1:6">
      <c r="A625" t="s">
        <v>712</v>
      </c>
      <c r="B625">
        <v>2018</v>
      </c>
      <c r="C625" s="1">
        <v>59181.51</v>
      </c>
      <c r="D625">
        <v>0</v>
      </c>
      <c r="E625">
        <v>0</v>
      </c>
      <c r="F625" s="1">
        <v>59181.51</v>
      </c>
    </row>
    <row r="626" spans="1:6">
      <c r="A626" t="s">
        <v>713</v>
      </c>
      <c r="B626" t="s">
        <v>714</v>
      </c>
      <c r="C626" s="1">
        <v>59181.51</v>
      </c>
      <c r="D626">
        <v>0</v>
      </c>
      <c r="E626">
        <v>0</v>
      </c>
      <c r="F626" s="1">
        <v>59181.51</v>
      </c>
    </row>
    <row r="627" spans="1:6">
      <c r="A627" t="s">
        <v>715</v>
      </c>
      <c r="B627" t="s">
        <v>716</v>
      </c>
      <c r="C627" s="1">
        <v>1932458.38</v>
      </c>
      <c r="D627">
        <v>0</v>
      </c>
      <c r="E627">
        <v>0</v>
      </c>
      <c r="F627" s="1">
        <v>1932458.38</v>
      </c>
    </row>
    <row r="628" spans="1:6">
      <c r="A628" t="s">
        <v>717</v>
      </c>
      <c r="B628">
        <v>2011</v>
      </c>
      <c r="C628" s="1">
        <v>94911.3</v>
      </c>
      <c r="D628">
        <v>0</v>
      </c>
      <c r="E628">
        <v>0</v>
      </c>
      <c r="F628" s="1">
        <v>94911.3</v>
      </c>
    </row>
    <row r="629" spans="1:6">
      <c r="A629" t="s">
        <v>718</v>
      </c>
      <c r="B629" t="s">
        <v>719</v>
      </c>
      <c r="C629" s="1">
        <v>94911.3</v>
      </c>
      <c r="D629">
        <v>0</v>
      </c>
      <c r="E629">
        <v>0</v>
      </c>
      <c r="F629" s="1">
        <v>94911.3</v>
      </c>
    </row>
    <row r="630" spans="1:6">
      <c r="A630" t="s">
        <v>720</v>
      </c>
      <c r="B630">
        <v>2012</v>
      </c>
      <c r="C630" s="1">
        <v>303033.62</v>
      </c>
      <c r="D630">
        <v>0</v>
      </c>
      <c r="E630">
        <v>0</v>
      </c>
      <c r="F630" s="1">
        <v>303033.62</v>
      </c>
    </row>
    <row r="631" spans="1:6">
      <c r="A631" t="s">
        <v>721</v>
      </c>
      <c r="B631" t="s">
        <v>722</v>
      </c>
      <c r="C631" s="1">
        <v>132155.17000000001</v>
      </c>
      <c r="D631">
        <v>0</v>
      </c>
      <c r="E631">
        <v>0</v>
      </c>
      <c r="F631" s="1">
        <v>132155.17000000001</v>
      </c>
    </row>
    <row r="632" spans="1:6">
      <c r="A632" t="s">
        <v>723</v>
      </c>
      <c r="B632" t="s">
        <v>724</v>
      </c>
      <c r="C632" s="1">
        <v>170878.45</v>
      </c>
      <c r="D632">
        <v>0</v>
      </c>
      <c r="E632">
        <v>0</v>
      </c>
      <c r="F632" s="1">
        <v>170878.45</v>
      </c>
    </row>
    <row r="633" spans="1:6">
      <c r="A633" t="s">
        <v>725</v>
      </c>
      <c r="B633">
        <v>2013</v>
      </c>
      <c r="C633" s="1">
        <v>215304</v>
      </c>
      <c r="D633">
        <v>0</v>
      </c>
      <c r="E633">
        <v>0</v>
      </c>
      <c r="F633" s="1">
        <v>215304</v>
      </c>
    </row>
    <row r="634" spans="1:6">
      <c r="A634" t="s">
        <v>726</v>
      </c>
      <c r="B634" t="s">
        <v>727</v>
      </c>
      <c r="C634" s="1">
        <v>215304</v>
      </c>
      <c r="D634">
        <v>0</v>
      </c>
      <c r="E634">
        <v>0</v>
      </c>
      <c r="F634" s="1">
        <v>215304</v>
      </c>
    </row>
    <row r="635" spans="1:6">
      <c r="A635" t="s">
        <v>728</v>
      </c>
      <c r="B635">
        <v>2014</v>
      </c>
      <c r="C635" s="1">
        <v>468577.58</v>
      </c>
      <c r="D635">
        <v>0</v>
      </c>
      <c r="E635">
        <v>0</v>
      </c>
      <c r="F635" s="1">
        <v>468577.58</v>
      </c>
    </row>
    <row r="636" spans="1:6">
      <c r="A636" t="s">
        <v>729</v>
      </c>
      <c r="B636" t="s">
        <v>730</v>
      </c>
      <c r="C636" s="1">
        <v>100000</v>
      </c>
      <c r="D636">
        <v>0</v>
      </c>
      <c r="E636">
        <v>0</v>
      </c>
      <c r="F636" s="1">
        <v>100000</v>
      </c>
    </row>
    <row r="637" spans="1:6">
      <c r="A637" t="s">
        <v>731</v>
      </c>
      <c r="B637" t="s">
        <v>732</v>
      </c>
      <c r="C637" s="1">
        <v>175000</v>
      </c>
      <c r="D637">
        <v>0</v>
      </c>
      <c r="E637">
        <v>0</v>
      </c>
      <c r="F637" s="1">
        <v>175000</v>
      </c>
    </row>
    <row r="638" spans="1:6">
      <c r="A638" t="s">
        <v>733</v>
      </c>
      <c r="B638" t="s">
        <v>734</v>
      </c>
      <c r="C638" s="1">
        <v>100775.86</v>
      </c>
      <c r="D638">
        <v>0</v>
      </c>
      <c r="E638">
        <v>0</v>
      </c>
      <c r="F638" s="1">
        <v>100775.86</v>
      </c>
    </row>
    <row r="639" spans="1:6">
      <c r="A639" t="s">
        <v>735</v>
      </c>
      <c r="B639" t="s">
        <v>736</v>
      </c>
      <c r="C639" s="1">
        <v>92801.72</v>
      </c>
      <c r="D639">
        <v>0</v>
      </c>
      <c r="E639">
        <v>0</v>
      </c>
      <c r="F639" s="1">
        <v>92801.72</v>
      </c>
    </row>
    <row r="640" spans="1:6">
      <c r="A640" t="s">
        <v>737</v>
      </c>
      <c r="B640">
        <v>2017</v>
      </c>
      <c r="C640" s="1">
        <v>327568.96000000002</v>
      </c>
      <c r="D640">
        <v>0</v>
      </c>
      <c r="E640">
        <v>0</v>
      </c>
      <c r="F640" s="1">
        <v>327568.96000000002</v>
      </c>
    </row>
    <row r="641" spans="1:6">
      <c r="A641" t="s">
        <v>738</v>
      </c>
      <c r="B641" t="s">
        <v>739</v>
      </c>
      <c r="C641" s="1">
        <v>163784.48000000001</v>
      </c>
      <c r="D641">
        <v>0</v>
      </c>
      <c r="E641">
        <v>0</v>
      </c>
      <c r="F641" s="1">
        <v>163784.48000000001</v>
      </c>
    </row>
    <row r="642" spans="1:6">
      <c r="A642" t="s">
        <v>740</v>
      </c>
      <c r="B642" t="s">
        <v>741</v>
      </c>
      <c r="C642" s="1">
        <v>163784.48000000001</v>
      </c>
      <c r="D642">
        <v>0</v>
      </c>
      <c r="E642">
        <v>0</v>
      </c>
      <c r="F642" s="1">
        <v>163784.48000000001</v>
      </c>
    </row>
    <row r="643" spans="1:6">
      <c r="A643" t="s">
        <v>742</v>
      </c>
      <c r="B643">
        <v>2019</v>
      </c>
      <c r="C643" s="1">
        <v>523062.92</v>
      </c>
      <c r="D643">
        <v>0</v>
      </c>
      <c r="E643">
        <v>0</v>
      </c>
      <c r="F643" s="1">
        <v>523062.92</v>
      </c>
    </row>
    <row r="644" spans="1:6">
      <c r="A644" t="s">
        <v>743</v>
      </c>
      <c r="B644" t="s">
        <v>744</v>
      </c>
      <c r="C644" s="1">
        <v>279976.71999999997</v>
      </c>
      <c r="D644">
        <v>0</v>
      </c>
      <c r="E644">
        <v>0</v>
      </c>
      <c r="F644" s="1">
        <v>279976.71999999997</v>
      </c>
    </row>
    <row r="645" spans="1:6">
      <c r="A645" t="s">
        <v>745</v>
      </c>
      <c r="B645" t="s">
        <v>746</v>
      </c>
      <c r="C645" s="1">
        <v>181025.86</v>
      </c>
      <c r="D645">
        <v>0</v>
      </c>
      <c r="E645">
        <v>0</v>
      </c>
      <c r="F645" s="1">
        <v>181025.86</v>
      </c>
    </row>
    <row r="646" spans="1:6">
      <c r="A646" t="s">
        <v>747</v>
      </c>
      <c r="B646" t="s">
        <v>748</v>
      </c>
      <c r="C646" s="1">
        <v>62060.34</v>
      </c>
      <c r="D646">
        <v>0</v>
      </c>
      <c r="E646">
        <v>0</v>
      </c>
      <c r="F646" s="1">
        <v>62060.34</v>
      </c>
    </row>
    <row r="647" spans="1:6">
      <c r="A647" t="s">
        <v>749</v>
      </c>
      <c r="B647" t="s">
        <v>750</v>
      </c>
      <c r="C647" s="1">
        <v>469741.1</v>
      </c>
      <c r="D647">
        <v>0</v>
      </c>
      <c r="E647">
        <v>0</v>
      </c>
      <c r="F647" s="1">
        <v>469741.1</v>
      </c>
    </row>
    <row r="648" spans="1:6">
      <c r="A648" t="s">
        <v>751</v>
      </c>
      <c r="B648">
        <v>2015</v>
      </c>
      <c r="C648" s="1">
        <v>9481.89</v>
      </c>
      <c r="D648">
        <v>0</v>
      </c>
      <c r="E648">
        <v>0</v>
      </c>
      <c r="F648" s="1">
        <v>9481.89</v>
      </c>
    </row>
    <row r="649" spans="1:6">
      <c r="A649" t="s">
        <v>752</v>
      </c>
      <c r="B649" t="s">
        <v>753</v>
      </c>
      <c r="C649" s="1">
        <v>9481.89</v>
      </c>
      <c r="D649">
        <v>0</v>
      </c>
      <c r="E649">
        <v>0</v>
      </c>
      <c r="F649" s="1">
        <v>9481.89</v>
      </c>
    </row>
    <row r="650" spans="1:6">
      <c r="A650" t="s">
        <v>754</v>
      </c>
      <c r="B650">
        <v>2017</v>
      </c>
      <c r="C650" s="1">
        <v>49879.12</v>
      </c>
      <c r="D650">
        <v>0</v>
      </c>
      <c r="E650">
        <v>0</v>
      </c>
      <c r="F650" s="1">
        <v>49879.12</v>
      </c>
    </row>
    <row r="651" spans="1:6">
      <c r="A651" t="s">
        <v>755</v>
      </c>
      <c r="B651" t="s">
        <v>756</v>
      </c>
      <c r="C651" s="1">
        <v>9525.1299999999992</v>
      </c>
      <c r="D651">
        <v>0</v>
      </c>
      <c r="E651">
        <v>0</v>
      </c>
      <c r="F651" s="1">
        <v>9525.1299999999992</v>
      </c>
    </row>
    <row r="652" spans="1:6">
      <c r="A652" t="s">
        <v>757</v>
      </c>
      <c r="B652" t="s">
        <v>758</v>
      </c>
      <c r="C652" s="1">
        <v>11206.03</v>
      </c>
      <c r="D652">
        <v>0</v>
      </c>
      <c r="E652">
        <v>0</v>
      </c>
      <c r="F652" s="1">
        <v>11206.03</v>
      </c>
    </row>
    <row r="653" spans="1:6">
      <c r="A653" t="s">
        <v>759</v>
      </c>
      <c r="B653" t="s">
        <v>760</v>
      </c>
      <c r="C653" s="1">
        <v>21390.19</v>
      </c>
      <c r="D653">
        <v>0</v>
      </c>
      <c r="E653">
        <v>0</v>
      </c>
      <c r="F653" s="1">
        <v>21390.19</v>
      </c>
    </row>
    <row r="654" spans="1:6">
      <c r="A654" t="s">
        <v>761</v>
      </c>
      <c r="B654" t="s">
        <v>760</v>
      </c>
      <c r="C654" s="1">
        <v>7757.77</v>
      </c>
      <c r="D654">
        <v>0</v>
      </c>
      <c r="E654">
        <v>0</v>
      </c>
      <c r="F654" s="1">
        <v>7757.77</v>
      </c>
    </row>
    <row r="655" spans="1:6">
      <c r="A655" t="s">
        <v>762</v>
      </c>
      <c r="B655">
        <v>2018</v>
      </c>
      <c r="C655" s="1">
        <v>83056.11</v>
      </c>
      <c r="D655">
        <v>0</v>
      </c>
      <c r="E655">
        <v>0</v>
      </c>
      <c r="F655" s="1">
        <v>83056.11</v>
      </c>
    </row>
    <row r="656" spans="1:6">
      <c r="A656" t="s">
        <v>763</v>
      </c>
      <c r="B656" t="s">
        <v>764</v>
      </c>
      <c r="C656" s="1">
        <v>13792.24</v>
      </c>
      <c r="D656">
        <v>0</v>
      </c>
      <c r="E656">
        <v>0</v>
      </c>
      <c r="F656" s="1">
        <v>13792.24</v>
      </c>
    </row>
    <row r="657" spans="1:6">
      <c r="A657" t="s">
        <v>765</v>
      </c>
      <c r="B657" t="s">
        <v>766</v>
      </c>
      <c r="C657" s="1">
        <v>11733.21</v>
      </c>
      <c r="D657">
        <v>0</v>
      </c>
      <c r="E657">
        <v>0</v>
      </c>
      <c r="F657" s="1">
        <v>11733.21</v>
      </c>
    </row>
    <row r="658" spans="1:6">
      <c r="A658" t="s">
        <v>767</v>
      </c>
      <c r="B658" t="s">
        <v>768</v>
      </c>
      <c r="C658" s="1">
        <v>10851.33</v>
      </c>
      <c r="D658">
        <v>0</v>
      </c>
      <c r="E658">
        <v>0</v>
      </c>
      <c r="F658" s="1">
        <v>10851.33</v>
      </c>
    </row>
    <row r="659" spans="1:6">
      <c r="A659" t="s">
        <v>769</v>
      </c>
      <c r="B659" t="s">
        <v>770</v>
      </c>
      <c r="C659" s="1">
        <v>13500</v>
      </c>
      <c r="D659">
        <v>0</v>
      </c>
      <c r="E659">
        <v>0</v>
      </c>
      <c r="F659" s="1">
        <v>13500</v>
      </c>
    </row>
    <row r="660" spans="1:6">
      <c r="A660" t="s">
        <v>771</v>
      </c>
      <c r="B660" t="s">
        <v>772</v>
      </c>
      <c r="C660" s="1">
        <v>12499.15</v>
      </c>
      <c r="D660">
        <v>0</v>
      </c>
      <c r="E660">
        <v>0</v>
      </c>
      <c r="F660" s="1">
        <v>12499.15</v>
      </c>
    </row>
    <row r="661" spans="1:6">
      <c r="A661" t="s">
        <v>773</v>
      </c>
      <c r="B661" t="s">
        <v>772</v>
      </c>
      <c r="C661" s="1">
        <v>12499.15</v>
      </c>
      <c r="D661">
        <v>0</v>
      </c>
      <c r="E661">
        <v>0</v>
      </c>
      <c r="F661" s="1">
        <v>12499.15</v>
      </c>
    </row>
    <row r="662" spans="1:6">
      <c r="A662" t="s">
        <v>774</v>
      </c>
      <c r="B662" t="s">
        <v>775</v>
      </c>
      <c r="C662">
        <v>0</v>
      </c>
      <c r="D662">
        <v>0</v>
      </c>
      <c r="E662">
        <v>0</v>
      </c>
      <c r="F662">
        <v>0</v>
      </c>
    </row>
    <row r="663" spans="1:6">
      <c r="A663" t="s">
        <v>776</v>
      </c>
      <c r="B663" t="s">
        <v>777</v>
      </c>
      <c r="C663" s="1">
        <v>8181.03</v>
      </c>
      <c r="D663">
        <v>0</v>
      </c>
      <c r="E663">
        <v>0</v>
      </c>
      <c r="F663" s="1">
        <v>8181.03</v>
      </c>
    </row>
    <row r="664" spans="1:6">
      <c r="A664" t="s">
        <v>778</v>
      </c>
      <c r="B664">
        <v>2019</v>
      </c>
      <c r="C664" s="1">
        <v>327323.98</v>
      </c>
      <c r="D664">
        <v>0</v>
      </c>
      <c r="E664">
        <v>0</v>
      </c>
      <c r="F664" s="1">
        <v>327323.98</v>
      </c>
    </row>
    <row r="665" spans="1:6">
      <c r="A665" t="s">
        <v>779</v>
      </c>
      <c r="B665" t="s">
        <v>780</v>
      </c>
      <c r="C665" s="1">
        <v>9000</v>
      </c>
      <c r="D665">
        <v>0</v>
      </c>
      <c r="E665">
        <v>0</v>
      </c>
      <c r="F665" s="1">
        <v>9000</v>
      </c>
    </row>
    <row r="666" spans="1:6">
      <c r="A666" t="s">
        <v>781</v>
      </c>
      <c r="B666" t="s">
        <v>782</v>
      </c>
      <c r="C666" s="1">
        <v>10343.969999999999</v>
      </c>
      <c r="D666">
        <v>0</v>
      </c>
      <c r="E666">
        <v>0</v>
      </c>
      <c r="F666" s="1">
        <v>10343.969999999999</v>
      </c>
    </row>
    <row r="667" spans="1:6">
      <c r="A667" t="s">
        <v>783</v>
      </c>
      <c r="B667" t="s">
        <v>784</v>
      </c>
      <c r="C667" s="1">
        <v>9012.2099999999991</v>
      </c>
      <c r="D667">
        <v>0</v>
      </c>
      <c r="E667">
        <v>0</v>
      </c>
      <c r="F667" s="1">
        <v>9012.2099999999991</v>
      </c>
    </row>
    <row r="668" spans="1:6">
      <c r="A668" t="s">
        <v>785</v>
      </c>
      <c r="B668" t="s">
        <v>786</v>
      </c>
      <c r="C668" s="1">
        <v>14076.73</v>
      </c>
      <c r="D668">
        <v>0</v>
      </c>
      <c r="E668">
        <v>0</v>
      </c>
      <c r="F668" s="1">
        <v>14076.73</v>
      </c>
    </row>
    <row r="669" spans="1:6">
      <c r="A669" t="s">
        <v>787</v>
      </c>
      <c r="B669" t="s">
        <v>788</v>
      </c>
      <c r="C669" s="1">
        <v>17239.66</v>
      </c>
      <c r="D669">
        <v>0</v>
      </c>
      <c r="E669">
        <v>0</v>
      </c>
      <c r="F669" s="1">
        <v>17239.66</v>
      </c>
    </row>
    <row r="670" spans="1:6">
      <c r="A670" t="s">
        <v>789</v>
      </c>
      <c r="B670" t="s">
        <v>790</v>
      </c>
      <c r="C670" s="1">
        <v>15516.38</v>
      </c>
      <c r="D670">
        <v>0</v>
      </c>
      <c r="E670">
        <v>0</v>
      </c>
      <c r="F670" s="1">
        <v>15516.38</v>
      </c>
    </row>
    <row r="671" spans="1:6">
      <c r="A671" t="s">
        <v>791</v>
      </c>
      <c r="B671" t="s">
        <v>792</v>
      </c>
      <c r="C671" s="1">
        <v>13553.4</v>
      </c>
      <c r="D671">
        <v>0</v>
      </c>
      <c r="E671">
        <v>0</v>
      </c>
      <c r="F671" s="1">
        <v>13553.4</v>
      </c>
    </row>
    <row r="672" spans="1:6">
      <c r="A672" t="s">
        <v>793</v>
      </c>
      <c r="B672" t="s">
        <v>794</v>
      </c>
      <c r="C672" s="1">
        <v>124015.08</v>
      </c>
      <c r="D672">
        <v>0</v>
      </c>
      <c r="E672">
        <v>0</v>
      </c>
      <c r="F672" s="1">
        <v>124015.08</v>
      </c>
    </row>
    <row r="673" spans="1:6">
      <c r="A673" t="s">
        <v>795</v>
      </c>
      <c r="B673" t="s">
        <v>796</v>
      </c>
      <c r="C673" s="1">
        <v>19230.5</v>
      </c>
      <c r="D673">
        <v>0</v>
      </c>
      <c r="E673">
        <v>0</v>
      </c>
      <c r="F673" s="1">
        <v>19230.5</v>
      </c>
    </row>
    <row r="674" spans="1:6">
      <c r="A674" t="s">
        <v>797</v>
      </c>
      <c r="B674" t="s">
        <v>798</v>
      </c>
      <c r="C674" s="1">
        <v>12000</v>
      </c>
      <c r="D674">
        <v>0</v>
      </c>
      <c r="E674">
        <v>0</v>
      </c>
      <c r="F674" s="1">
        <v>12000</v>
      </c>
    </row>
    <row r="675" spans="1:6">
      <c r="A675" t="s">
        <v>799</v>
      </c>
      <c r="B675" t="s">
        <v>800</v>
      </c>
      <c r="C675" s="1">
        <v>10343.969999999999</v>
      </c>
      <c r="D675">
        <v>0</v>
      </c>
      <c r="E675">
        <v>0</v>
      </c>
      <c r="F675" s="1">
        <v>10343.969999999999</v>
      </c>
    </row>
    <row r="676" spans="1:6">
      <c r="A676" t="s">
        <v>801</v>
      </c>
      <c r="B676" t="s">
        <v>802</v>
      </c>
      <c r="C676" s="1">
        <v>47412.93</v>
      </c>
      <c r="D676">
        <v>0</v>
      </c>
      <c r="E676">
        <v>0</v>
      </c>
      <c r="F676" s="1">
        <v>47412.93</v>
      </c>
    </row>
    <row r="677" spans="1:6">
      <c r="A677" t="s">
        <v>803</v>
      </c>
      <c r="B677" t="s">
        <v>804</v>
      </c>
      <c r="C677" s="1">
        <v>11804.01</v>
      </c>
      <c r="D677">
        <v>0</v>
      </c>
      <c r="E677">
        <v>0</v>
      </c>
      <c r="F677" s="1">
        <v>11804.01</v>
      </c>
    </row>
    <row r="678" spans="1:6">
      <c r="A678" t="s">
        <v>805</v>
      </c>
      <c r="B678" t="s">
        <v>806</v>
      </c>
      <c r="C678" s="1">
        <v>13775.14</v>
      </c>
      <c r="D678">
        <v>0</v>
      </c>
      <c r="E678">
        <v>0</v>
      </c>
      <c r="F678" s="1">
        <v>13775.14</v>
      </c>
    </row>
    <row r="679" spans="1:6">
      <c r="A679" t="s">
        <v>807</v>
      </c>
      <c r="B679" t="s">
        <v>808</v>
      </c>
      <c r="C679">
        <v>0</v>
      </c>
      <c r="D679">
        <v>0</v>
      </c>
      <c r="E679">
        <v>0</v>
      </c>
      <c r="F679">
        <v>0</v>
      </c>
    </row>
    <row r="680" spans="1:6">
      <c r="A680" t="s">
        <v>809</v>
      </c>
      <c r="B680" t="s">
        <v>696</v>
      </c>
      <c r="C680">
        <v>0</v>
      </c>
      <c r="D680">
        <v>0</v>
      </c>
      <c r="E680">
        <v>0</v>
      </c>
      <c r="F680">
        <v>0</v>
      </c>
    </row>
    <row r="681" spans="1:6">
      <c r="A681" t="s">
        <v>810</v>
      </c>
      <c r="B681" t="s">
        <v>698</v>
      </c>
      <c r="C681">
        <v>0</v>
      </c>
      <c r="D681">
        <v>0</v>
      </c>
      <c r="E681">
        <v>0</v>
      </c>
      <c r="F681">
        <v>0</v>
      </c>
    </row>
    <row r="682" spans="1:6">
      <c r="A682" t="s">
        <v>811</v>
      </c>
      <c r="B682" t="s">
        <v>812</v>
      </c>
      <c r="C682">
        <v>0</v>
      </c>
      <c r="D682">
        <v>0</v>
      </c>
      <c r="E682">
        <v>0</v>
      </c>
      <c r="F682">
        <v>0</v>
      </c>
    </row>
    <row r="683" spans="1:6">
      <c r="A683" t="s">
        <v>813</v>
      </c>
      <c r="B683" t="s">
        <v>696</v>
      </c>
      <c r="C683">
        <v>0</v>
      </c>
      <c r="D683">
        <v>0</v>
      </c>
      <c r="E683">
        <v>0</v>
      </c>
      <c r="F683">
        <v>0</v>
      </c>
    </row>
    <row r="684" spans="1:6">
      <c r="A684" t="s">
        <v>814</v>
      </c>
      <c r="B684" t="s">
        <v>698</v>
      </c>
      <c r="C684">
        <v>0</v>
      </c>
      <c r="D684">
        <v>0</v>
      </c>
      <c r="E684">
        <v>0</v>
      </c>
      <c r="F684">
        <v>0</v>
      </c>
    </row>
    <row r="685" spans="1:6">
      <c r="A685" t="s">
        <v>815</v>
      </c>
      <c r="B685" t="s">
        <v>816</v>
      </c>
      <c r="C685" s="1">
        <v>10436.34</v>
      </c>
      <c r="D685">
        <v>0</v>
      </c>
      <c r="E685">
        <v>385.04</v>
      </c>
      <c r="F685" s="1">
        <v>10821.38</v>
      </c>
    </row>
    <row r="686" spans="1:6">
      <c r="A686" t="s">
        <v>817</v>
      </c>
      <c r="B686">
        <v>2017</v>
      </c>
      <c r="C686" s="1">
        <v>4186.34</v>
      </c>
      <c r="D686">
        <v>0</v>
      </c>
      <c r="E686">
        <v>135.04</v>
      </c>
      <c r="F686" s="1">
        <v>4321.38</v>
      </c>
    </row>
    <row r="687" spans="1:6">
      <c r="A687" t="s">
        <v>818</v>
      </c>
      <c r="B687" t="s">
        <v>711</v>
      </c>
      <c r="C687" s="1">
        <v>4186.34</v>
      </c>
      <c r="D687">
        <v>0</v>
      </c>
      <c r="E687">
        <v>135.04</v>
      </c>
      <c r="F687" s="1">
        <v>4321.38</v>
      </c>
    </row>
    <row r="688" spans="1:6">
      <c r="A688" t="s">
        <v>819</v>
      </c>
      <c r="B688">
        <v>2018</v>
      </c>
      <c r="C688" s="1">
        <v>6250</v>
      </c>
      <c r="D688">
        <v>0</v>
      </c>
      <c r="E688">
        <v>250</v>
      </c>
      <c r="F688" s="1">
        <v>6500</v>
      </c>
    </row>
    <row r="689" spans="1:6">
      <c r="A689" t="s">
        <v>820</v>
      </c>
      <c r="B689" t="s">
        <v>714</v>
      </c>
      <c r="C689" s="1">
        <v>6250</v>
      </c>
      <c r="D689">
        <v>0</v>
      </c>
      <c r="E689">
        <v>250</v>
      </c>
      <c r="F689" s="1">
        <v>6500</v>
      </c>
    </row>
    <row r="690" spans="1:6">
      <c r="A690" t="s">
        <v>821</v>
      </c>
      <c r="B690" t="s">
        <v>822</v>
      </c>
      <c r="C690" s="1">
        <v>1392814.97</v>
      </c>
      <c r="D690">
        <v>0</v>
      </c>
      <c r="E690" s="1">
        <v>17721.5</v>
      </c>
      <c r="F690" s="1">
        <v>1410536.47</v>
      </c>
    </row>
    <row r="691" spans="1:6">
      <c r="A691" t="s">
        <v>823</v>
      </c>
      <c r="B691">
        <v>2011</v>
      </c>
      <c r="C691" s="1">
        <v>94911.3</v>
      </c>
      <c r="D691">
        <v>0</v>
      </c>
      <c r="E691">
        <v>0</v>
      </c>
      <c r="F691" s="1">
        <v>94911.3</v>
      </c>
    </row>
    <row r="692" spans="1:6">
      <c r="A692" t="s">
        <v>824</v>
      </c>
      <c r="B692" t="s">
        <v>698</v>
      </c>
      <c r="C692" s="1">
        <v>94911.3</v>
      </c>
      <c r="D692">
        <v>0</v>
      </c>
      <c r="E692">
        <v>0</v>
      </c>
      <c r="F692" s="1">
        <v>94911.3</v>
      </c>
    </row>
    <row r="693" spans="1:6">
      <c r="A693" t="s">
        <v>825</v>
      </c>
      <c r="B693" t="s">
        <v>724</v>
      </c>
      <c r="C693">
        <v>0</v>
      </c>
      <c r="D693">
        <v>0</v>
      </c>
      <c r="E693">
        <v>0</v>
      </c>
      <c r="F693">
        <v>0</v>
      </c>
    </row>
    <row r="694" spans="1:6">
      <c r="A694" t="s">
        <v>826</v>
      </c>
      <c r="B694">
        <v>2013</v>
      </c>
      <c r="C694" s="1">
        <v>303033.62</v>
      </c>
      <c r="D694">
        <v>0</v>
      </c>
      <c r="E694">
        <v>0</v>
      </c>
      <c r="F694" s="1">
        <v>303033.62</v>
      </c>
    </row>
    <row r="695" spans="1:6">
      <c r="A695" t="s">
        <v>827</v>
      </c>
      <c r="B695" t="s">
        <v>722</v>
      </c>
      <c r="C695" s="1">
        <v>132155.17000000001</v>
      </c>
      <c r="D695">
        <v>0</v>
      </c>
      <c r="E695">
        <v>0</v>
      </c>
      <c r="F695" s="1">
        <v>132155.17000000001</v>
      </c>
    </row>
    <row r="696" spans="1:6">
      <c r="A696" t="s">
        <v>828</v>
      </c>
      <c r="B696" t="s">
        <v>724</v>
      </c>
      <c r="C696" s="1">
        <v>170878.45</v>
      </c>
      <c r="D696">
        <v>0</v>
      </c>
      <c r="E696">
        <v>0</v>
      </c>
      <c r="F696" s="1">
        <v>170878.45</v>
      </c>
    </row>
    <row r="697" spans="1:6">
      <c r="A697" t="s">
        <v>829</v>
      </c>
      <c r="B697">
        <v>2013</v>
      </c>
      <c r="C697" s="1">
        <v>215304</v>
      </c>
      <c r="D697">
        <v>0</v>
      </c>
      <c r="E697">
        <v>0</v>
      </c>
      <c r="F697" s="1">
        <v>215304</v>
      </c>
    </row>
    <row r="698" spans="1:6">
      <c r="A698" t="s">
        <v>830</v>
      </c>
      <c r="B698" t="s">
        <v>727</v>
      </c>
      <c r="C698" s="1">
        <v>215304</v>
      </c>
      <c r="D698">
        <v>0</v>
      </c>
      <c r="E698">
        <v>0</v>
      </c>
      <c r="F698" s="1">
        <v>215304</v>
      </c>
    </row>
    <row r="699" spans="1:6">
      <c r="A699" t="s">
        <v>831</v>
      </c>
      <c r="B699">
        <v>2014</v>
      </c>
      <c r="C699" s="1">
        <v>468577.58</v>
      </c>
      <c r="D699">
        <v>0</v>
      </c>
      <c r="E699">
        <v>0</v>
      </c>
      <c r="F699" s="1">
        <v>468577.58</v>
      </c>
    </row>
    <row r="700" spans="1:6">
      <c r="A700" t="s">
        <v>832</v>
      </c>
      <c r="B700" t="s">
        <v>730</v>
      </c>
      <c r="C700" s="1">
        <v>100000</v>
      </c>
      <c r="D700">
        <v>0</v>
      </c>
      <c r="E700">
        <v>0</v>
      </c>
      <c r="F700" s="1">
        <v>100000</v>
      </c>
    </row>
    <row r="701" spans="1:6">
      <c r="A701" t="s">
        <v>833</v>
      </c>
      <c r="B701" t="s">
        <v>732</v>
      </c>
      <c r="C701" s="1">
        <v>175000</v>
      </c>
      <c r="D701">
        <v>0</v>
      </c>
      <c r="E701">
        <v>0</v>
      </c>
      <c r="F701" s="1">
        <v>175000</v>
      </c>
    </row>
    <row r="702" spans="1:6">
      <c r="A702" t="s">
        <v>834</v>
      </c>
      <c r="B702" t="s">
        <v>734</v>
      </c>
      <c r="C702" s="1">
        <v>100775.86</v>
      </c>
      <c r="D702">
        <v>0</v>
      </c>
      <c r="E702">
        <v>0</v>
      </c>
      <c r="F702" s="1">
        <v>100775.86</v>
      </c>
    </row>
    <row r="703" spans="1:6">
      <c r="A703" t="s">
        <v>835</v>
      </c>
      <c r="B703" t="s">
        <v>836</v>
      </c>
      <c r="C703" s="1">
        <v>92801.72</v>
      </c>
      <c r="D703">
        <v>0</v>
      </c>
      <c r="E703">
        <v>0</v>
      </c>
      <c r="F703" s="1">
        <v>92801.72</v>
      </c>
    </row>
    <row r="704" spans="1:6">
      <c r="A704" t="s">
        <v>837</v>
      </c>
      <c r="B704">
        <v>2017</v>
      </c>
      <c r="C704" s="1">
        <v>171250.32</v>
      </c>
      <c r="D704">
        <v>0</v>
      </c>
      <c r="E704" s="1">
        <v>6824.36</v>
      </c>
      <c r="F704" s="1">
        <v>178074.68</v>
      </c>
    </row>
    <row r="705" spans="1:6">
      <c r="A705" t="s">
        <v>838</v>
      </c>
      <c r="B705" t="s">
        <v>839</v>
      </c>
      <c r="C705" s="1">
        <v>85625.16</v>
      </c>
      <c r="D705">
        <v>0</v>
      </c>
      <c r="E705" s="1">
        <v>3412.18</v>
      </c>
      <c r="F705" s="1">
        <v>89037.34</v>
      </c>
    </row>
    <row r="706" spans="1:6">
      <c r="A706" t="s">
        <v>840</v>
      </c>
      <c r="B706" t="s">
        <v>741</v>
      </c>
      <c r="C706" s="1">
        <v>85625.16</v>
      </c>
      <c r="D706">
        <v>0</v>
      </c>
      <c r="E706" s="1">
        <v>3412.18</v>
      </c>
      <c r="F706" s="1">
        <v>89037.34</v>
      </c>
    </row>
    <row r="707" spans="1:6">
      <c r="A707" t="s">
        <v>841</v>
      </c>
      <c r="B707">
        <v>2019</v>
      </c>
      <c r="C707" s="1">
        <v>139738.15</v>
      </c>
      <c r="D707">
        <v>0</v>
      </c>
      <c r="E707" s="1">
        <v>10897.14</v>
      </c>
      <c r="F707" s="1">
        <v>150635.29</v>
      </c>
    </row>
    <row r="708" spans="1:6">
      <c r="A708" t="s">
        <v>842</v>
      </c>
      <c r="B708" t="s">
        <v>744</v>
      </c>
      <c r="C708" s="1">
        <v>81659.899999999994</v>
      </c>
      <c r="D708">
        <v>0</v>
      </c>
      <c r="E708" s="1">
        <v>5832.85</v>
      </c>
      <c r="F708" s="1">
        <v>87492.75</v>
      </c>
    </row>
    <row r="709" spans="1:6">
      <c r="A709" t="s">
        <v>843</v>
      </c>
      <c r="B709" t="s">
        <v>746</v>
      </c>
      <c r="C709" s="1">
        <v>49027.81</v>
      </c>
      <c r="D709">
        <v>0</v>
      </c>
      <c r="E709" s="1">
        <v>3771.37</v>
      </c>
      <c r="F709" s="1">
        <v>52799.18</v>
      </c>
    </row>
    <row r="710" spans="1:6">
      <c r="A710" t="s">
        <v>844</v>
      </c>
      <c r="B710" t="s">
        <v>748</v>
      </c>
      <c r="C710" s="1">
        <v>9050.44</v>
      </c>
      <c r="D710">
        <v>0</v>
      </c>
      <c r="E710" s="1">
        <v>1292.92</v>
      </c>
      <c r="F710" s="1">
        <v>10343.36</v>
      </c>
    </row>
    <row r="711" spans="1:6">
      <c r="A711" t="s">
        <v>845</v>
      </c>
      <c r="B711" t="s">
        <v>846</v>
      </c>
      <c r="C711" s="1">
        <v>208960.09</v>
      </c>
      <c r="D711">
        <v>0</v>
      </c>
      <c r="E711" s="1">
        <v>11506.49</v>
      </c>
      <c r="F711" s="1">
        <v>220466.58</v>
      </c>
    </row>
    <row r="712" spans="1:6">
      <c r="A712" t="s">
        <v>847</v>
      </c>
      <c r="B712">
        <v>2015</v>
      </c>
      <c r="C712" s="1">
        <v>9481.89</v>
      </c>
      <c r="D712">
        <v>0</v>
      </c>
      <c r="E712">
        <v>0</v>
      </c>
      <c r="F712" s="1">
        <v>9481.89</v>
      </c>
    </row>
    <row r="713" spans="1:6">
      <c r="A713" t="s">
        <v>848</v>
      </c>
      <c r="B713" t="s">
        <v>753</v>
      </c>
      <c r="C713" s="1">
        <v>9481.89</v>
      </c>
      <c r="D713">
        <v>0</v>
      </c>
      <c r="E713">
        <v>0</v>
      </c>
      <c r="F713" s="1">
        <v>9481.89</v>
      </c>
    </row>
    <row r="714" spans="1:6">
      <c r="A714" t="s">
        <v>849</v>
      </c>
      <c r="B714">
        <v>2017</v>
      </c>
      <c r="C714" s="1">
        <v>51103.07</v>
      </c>
      <c r="D714">
        <v>0</v>
      </c>
      <c r="E714" s="1">
        <v>1246.97</v>
      </c>
      <c r="F714" s="1">
        <v>52350.04</v>
      </c>
    </row>
    <row r="715" spans="1:6">
      <c r="A715" t="s">
        <v>850</v>
      </c>
      <c r="B715" t="s">
        <v>756</v>
      </c>
      <c r="C715" s="1">
        <v>9757.66</v>
      </c>
      <c r="D715">
        <v>0</v>
      </c>
      <c r="E715">
        <v>238.13</v>
      </c>
      <c r="F715" s="1">
        <v>9995.7900000000009</v>
      </c>
    </row>
    <row r="716" spans="1:6">
      <c r="A716" t="s">
        <v>851</v>
      </c>
      <c r="B716" t="s">
        <v>758</v>
      </c>
      <c r="C716" s="1">
        <v>11480.47</v>
      </c>
      <c r="D716">
        <v>0</v>
      </c>
      <c r="E716">
        <v>280.14999999999998</v>
      </c>
      <c r="F716" s="1">
        <v>11760.62</v>
      </c>
    </row>
    <row r="717" spans="1:6">
      <c r="A717" t="s">
        <v>852</v>
      </c>
      <c r="B717" t="s">
        <v>853</v>
      </c>
      <c r="C717" s="1">
        <v>21919.08</v>
      </c>
      <c r="D717">
        <v>0</v>
      </c>
      <c r="E717">
        <v>534.75</v>
      </c>
      <c r="F717" s="1">
        <v>22453.83</v>
      </c>
    </row>
    <row r="718" spans="1:6">
      <c r="A718" t="s">
        <v>854</v>
      </c>
      <c r="B718" t="s">
        <v>760</v>
      </c>
      <c r="C718" s="1">
        <v>7945.86</v>
      </c>
      <c r="D718">
        <v>0</v>
      </c>
      <c r="E718">
        <v>193.94</v>
      </c>
      <c r="F718" s="1">
        <v>8139.8</v>
      </c>
    </row>
    <row r="719" spans="1:6">
      <c r="A719" t="s">
        <v>855</v>
      </c>
      <c r="B719">
        <v>2018</v>
      </c>
      <c r="C719" s="1">
        <v>53873.43</v>
      </c>
      <c r="D719">
        <v>0</v>
      </c>
      <c r="E719" s="1">
        <v>2076.41</v>
      </c>
      <c r="F719" s="1">
        <v>55949.84</v>
      </c>
    </row>
    <row r="720" spans="1:6">
      <c r="A720" t="s">
        <v>856</v>
      </c>
      <c r="B720" t="s">
        <v>764</v>
      </c>
      <c r="C720" s="1">
        <v>9309.8700000000008</v>
      </c>
      <c r="D720">
        <v>0</v>
      </c>
      <c r="E720">
        <v>344.81</v>
      </c>
      <c r="F720" s="1">
        <v>9654.68</v>
      </c>
    </row>
    <row r="721" spans="1:6">
      <c r="A721" t="s">
        <v>857</v>
      </c>
      <c r="B721" t="s">
        <v>766</v>
      </c>
      <c r="C721" s="1">
        <v>7919.91</v>
      </c>
      <c r="D721">
        <v>0</v>
      </c>
      <c r="E721">
        <v>293.33</v>
      </c>
      <c r="F721" s="1">
        <v>8213.24</v>
      </c>
    </row>
    <row r="722" spans="1:6">
      <c r="A722" t="s">
        <v>858</v>
      </c>
      <c r="B722" t="s">
        <v>768</v>
      </c>
      <c r="C722" s="1">
        <v>7324.56</v>
      </c>
      <c r="D722">
        <v>0</v>
      </c>
      <c r="E722">
        <v>271.27999999999997</v>
      </c>
      <c r="F722" s="1">
        <v>7595.84</v>
      </c>
    </row>
    <row r="723" spans="1:6">
      <c r="A723" t="s">
        <v>859</v>
      </c>
      <c r="B723" t="s">
        <v>770</v>
      </c>
      <c r="C723" s="1">
        <v>8775</v>
      </c>
      <c r="D723">
        <v>0</v>
      </c>
      <c r="E723">
        <v>337.5</v>
      </c>
      <c r="F723" s="1">
        <v>9112.5</v>
      </c>
    </row>
    <row r="724" spans="1:6">
      <c r="A724" t="s">
        <v>860</v>
      </c>
      <c r="B724" t="s">
        <v>772</v>
      </c>
      <c r="C724" s="1">
        <v>8124.48</v>
      </c>
      <c r="D724">
        <v>0</v>
      </c>
      <c r="E724">
        <v>312.48</v>
      </c>
      <c r="F724" s="1">
        <v>8436.9599999999991</v>
      </c>
    </row>
    <row r="725" spans="1:6">
      <c r="A725" t="s">
        <v>861</v>
      </c>
      <c r="B725" t="s">
        <v>772</v>
      </c>
      <c r="C725" s="1">
        <v>8124.48</v>
      </c>
      <c r="D725">
        <v>0</v>
      </c>
      <c r="E725">
        <v>312.48</v>
      </c>
      <c r="F725" s="1">
        <v>8436.9599999999991</v>
      </c>
    </row>
    <row r="726" spans="1:6">
      <c r="A726" t="s">
        <v>862</v>
      </c>
      <c r="B726" t="s">
        <v>775</v>
      </c>
      <c r="C726">
        <v>0</v>
      </c>
      <c r="D726">
        <v>0</v>
      </c>
      <c r="E726">
        <v>0</v>
      </c>
      <c r="F726">
        <v>0</v>
      </c>
    </row>
    <row r="727" spans="1:6">
      <c r="A727" t="s">
        <v>863</v>
      </c>
      <c r="B727" t="s">
        <v>777</v>
      </c>
      <c r="C727" s="1">
        <v>4295.13</v>
      </c>
      <c r="D727">
        <v>0</v>
      </c>
      <c r="E727">
        <v>204.53</v>
      </c>
      <c r="F727" s="1">
        <v>4499.66</v>
      </c>
    </row>
    <row r="728" spans="1:6">
      <c r="A728" t="s">
        <v>864</v>
      </c>
      <c r="B728">
        <v>2019</v>
      </c>
      <c r="C728" s="1">
        <v>94501.7</v>
      </c>
      <c r="D728">
        <v>0</v>
      </c>
      <c r="E728" s="1">
        <v>8183.11</v>
      </c>
      <c r="F728" s="1">
        <v>102684.81</v>
      </c>
    </row>
    <row r="729" spans="1:6">
      <c r="A729" t="s">
        <v>865</v>
      </c>
      <c r="B729" t="s">
        <v>866</v>
      </c>
      <c r="C729" s="1">
        <v>3825</v>
      </c>
      <c r="D729">
        <v>0</v>
      </c>
      <c r="E729">
        <v>225</v>
      </c>
      <c r="F729" s="1">
        <v>4050</v>
      </c>
    </row>
    <row r="730" spans="1:6">
      <c r="A730" t="s">
        <v>867</v>
      </c>
      <c r="B730" t="s">
        <v>782</v>
      </c>
      <c r="C730" s="1">
        <v>4396.2</v>
      </c>
      <c r="D730">
        <v>0</v>
      </c>
      <c r="E730">
        <v>258.60000000000002</v>
      </c>
      <c r="F730" s="1">
        <v>4654.8</v>
      </c>
    </row>
    <row r="731" spans="1:6">
      <c r="A731" t="s">
        <v>868</v>
      </c>
      <c r="B731" t="s">
        <v>869</v>
      </c>
      <c r="C731" s="1">
        <v>3830.27</v>
      </c>
      <c r="D731">
        <v>0</v>
      </c>
      <c r="E731">
        <v>225.31</v>
      </c>
      <c r="F731" s="1">
        <v>4055.58</v>
      </c>
    </row>
    <row r="732" spans="1:6">
      <c r="A732" t="s">
        <v>870</v>
      </c>
      <c r="B732" t="s">
        <v>786</v>
      </c>
      <c r="C732" s="1">
        <v>4926.88</v>
      </c>
      <c r="D732">
        <v>0</v>
      </c>
      <c r="E732">
        <v>351.92</v>
      </c>
      <c r="F732" s="1">
        <v>5278.8</v>
      </c>
    </row>
    <row r="733" spans="1:6">
      <c r="A733" t="s">
        <v>871</v>
      </c>
      <c r="B733" t="s">
        <v>788</v>
      </c>
      <c r="C733" s="1">
        <v>5602.87</v>
      </c>
      <c r="D733">
        <v>0</v>
      </c>
      <c r="E733">
        <v>430.99</v>
      </c>
      <c r="F733" s="1">
        <v>6033.86</v>
      </c>
    </row>
    <row r="734" spans="1:6">
      <c r="A734" t="s">
        <v>872</v>
      </c>
      <c r="B734" t="s">
        <v>790</v>
      </c>
      <c r="C734" s="1">
        <v>4654.92</v>
      </c>
      <c r="D734">
        <v>0</v>
      </c>
      <c r="E734">
        <v>387.91</v>
      </c>
      <c r="F734" s="1">
        <v>5042.83</v>
      </c>
    </row>
    <row r="735" spans="1:6">
      <c r="A735" t="s">
        <v>873</v>
      </c>
      <c r="B735" t="s">
        <v>874</v>
      </c>
      <c r="C735" s="1">
        <v>4066.08</v>
      </c>
      <c r="D735">
        <v>0</v>
      </c>
      <c r="E735">
        <v>338.84</v>
      </c>
      <c r="F735" s="1">
        <v>4404.92</v>
      </c>
    </row>
    <row r="736" spans="1:6">
      <c r="A736" t="s">
        <v>875</v>
      </c>
      <c r="B736" t="s">
        <v>794</v>
      </c>
      <c r="C736" s="1">
        <v>37204.559999999998</v>
      </c>
      <c r="D736">
        <v>0</v>
      </c>
      <c r="E736" s="1">
        <v>3100.38</v>
      </c>
      <c r="F736" s="1">
        <v>40304.94</v>
      </c>
    </row>
    <row r="737" spans="1:6">
      <c r="A737" t="s">
        <v>876</v>
      </c>
      <c r="B737" t="s">
        <v>796</v>
      </c>
      <c r="C737" s="1">
        <v>5769.12</v>
      </c>
      <c r="D737">
        <v>0</v>
      </c>
      <c r="E737">
        <v>480.76</v>
      </c>
      <c r="F737" s="1">
        <v>6249.88</v>
      </c>
    </row>
    <row r="738" spans="1:6">
      <c r="A738" t="s">
        <v>877</v>
      </c>
      <c r="B738" t="s">
        <v>798</v>
      </c>
      <c r="C738" s="1">
        <v>3300</v>
      </c>
      <c r="D738">
        <v>0</v>
      </c>
      <c r="E738">
        <v>300</v>
      </c>
      <c r="F738" s="1">
        <v>3600</v>
      </c>
    </row>
    <row r="739" spans="1:6">
      <c r="A739" t="s">
        <v>878</v>
      </c>
      <c r="B739" t="s">
        <v>800</v>
      </c>
      <c r="C739" s="1">
        <v>2327.4</v>
      </c>
      <c r="D739">
        <v>0</v>
      </c>
      <c r="E739">
        <v>258.60000000000002</v>
      </c>
      <c r="F739" s="1">
        <v>2586</v>
      </c>
    </row>
    <row r="740" spans="1:6">
      <c r="A740" t="s">
        <v>879</v>
      </c>
      <c r="B740" t="s">
        <v>880</v>
      </c>
      <c r="C740" s="1">
        <v>9482.56</v>
      </c>
      <c r="D740">
        <v>0</v>
      </c>
      <c r="E740" s="1">
        <v>1185.32</v>
      </c>
      <c r="F740" s="1">
        <v>10667.88</v>
      </c>
    </row>
    <row r="741" spans="1:6">
      <c r="A741" t="s">
        <v>881</v>
      </c>
      <c r="B741" t="s">
        <v>804</v>
      </c>
      <c r="C741" s="1">
        <v>2360.8000000000002</v>
      </c>
      <c r="D741">
        <v>0</v>
      </c>
      <c r="E741">
        <v>295.10000000000002</v>
      </c>
      <c r="F741" s="1">
        <v>2655.9</v>
      </c>
    </row>
    <row r="742" spans="1:6">
      <c r="A742" t="s">
        <v>882</v>
      </c>
      <c r="B742" t="s">
        <v>806</v>
      </c>
      <c r="C742" s="1">
        <v>2755.04</v>
      </c>
      <c r="D742">
        <v>0</v>
      </c>
      <c r="E742">
        <v>344.38</v>
      </c>
      <c r="F742" s="1">
        <v>3099.42</v>
      </c>
    </row>
    <row r="743" spans="1:6">
      <c r="A743" t="s">
        <v>883</v>
      </c>
      <c r="B743" t="s">
        <v>884</v>
      </c>
      <c r="C743" s="1">
        <v>1475884.15</v>
      </c>
      <c r="D743">
        <v>0</v>
      </c>
      <c r="E743">
        <v>0</v>
      </c>
      <c r="F743" s="1">
        <v>1475884.15</v>
      </c>
    </row>
    <row r="744" spans="1:6">
      <c r="A744" t="s">
        <v>885</v>
      </c>
      <c r="B744" t="s">
        <v>886</v>
      </c>
      <c r="C744">
        <v>0</v>
      </c>
      <c r="D744">
        <v>0</v>
      </c>
      <c r="E744">
        <v>0</v>
      </c>
      <c r="F744">
        <v>0</v>
      </c>
    </row>
    <row r="745" spans="1:6">
      <c r="A745" t="s">
        <v>887</v>
      </c>
      <c r="B745" t="s">
        <v>696</v>
      </c>
      <c r="C745">
        <v>0</v>
      </c>
      <c r="D745">
        <v>0</v>
      </c>
      <c r="E745">
        <v>0</v>
      </c>
      <c r="F745">
        <v>0</v>
      </c>
    </row>
    <row r="746" spans="1:6">
      <c r="A746" t="s">
        <v>888</v>
      </c>
      <c r="B746" t="s">
        <v>889</v>
      </c>
      <c r="C746">
        <v>0</v>
      </c>
      <c r="D746">
        <v>0</v>
      </c>
      <c r="E746">
        <v>0</v>
      </c>
      <c r="F746">
        <v>0</v>
      </c>
    </row>
    <row r="747" spans="1:6">
      <c r="A747" t="s">
        <v>890</v>
      </c>
      <c r="B747" t="s">
        <v>891</v>
      </c>
      <c r="C747">
        <v>0</v>
      </c>
      <c r="D747">
        <v>0</v>
      </c>
      <c r="E747">
        <v>0</v>
      </c>
      <c r="F747">
        <v>0</v>
      </c>
    </row>
    <row r="748" spans="1:6">
      <c r="A748" t="s">
        <v>892</v>
      </c>
      <c r="B748" t="s">
        <v>696</v>
      </c>
      <c r="C748">
        <v>0</v>
      </c>
      <c r="D748">
        <v>0</v>
      </c>
      <c r="E748">
        <v>0</v>
      </c>
      <c r="F748">
        <v>0</v>
      </c>
    </row>
    <row r="749" spans="1:6">
      <c r="A749" t="s">
        <v>893</v>
      </c>
      <c r="B749" t="s">
        <v>889</v>
      </c>
      <c r="C749">
        <v>0</v>
      </c>
      <c r="D749">
        <v>0</v>
      </c>
      <c r="E749">
        <v>0</v>
      </c>
      <c r="F749">
        <v>0</v>
      </c>
    </row>
    <row r="750" spans="1:6">
      <c r="A750" t="s">
        <v>894</v>
      </c>
      <c r="B750" t="s">
        <v>895</v>
      </c>
      <c r="C750">
        <v>0</v>
      </c>
      <c r="D750">
        <v>0</v>
      </c>
      <c r="E750">
        <v>0</v>
      </c>
      <c r="F750">
        <v>0</v>
      </c>
    </row>
    <row r="751" spans="1:6">
      <c r="A751" t="s">
        <v>896</v>
      </c>
      <c r="B751" t="s">
        <v>696</v>
      </c>
      <c r="C751">
        <v>0</v>
      </c>
      <c r="D751">
        <v>0</v>
      </c>
      <c r="E751">
        <v>0</v>
      </c>
      <c r="F751">
        <v>0</v>
      </c>
    </row>
    <row r="752" spans="1:6">
      <c r="A752" t="s">
        <v>897</v>
      </c>
      <c r="B752" t="s">
        <v>889</v>
      </c>
      <c r="C752">
        <v>0</v>
      </c>
      <c r="D752">
        <v>0</v>
      </c>
      <c r="E752">
        <v>0</v>
      </c>
      <c r="F752">
        <v>0</v>
      </c>
    </row>
    <row r="753" spans="1:6">
      <c r="A753" t="s">
        <v>898</v>
      </c>
      <c r="B753" t="s">
        <v>899</v>
      </c>
      <c r="C753">
        <v>0</v>
      </c>
      <c r="D753">
        <v>0</v>
      </c>
      <c r="E753">
        <v>0</v>
      </c>
      <c r="F753">
        <v>0</v>
      </c>
    </row>
    <row r="754" spans="1:6">
      <c r="A754" t="s">
        <v>900</v>
      </c>
      <c r="B754" t="s">
        <v>696</v>
      </c>
      <c r="C754">
        <v>0</v>
      </c>
      <c r="D754">
        <v>0</v>
      </c>
      <c r="E754">
        <v>0</v>
      </c>
      <c r="F754">
        <v>0</v>
      </c>
    </row>
    <row r="755" spans="1:6">
      <c r="A755" t="s">
        <v>901</v>
      </c>
      <c r="B755" t="s">
        <v>889</v>
      </c>
      <c r="C755">
        <v>0</v>
      </c>
      <c r="D755">
        <v>0</v>
      </c>
      <c r="E755">
        <v>0</v>
      </c>
      <c r="F755">
        <v>0</v>
      </c>
    </row>
    <row r="756" spans="1:6">
      <c r="A756" t="s">
        <v>902</v>
      </c>
      <c r="B756" t="s">
        <v>903</v>
      </c>
      <c r="C756">
        <v>0</v>
      </c>
      <c r="D756">
        <v>0</v>
      </c>
      <c r="E756">
        <v>0</v>
      </c>
      <c r="F756">
        <v>0</v>
      </c>
    </row>
    <row r="757" spans="1:6">
      <c r="A757" t="s">
        <v>904</v>
      </c>
      <c r="B757" t="s">
        <v>696</v>
      </c>
      <c r="C757">
        <v>0</v>
      </c>
      <c r="D757">
        <v>0</v>
      </c>
      <c r="E757">
        <v>0</v>
      </c>
      <c r="F757">
        <v>0</v>
      </c>
    </row>
    <row r="758" spans="1:6">
      <c r="A758" t="s">
        <v>905</v>
      </c>
      <c r="B758" t="s">
        <v>889</v>
      </c>
      <c r="C758">
        <v>0</v>
      </c>
      <c r="D758">
        <v>0</v>
      </c>
      <c r="E758">
        <v>0</v>
      </c>
      <c r="F758">
        <v>0</v>
      </c>
    </row>
    <row r="759" spans="1:6">
      <c r="A759" t="s">
        <v>906</v>
      </c>
      <c r="B759" t="s">
        <v>907</v>
      </c>
      <c r="C759" s="1">
        <v>1455113.15</v>
      </c>
      <c r="D759">
        <v>0</v>
      </c>
      <c r="E759">
        <v>0</v>
      </c>
      <c r="F759" s="1">
        <v>1455113.15</v>
      </c>
    </row>
    <row r="760" spans="1:6">
      <c r="A760" t="s">
        <v>908</v>
      </c>
      <c r="B760">
        <v>2017</v>
      </c>
      <c r="C760" s="1">
        <v>950745.74</v>
      </c>
      <c r="D760">
        <v>0</v>
      </c>
      <c r="E760">
        <v>0</v>
      </c>
      <c r="F760" s="1">
        <v>950745.74</v>
      </c>
    </row>
    <row r="761" spans="1:6">
      <c r="A761" t="s">
        <v>909</v>
      </c>
      <c r="B761" t="s">
        <v>889</v>
      </c>
      <c r="C761" s="1">
        <v>950745.74</v>
      </c>
      <c r="D761">
        <v>0</v>
      </c>
      <c r="E761">
        <v>0</v>
      </c>
      <c r="F761" s="1">
        <v>950745.74</v>
      </c>
    </row>
    <row r="762" spans="1:6">
      <c r="A762" t="s">
        <v>910</v>
      </c>
      <c r="B762">
        <v>2018</v>
      </c>
      <c r="C762">
        <v>0</v>
      </c>
      <c r="D762">
        <v>0</v>
      </c>
      <c r="E762">
        <v>0</v>
      </c>
      <c r="F762">
        <v>0</v>
      </c>
    </row>
    <row r="763" spans="1:6">
      <c r="A763" t="s">
        <v>911</v>
      </c>
      <c r="B763">
        <v>2019</v>
      </c>
      <c r="C763" s="1">
        <v>504367.41</v>
      </c>
      <c r="D763">
        <v>0</v>
      </c>
      <c r="E763">
        <v>0</v>
      </c>
      <c r="F763" s="1">
        <v>504367.41</v>
      </c>
    </row>
    <row r="764" spans="1:6">
      <c r="A764" t="s">
        <v>912</v>
      </c>
      <c r="B764" t="s">
        <v>913</v>
      </c>
      <c r="C764" s="1">
        <v>504367.41</v>
      </c>
      <c r="D764">
        <v>0</v>
      </c>
      <c r="E764">
        <v>0</v>
      </c>
      <c r="F764" s="1">
        <v>504367.41</v>
      </c>
    </row>
    <row r="765" spans="1:6">
      <c r="A765" t="s">
        <v>914</v>
      </c>
      <c r="B765" t="s">
        <v>915</v>
      </c>
      <c r="C765">
        <v>0</v>
      </c>
      <c r="D765">
        <v>0</v>
      </c>
      <c r="E765">
        <v>0</v>
      </c>
      <c r="F765">
        <v>0</v>
      </c>
    </row>
    <row r="766" spans="1:6">
      <c r="A766" t="s">
        <v>916</v>
      </c>
      <c r="B766" t="s">
        <v>696</v>
      </c>
      <c r="C766">
        <v>0</v>
      </c>
      <c r="D766">
        <v>0</v>
      </c>
      <c r="E766">
        <v>0</v>
      </c>
      <c r="F766">
        <v>0</v>
      </c>
    </row>
    <row r="767" spans="1:6">
      <c r="A767" t="s">
        <v>917</v>
      </c>
      <c r="B767" t="s">
        <v>889</v>
      </c>
      <c r="C767">
        <v>0</v>
      </c>
      <c r="D767">
        <v>0</v>
      </c>
      <c r="E767">
        <v>0</v>
      </c>
      <c r="F767">
        <v>0</v>
      </c>
    </row>
    <row r="768" spans="1:6">
      <c r="A768" t="s">
        <v>918</v>
      </c>
      <c r="B768" t="s">
        <v>919</v>
      </c>
      <c r="C768" s="1">
        <v>20771</v>
      </c>
      <c r="D768">
        <v>0</v>
      </c>
      <c r="E768">
        <v>0</v>
      </c>
      <c r="F768" s="1">
        <v>20771</v>
      </c>
    </row>
    <row r="769" spans="1:6">
      <c r="A769" t="s">
        <v>920</v>
      </c>
      <c r="B769">
        <v>2019</v>
      </c>
      <c r="C769" s="1">
        <v>20771</v>
      </c>
      <c r="D769">
        <v>0</v>
      </c>
      <c r="E769">
        <v>0</v>
      </c>
      <c r="F769" s="1">
        <v>20771</v>
      </c>
    </row>
    <row r="770" spans="1:6">
      <c r="A770" t="s">
        <v>921</v>
      </c>
      <c r="B770" t="s">
        <v>922</v>
      </c>
      <c r="C770" s="1">
        <v>20000</v>
      </c>
      <c r="D770">
        <v>0</v>
      </c>
      <c r="E770">
        <v>0</v>
      </c>
      <c r="F770" s="1">
        <v>20000</v>
      </c>
    </row>
    <row r="771" spans="1:6">
      <c r="A771" t="s">
        <v>923</v>
      </c>
      <c r="B771" t="s">
        <v>924</v>
      </c>
      <c r="C771">
        <v>771</v>
      </c>
      <c r="D771">
        <v>0</v>
      </c>
      <c r="E771">
        <v>0</v>
      </c>
      <c r="F771">
        <v>771</v>
      </c>
    </row>
    <row r="772" spans="1:6">
      <c r="A772" t="s">
        <v>925</v>
      </c>
      <c r="B772">
        <v>2020</v>
      </c>
      <c r="C772">
        <v>0</v>
      </c>
      <c r="D772">
        <v>0</v>
      </c>
      <c r="E772">
        <v>0</v>
      </c>
      <c r="F772">
        <v>0</v>
      </c>
    </row>
    <row r="773" spans="1:6">
      <c r="A773" t="s">
        <v>926</v>
      </c>
      <c r="B773" t="s">
        <v>927</v>
      </c>
      <c r="C773">
        <v>0</v>
      </c>
      <c r="D773">
        <v>0</v>
      </c>
      <c r="E773">
        <v>0</v>
      </c>
      <c r="F773">
        <v>0</v>
      </c>
    </row>
    <row r="774" spans="1:6">
      <c r="A774" t="s">
        <v>928</v>
      </c>
      <c r="B774" t="s">
        <v>929</v>
      </c>
      <c r="C774">
        <v>0</v>
      </c>
      <c r="D774">
        <v>0</v>
      </c>
      <c r="E774">
        <v>0</v>
      </c>
      <c r="F774">
        <v>0</v>
      </c>
    </row>
    <row r="775" spans="1:6">
      <c r="A775" t="s">
        <v>930</v>
      </c>
      <c r="B775" t="s">
        <v>696</v>
      </c>
      <c r="C775">
        <v>0</v>
      </c>
      <c r="D775">
        <v>0</v>
      </c>
      <c r="E775">
        <v>0</v>
      </c>
      <c r="F775">
        <v>0</v>
      </c>
    </row>
    <row r="776" spans="1:6">
      <c r="A776" t="s">
        <v>931</v>
      </c>
      <c r="B776" t="s">
        <v>889</v>
      </c>
      <c r="C776">
        <v>0</v>
      </c>
      <c r="D776">
        <v>0</v>
      </c>
      <c r="E776">
        <v>0</v>
      </c>
      <c r="F776">
        <v>0</v>
      </c>
    </row>
    <row r="777" spans="1:6">
      <c r="A777" t="s">
        <v>932</v>
      </c>
      <c r="B777" t="s">
        <v>933</v>
      </c>
      <c r="C777">
        <v>0</v>
      </c>
      <c r="D777">
        <v>0</v>
      </c>
      <c r="E777">
        <v>0</v>
      </c>
      <c r="F777">
        <v>0</v>
      </c>
    </row>
    <row r="778" spans="1:6">
      <c r="A778" t="s">
        <v>934</v>
      </c>
      <c r="B778" t="s">
        <v>696</v>
      </c>
      <c r="C778">
        <v>0</v>
      </c>
      <c r="D778">
        <v>0</v>
      </c>
      <c r="E778">
        <v>0</v>
      </c>
      <c r="F778">
        <v>0</v>
      </c>
    </row>
    <row r="779" spans="1:6">
      <c r="A779" t="s">
        <v>935</v>
      </c>
      <c r="B779" t="s">
        <v>936</v>
      </c>
      <c r="C779">
        <v>0</v>
      </c>
      <c r="D779">
        <v>0</v>
      </c>
      <c r="E779">
        <v>0</v>
      </c>
      <c r="F779">
        <v>0</v>
      </c>
    </row>
    <row r="780" spans="1:6">
      <c r="A780" t="s">
        <v>937</v>
      </c>
      <c r="B780" t="s">
        <v>938</v>
      </c>
      <c r="C780">
        <v>0</v>
      </c>
      <c r="D780">
        <v>0</v>
      </c>
      <c r="E780">
        <v>0</v>
      </c>
      <c r="F780">
        <v>0</v>
      </c>
    </row>
    <row r="781" spans="1:6">
      <c r="A781" t="s">
        <v>939</v>
      </c>
      <c r="B781" t="s">
        <v>696</v>
      </c>
      <c r="C781">
        <v>0</v>
      </c>
      <c r="D781">
        <v>0</v>
      </c>
      <c r="E781">
        <v>0</v>
      </c>
      <c r="F781">
        <v>0</v>
      </c>
    </row>
    <row r="782" spans="1:6">
      <c r="A782" t="s">
        <v>940</v>
      </c>
      <c r="B782" t="s">
        <v>936</v>
      </c>
      <c r="C782">
        <v>0</v>
      </c>
      <c r="D782">
        <v>0</v>
      </c>
      <c r="E782">
        <v>0</v>
      </c>
      <c r="F782">
        <v>0</v>
      </c>
    </row>
    <row r="783" spans="1:6">
      <c r="A783" t="s">
        <v>941</v>
      </c>
      <c r="B783" t="s">
        <v>942</v>
      </c>
      <c r="C783">
        <v>0</v>
      </c>
      <c r="D783">
        <v>0</v>
      </c>
      <c r="E783">
        <v>0</v>
      </c>
      <c r="F783">
        <v>0</v>
      </c>
    </row>
    <row r="784" spans="1:6">
      <c r="A784" t="s">
        <v>943</v>
      </c>
      <c r="B784" t="s">
        <v>696</v>
      </c>
      <c r="C784">
        <v>0</v>
      </c>
      <c r="D784">
        <v>0</v>
      </c>
      <c r="E784">
        <v>0</v>
      </c>
      <c r="F784">
        <v>0</v>
      </c>
    </row>
    <row r="785" spans="1:6">
      <c r="A785" t="s">
        <v>944</v>
      </c>
      <c r="B785" t="s">
        <v>936</v>
      </c>
      <c r="C785">
        <v>0</v>
      </c>
      <c r="D785">
        <v>0</v>
      </c>
      <c r="E785">
        <v>0</v>
      </c>
      <c r="F785">
        <v>0</v>
      </c>
    </row>
    <row r="786" spans="1:6">
      <c r="A786" t="s">
        <v>945</v>
      </c>
      <c r="B786" t="s">
        <v>946</v>
      </c>
      <c r="C786">
        <v>0</v>
      </c>
      <c r="D786">
        <v>0</v>
      </c>
      <c r="E786">
        <v>0</v>
      </c>
      <c r="F786">
        <v>0</v>
      </c>
    </row>
    <row r="787" spans="1:6">
      <c r="A787" t="s">
        <v>947</v>
      </c>
      <c r="B787" t="s">
        <v>696</v>
      </c>
      <c r="C787">
        <v>0</v>
      </c>
      <c r="D787">
        <v>0</v>
      </c>
      <c r="E787">
        <v>0</v>
      </c>
      <c r="F787">
        <v>0</v>
      </c>
    </row>
    <row r="788" spans="1:6">
      <c r="A788" t="s">
        <v>948</v>
      </c>
      <c r="B788" t="s">
        <v>936</v>
      </c>
      <c r="C788">
        <v>0</v>
      </c>
      <c r="D788">
        <v>0</v>
      </c>
      <c r="E788">
        <v>0</v>
      </c>
      <c r="F788">
        <v>0</v>
      </c>
    </row>
    <row r="789" spans="1:6">
      <c r="A789" t="s">
        <v>949</v>
      </c>
      <c r="B789" t="s">
        <v>950</v>
      </c>
      <c r="C789">
        <v>0</v>
      </c>
      <c r="D789">
        <v>0</v>
      </c>
      <c r="E789">
        <v>0</v>
      </c>
      <c r="F789">
        <v>0</v>
      </c>
    </row>
    <row r="790" spans="1:6">
      <c r="A790" t="s">
        <v>951</v>
      </c>
      <c r="B790" t="s">
        <v>952</v>
      </c>
      <c r="C790">
        <v>0</v>
      </c>
      <c r="D790">
        <v>0</v>
      </c>
      <c r="E790">
        <v>0</v>
      </c>
      <c r="F790">
        <v>0</v>
      </c>
    </row>
    <row r="791" spans="1:6">
      <c r="A791" t="s">
        <v>953</v>
      </c>
      <c r="B791">
        <v>2019</v>
      </c>
      <c r="C791">
        <v>0</v>
      </c>
      <c r="D791">
        <v>0</v>
      </c>
      <c r="E791">
        <v>0</v>
      </c>
      <c r="F791">
        <v>0</v>
      </c>
    </row>
    <row r="792" spans="1:6">
      <c r="A792" t="s">
        <v>954</v>
      </c>
      <c r="B792" t="s">
        <v>955</v>
      </c>
      <c r="C792">
        <v>0</v>
      </c>
      <c r="D792">
        <v>0</v>
      </c>
      <c r="E792">
        <v>0</v>
      </c>
      <c r="F792">
        <v>0</v>
      </c>
    </row>
    <row r="793" spans="1:6">
      <c r="A793" t="s">
        <v>956</v>
      </c>
      <c r="B793" t="s">
        <v>957</v>
      </c>
      <c r="C793">
        <v>0</v>
      </c>
      <c r="D793">
        <v>0</v>
      </c>
      <c r="E793">
        <v>0</v>
      </c>
      <c r="F793">
        <v>0</v>
      </c>
    </row>
    <row r="794" spans="1:6">
      <c r="A794" t="s">
        <v>958</v>
      </c>
      <c r="B794" t="s">
        <v>959</v>
      </c>
      <c r="C794">
        <v>0</v>
      </c>
      <c r="D794">
        <v>0</v>
      </c>
      <c r="E794">
        <v>0</v>
      </c>
      <c r="F794">
        <v>0</v>
      </c>
    </row>
    <row r="795" spans="1:6">
      <c r="A795" t="s">
        <v>960</v>
      </c>
      <c r="B795" t="s">
        <v>961</v>
      </c>
      <c r="C795">
        <v>0</v>
      </c>
      <c r="D795">
        <v>0</v>
      </c>
      <c r="E795">
        <v>0</v>
      </c>
      <c r="F795">
        <v>0</v>
      </c>
    </row>
    <row r="796" spans="1:6">
      <c r="A796" t="s">
        <v>962</v>
      </c>
      <c r="B796" t="s">
        <v>963</v>
      </c>
      <c r="C796">
        <v>0</v>
      </c>
      <c r="D796">
        <v>0</v>
      </c>
      <c r="E796">
        <v>0</v>
      </c>
      <c r="F796">
        <v>0</v>
      </c>
    </row>
    <row r="797" spans="1:6">
      <c r="A797" t="s">
        <v>964</v>
      </c>
      <c r="B797" t="s">
        <v>965</v>
      </c>
      <c r="C797">
        <v>0</v>
      </c>
      <c r="D797">
        <v>0</v>
      </c>
      <c r="E797">
        <v>0</v>
      </c>
      <c r="F797">
        <v>0</v>
      </c>
    </row>
    <row r="798" spans="1:6">
      <c r="A798" t="s">
        <v>966</v>
      </c>
      <c r="B798" t="s">
        <v>967</v>
      </c>
      <c r="C798">
        <v>0</v>
      </c>
      <c r="D798">
        <v>0</v>
      </c>
      <c r="E798">
        <v>0</v>
      </c>
      <c r="F798">
        <v>0</v>
      </c>
    </row>
    <row r="799" spans="1:6">
      <c r="A799" t="s">
        <v>968</v>
      </c>
      <c r="B799" t="s">
        <v>969</v>
      </c>
      <c r="C799">
        <v>0</v>
      </c>
      <c r="D799">
        <v>0</v>
      </c>
      <c r="E799">
        <v>0</v>
      </c>
      <c r="F799">
        <v>0</v>
      </c>
    </row>
    <row r="800" spans="1:6">
      <c r="A800" t="s">
        <v>970</v>
      </c>
      <c r="B800" t="s">
        <v>971</v>
      </c>
      <c r="C800" s="1">
        <v>9843741.0999999996</v>
      </c>
      <c r="D800" s="1">
        <v>4602351.67</v>
      </c>
      <c r="E800" s="1">
        <v>4347985.97</v>
      </c>
      <c r="F800" s="1">
        <v>9589375.4100000001</v>
      </c>
    </row>
    <row r="801" spans="1:6">
      <c r="A801" t="s">
        <v>972</v>
      </c>
      <c r="B801" t="s">
        <v>973</v>
      </c>
      <c r="C801" s="1">
        <v>9843741.0999999996</v>
      </c>
      <c r="D801" s="1">
        <v>4602351.67</v>
      </c>
      <c r="E801" s="1">
        <v>4347985.97</v>
      </c>
      <c r="F801" s="1">
        <v>9589375.4100000001</v>
      </c>
    </row>
    <row r="802" spans="1:6">
      <c r="A802" t="s">
        <v>974</v>
      </c>
      <c r="B802" t="s">
        <v>975</v>
      </c>
      <c r="C802" s="1">
        <v>5410403.4900000002</v>
      </c>
      <c r="D802" s="1">
        <v>1889241.43</v>
      </c>
      <c r="E802" s="1">
        <v>2404806.7200000002</v>
      </c>
      <c r="F802" s="1">
        <v>5925968.7699999996</v>
      </c>
    </row>
    <row r="803" spans="1:6">
      <c r="A803" t="s">
        <v>976</v>
      </c>
      <c r="B803" t="s">
        <v>977</v>
      </c>
      <c r="C803" s="1">
        <v>1097710.25</v>
      </c>
      <c r="D803" s="1">
        <v>867166.89</v>
      </c>
      <c r="E803" s="1">
        <v>1383304.66</v>
      </c>
      <c r="F803" s="1">
        <v>1613848.02</v>
      </c>
    </row>
    <row r="804" spans="1:6">
      <c r="A804" t="s">
        <v>978</v>
      </c>
      <c r="B804" t="s">
        <v>2307</v>
      </c>
      <c r="C804">
        <v>0</v>
      </c>
      <c r="D804">
        <v>0</v>
      </c>
      <c r="E804">
        <v>0</v>
      </c>
      <c r="F804">
        <v>0</v>
      </c>
    </row>
    <row r="805" spans="1:6">
      <c r="A805" t="s">
        <v>979</v>
      </c>
      <c r="B805" t="s">
        <v>2307</v>
      </c>
      <c r="C805" s="1">
        <v>1292.51</v>
      </c>
      <c r="D805">
        <v>0</v>
      </c>
      <c r="E805">
        <v>0</v>
      </c>
      <c r="F805" s="1">
        <v>1292.51</v>
      </c>
    </row>
    <row r="806" spans="1:6">
      <c r="A806" t="s">
        <v>980</v>
      </c>
      <c r="B806" t="s">
        <v>2307</v>
      </c>
      <c r="C806" s="1">
        <v>2352.06</v>
      </c>
      <c r="D806">
        <v>0</v>
      </c>
      <c r="E806">
        <v>0</v>
      </c>
      <c r="F806" s="1">
        <v>2352.06</v>
      </c>
    </row>
    <row r="807" spans="1:6">
      <c r="A807" t="s">
        <v>981</v>
      </c>
      <c r="B807" t="s">
        <v>2307</v>
      </c>
      <c r="C807">
        <v>69.900000000000006</v>
      </c>
      <c r="D807">
        <v>0</v>
      </c>
      <c r="E807">
        <v>0</v>
      </c>
      <c r="F807">
        <v>69.900000000000006</v>
      </c>
    </row>
    <row r="808" spans="1:6">
      <c r="A808" t="s">
        <v>982</v>
      </c>
      <c r="B808" t="s">
        <v>2307</v>
      </c>
      <c r="C808">
        <v>0</v>
      </c>
      <c r="D808">
        <v>0</v>
      </c>
      <c r="E808">
        <v>0</v>
      </c>
      <c r="F808">
        <v>0</v>
      </c>
    </row>
    <row r="809" spans="1:6">
      <c r="A809" t="s">
        <v>983</v>
      </c>
      <c r="B809" t="s">
        <v>2307</v>
      </c>
      <c r="C809">
        <v>0</v>
      </c>
      <c r="D809">
        <v>0</v>
      </c>
      <c r="E809">
        <v>0</v>
      </c>
      <c r="F809">
        <v>0</v>
      </c>
    </row>
    <row r="810" spans="1:6">
      <c r="A810" t="s">
        <v>984</v>
      </c>
      <c r="B810" t="s">
        <v>2307</v>
      </c>
      <c r="C810">
        <v>0</v>
      </c>
      <c r="D810">
        <v>0</v>
      </c>
      <c r="E810">
        <v>0</v>
      </c>
      <c r="F810">
        <v>0</v>
      </c>
    </row>
    <row r="811" spans="1:6">
      <c r="A811" t="s">
        <v>985</v>
      </c>
      <c r="B811" t="s">
        <v>2307</v>
      </c>
      <c r="C811">
        <v>0</v>
      </c>
      <c r="D811">
        <v>0</v>
      </c>
      <c r="E811">
        <v>0</v>
      </c>
      <c r="F811">
        <v>0</v>
      </c>
    </row>
    <row r="812" spans="1:6">
      <c r="A812" t="s">
        <v>986</v>
      </c>
      <c r="B812" t="s">
        <v>2307</v>
      </c>
      <c r="C812" s="1">
        <v>1146</v>
      </c>
      <c r="D812">
        <v>0</v>
      </c>
      <c r="E812">
        <v>0</v>
      </c>
      <c r="F812" s="1">
        <v>1146</v>
      </c>
    </row>
    <row r="813" spans="1:6">
      <c r="A813" t="s">
        <v>987</v>
      </c>
      <c r="B813" t="s">
        <v>2307</v>
      </c>
      <c r="C813">
        <v>640</v>
      </c>
      <c r="D813">
        <v>0</v>
      </c>
      <c r="E813">
        <v>0</v>
      </c>
      <c r="F813">
        <v>640</v>
      </c>
    </row>
    <row r="814" spans="1:6">
      <c r="A814" t="s">
        <v>988</v>
      </c>
      <c r="B814" t="s">
        <v>2307</v>
      </c>
      <c r="C814">
        <v>0</v>
      </c>
      <c r="D814">
        <v>0</v>
      </c>
      <c r="E814">
        <v>0</v>
      </c>
      <c r="F814">
        <v>0</v>
      </c>
    </row>
    <row r="815" spans="1:6">
      <c r="A815" t="s">
        <v>989</v>
      </c>
      <c r="B815" t="s">
        <v>2307</v>
      </c>
      <c r="C815">
        <v>0</v>
      </c>
      <c r="D815">
        <v>0</v>
      </c>
      <c r="E815">
        <v>0</v>
      </c>
      <c r="F815">
        <v>0</v>
      </c>
    </row>
    <row r="816" spans="1:6">
      <c r="A816" t="s">
        <v>990</v>
      </c>
      <c r="B816" t="s">
        <v>2307</v>
      </c>
      <c r="C816" s="1">
        <v>19180.36</v>
      </c>
      <c r="D816">
        <v>0</v>
      </c>
      <c r="E816">
        <v>0</v>
      </c>
      <c r="F816" s="1">
        <v>19180.36</v>
      </c>
    </row>
    <row r="817" spans="1:6">
      <c r="A817" t="s">
        <v>991</v>
      </c>
      <c r="B817" t="s">
        <v>2307</v>
      </c>
      <c r="C817">
        <v>0</v>
      </c>
      <c r="D817">
        <v>0</v>
      </c>
      <c r="E817">
        <v>0</v>
      </c>
      <c r="F817">
        <v>0</v>
      </c>
    </row>
    <row r="818" spans="1:6">
      <c r="A818" t="s">
        <v>992</v>
      </c>
      <c r="B818" t="s">
        <v>2307</v>
      </c>
      <c r="C818">
        <v>0</v>
      </c>
      <c r="D818">
        <v>0</v>
      </c>
      <c r="E818">
        <v>0</v>
      </c>
      <c r="F818">
        <v>0</v>
      </c>
    </row>
    <row r="819" spans="1:6">
      <c r="A819" t="s">
        <v>993</v>
      </c>
      <c r="B819" t="s">
        <v>2307</v>
      </c>
      <c r="C819">
        <v>0</v>
      </c>
      <c r="D819">
        <v>0</v>
      </c>
      <c r="E819">
        <v>0</v>
      </c>
      <c r="F819">
        <v>0</v>
      </c>
    </row>
    <row r="820" spans="1:6">
      <c r="A820" t="s">
        <v>994</v>
      </c>
      <c r="B820" t="s">
        <v>2307</v>
      </c>
      <c r="C820">
        <v>0</v>
      </c>
      <c r="D820">
        <v>0</v>
      </c>
      <c r="E820">
        <v>0</v>
      </c>
      <c r="F820">
        <v>0</v>
      </c>
    </row>
    <row r="821" spans="1:6">
      <c r="A821" t="s">
        <v>995</v>
      </c>
      <c r="B821" t="s">
        <v>2307</v>
      </c>
      <c r="C821">
        <v>0</v>
      </c>
      <c r="D821">
        <v>0</v>
      </c>
      <c r="E821">
        <v>0</v>
      </c>
      <c r="F821">
        <v>0</v>
      </c>
    </row>
    <row r="822" spans="1:6">
      <c r="A822" t="s">
        <v>996</v>
      </c>
      <c r="B822" t="s">
        <v>2307</v>
      </c>
      <c r="C822">
        <v>0</v>
      </c>
      <c r="D822">
        <v>0</v>
      </c>
      <c r="E822">
        <v>0</v>
      </c>
      <c r="F822">
        <v>0</v>
      </c>
    </row>
    <row r="823" spans="1:6">
      <c r="A823" t="s">
        <v>997</v>
      </c>
      <c r="B823" t="s">
        <v>2307</v>
      </c>
      <c r="C823">
        <v>120</v>
      </c>
      <c r="D823">
        <v>36</v>
      </c>
      <c r="E823">
        <v>36</v>
      </c>
      <c r="F823">
        <v>120</v>
      </c>
    </row>
    <row r="824" spans="1:6">
      <c r="A824" t="s">
        <v>998</v>
      </c>
      <c r="B824" t="s">
        <v>2307</v>
      </c>
      <c r="C824" s="1">
        <v>1288</v>
      </c>
      <c r="D824">
        <v>434</v>
      </c>
      <c r="E824">
        <v>0</v>
      </c>
      <c r="F824">
        <v>854</v>
      </c>
    </row>
    <row r="825" spans="1:6">
      <c r="A825" t="s">
        <v>999</v>
      </c>
      <c r="B825" t="s">
        <v>2307</v>
      </c>
      <c r="C825">
        <v>0</v>
      </c>
      <c r="D825">
        <v>0</v>
      </c>
      <c r="E825">
        <v>0</v>
      </c>
      <c r="F825">
        <v>0</v>
      </c>
    </row>
    <row r="826" spans="1:6">
      <c r="A826" t="s">
        <v>1000</v>
      </c>
      <c r="B826" t="s">
        <v>2307</v>
      </c>
      <c r="C826">
        <v>0</v>
      </c>
      <c r="D826">
        <v>0</v>
      </c>
      <c r="E826">
        <v>0</v>
      </c>
      <c r="F826">
        <v>0</v>
      </c>
    </row>
    <row r="827" spans="1:6">
      <c r="A827" t="s">
        <v>1001</v>
      </c>
      <c r="B827" t="s">
        <v>2307</v>
      </c>
      <c r="C827" s="1">
        <v>1930</v>
      </c>
      <c r="D827">
        <v>0</v>
      </c>
      <c r="E827">
        <v>0</v>
      </c>
      <c r="F827" s="1">
        <v>1930</v>
      </c>
    </row>
    <row r="828" spans="1:6">
      <c r="A828" t="s">
        <v>1002</v>
      </c>
      <c r="B828" t="s">
        <v>2307</v>
      </c>
      <c r="C828">
        <v>0</v>
      </c>
      <c r="D828">
        <v>0</v>
      </c>
      <c r="E828">
        <v>0</v>
      </c>
      <c r="F828">
        <v>0</v>
      </c>
    </row>
    <row r="829" spans="1:6">
      <c r="A829" t="s">
        <v>1003</v>
      </c>
      <c r="B829" t="s">
        <v>2307</v>
      </c>
      <c r="C829">
        <v>0</v>
      </c>
      <c r="D829">
        <v>0</v>
      </c>
      <c r="E829">
        <v>0</v>
      </c>
      <c r="F829">
        <v>0</v>
      </c>
    </row>
    <row r="830" spans="1:6">
      <c r="A830" t="s">
        <v>1004</v>
      </c>
      <c r="B830" t="s">
        <v>2307</v>
      </c>
      <c r="C830">
        <v>0</v>
      </c>
      <c r="D830">
        <v>0</v>
      </c>
      <c r="E830">
        <v>0</v>
      </c>
      <c r="F830">
        <v>0</v>
      </c>
    </row>
    <row r="831" spans="1:6">
      <c r="A831" t="s">
        <v>1005</v>
      </c>
      <c r="B831" t="s">
        <v>2307</v>
      </c>
      <c r="C831" s="1">
        <v>15003.54</v>
      </c>
      <c r="D831">
        <v>0</v>
      </c>
      <c r="E831">
        <v>0</v>
      </c>
      <c r="F831" s="1">
        <v>15003.54</v>
      </c>
    </row>
    <row r="832" spans="1:6">
      <c r="A832" t="s">
        <v>1006</v>
      </c>
      <c r="B832" t="s">
        <v>2307</v>
      </c>
      <c r="C832">
        <v>0</v>
      </c>
      <c r="D832">
        <v>0</v>
      </c>
      <c r="E832">
        <v>0</v>
      </c>
      <c r="F832">
        <v>0</v>
      </c>
    </row>
    <row r="833" spans="1:6">
      <c r="A833" t="s">
        <v>1007</v>
      </c>
      <c r="B833" t="s">
        <v>2307</v>
      </c>
      <c r="C833">
        <v>0</v>
      </c>
      <c r="D833">
        <v>0</v>
      </c>
      <c r="E833">
        <v>0</v>
      </c>
      <c r="F833">
        <v>0</v>
      </c>
    </row>
    <row r="834" spans="1:6">
      <c r="A834" t="s">
        <v>1008</v>
      </c>
      <c r="B834" t="s">
        <v>2307</v>
      </c>
      <c r="C834">
        <v>450</v>
      </c>
      <c r="D834">
        <v>0</v>
      </c>
      <c r="E834">
        <v>0</v>
      </c>
      <c r="F834">
        <v>450</v>
      </c>
    </row>
    <row r="835" spans="1:6">
      <c r="A835" t="s">
        <v>1009</v>
      </c>
      <c r="B835" t="s">
        <v>2307</v>
      </c>
      <c r="C835" s="1">
        <v>5097.8100000000004</v>
      </c>
      <c r="D835">
        <v>0</v>
      </c>
      <c r="E835">
        <v>0</v>
      </c>
      <c r="F835" s="1">
        <v>5097.8100000000004</v>
      </c>
    </row>
    <row r="836" spans="1:6">
      <c r="A836" t="s">
        <v>1010</v>
      </c>
      <c r="B836" t="s">
        <v>2307</v>
      </c>
      <c r="C836">
        <v>0</v>
      </c>
      <c r="D836">
        <v>0</v>
      </c>
      <c r="E836">
        <v>0</v>
      </c>
      <c r="F836">
        <v>0</v>
      </c>
    </row>
    <row r="837" spans="1:6">
      <c r="A837" t="s">
        <v>1011</v>
      </c>
      <c r="B837" t="s">
        <v>2307</v>
      </c>
      <c r="C837" s="1">
        <v>33850.639999999999</v>
      </c>
      <c r="D837" s="1">
        <v>33850.639999999999</v>
      </c>
      <c r="E837">
        <v>0</v>
      </c>
      <c r="F837">
        <v>0</v>
      </c>
    </row>
    <row r="838" spans="1:6">
      <c r="A838" t="s">
        <v>1012</v>
      </c>
      <c r="B838" t="s">
        <v>2307</v>
      </c>
      <c r="C838">
        <v>0</v>
      </c>
      <c r="D838">
        <v>0</v>
      </c>
      <c r="E838">
        <v>0</v>
      </c>
      <c r="F838">
        <v>0</v>
      </c>
    </row>
    <row r="839" spans="1:6">
      <c r="A839" t="s">
        <v>1013</v>
      </c>
      <c r="B839" t="s">
        <v>2307</v>
      </c>
      <c r="C839">
        <v>849.99</v>
      </c>
      <c r="D839">
        <v>849.99</v>
      </c>
      <c r="E839">
        <v>719.99</v>
      </c>
      <c r="F839">
        <v>719.99</v>
      </c>
    </row>
    <row r="840" spans="1:6">
      <c r="A840" t="s">
        <v>1014</v>
      </c>
      <c r="B840" t="s">
        <v>2307</v>
      </c>
      <c r="C840">
        <v>664.65</v>
      </c>
      <c r="D840">
        <v>854.55</v>
      </c>
      <c r="E840">
        <v>189.9</v>
      </c>
      <c r="F840">
        <v>0</v>
      </c>
    </row>
    <row r="841" spans="1:6">
      <c r="A841" t="s">
        <v>1015</v>
      </c>
      <c r="B841" t="s">
        <v>2307</v>
      </c>
      <c r="C841">
        <v>0</v>
      </c>
      <c r="D841">
        <v>0</v>
      </c>
      <c r="E841">
        <v>0</v>
      </c>
      <c r="F841">
        <v>0</v>
      </c>
    </row>
    <row r="842" spans="1:6">
      <c r="A842" t="s">
        <v>1016</v>
      </c>
      <c r="B842" t="s">
        <v>2307</v>
      </c>
      <c r="C842">
        <v>0</v>
      </c>
      <c r="D842">
        <v>0</v>
      </c>
      <c r="E842">
        <v>0</v>
      </c>
      <c r="F842">
        <v>0</v>
      </c>
    </row>
    <row r="843" spans="1:6">
      <c r="A843" t="s">
        <v>1017</v>
      </c>
      <c r="B843" t="s">
        <v>2307</v>
      </c>
      <c r="C843" s="1">
        <v>71393</v>
      </c>
      <c r="D843" s="1">
        <v>9999</v>
      </c>
      <c r="E843" s="1">
        <v>9999</v>
      </c>
      <c r="F843" s="1">
        <v>71393</v>
      </c>
    </row>
    <row r="844" spans="1:6">
      <c r="A844" t="s">
        <v>1018</v>
      </c>
      <c r="B844" t="s">
        <v>2307</v>
      </c>
      <c r="C844">
        <v>0</v>
      </c>
      <c r="D844">
        <v>0</v>
      </c>
      <c r="E844">
        <v>0</v>
      </c>
      <c r="F844">
        <v>0</v>
      </c>
    </row>
    <row r="845" spans="1:6">
      <c r="A845" t="s">
        <v>1019</v>
      </c>
      <c r="B845" t="s">
        <v>2307</v>
      </c>
      <c r="C845">
        <v>0</v>
      </c>
      <c r="D845">
        <v>0</v>
      </c>
      <c r="E845">
        <v>0</v>
      </c>
      <c r="F845">
        <v>0</v>
      </c>
    </row>
    <row r="846" spans="1:6">
      <c r="A846" t="s">
        <v>1020</v>
      </c>
      <c r="B846" t="s">
        <v>2307</v>
      </c>
      <c r="C846">
        <v>0</v>
      </c>
      <c r="D846">
        <v>0</v>
      </c>
      <c r="E846">
        <v>0</v>
      </c>
      <c r="F846">
        <v>0</v>
      </c>
    </row>
    <row r="847" spans="1:6">
      <c r="A847" t="s">
        <v>1021</v>
      </c>
      <c r="B847" t="s">
        <v>2307</v>
      </c>
      <c r="C847" s="1">
        <v>1857.86</v>
      </c>
      <c r="D847">
        <v>0</v>
      </c>
      <c r="E847">
        <v>301.35000000000002</v>
      </c>
      <c r="F847" s="1">
        <v>2159.21</v>
      </c>
    </row>
    <row r="848" spans="1:6">
      <c r="A848" t="s">
        <v>1022</v>
      </c>
      <c r="B848" t="s">
        <v>2307</v>
      </c>
      <c r="C848" s="1">
        <v>7603.36</v>
      </c>
      <c r="D848" s="1">
        <v>3807.78</v>
      </c>
      <c r="E848" s="1">
        <v>3539.17</v>
      </c>
      <c r="F848" s="1">
        <v>7334.75</v>
      </c>
    </row>
    <row r="849" spans="1:6">
      <c r="A849" t="s">
        <v>1023</v>
      </c>
      <c r="B849" t="s">
        <v>2307</v>
      </c>
      <c r="C849">
        <v>237.5</v>
      </c>
      <c r="D849">
        <v>425.9</v>
      </c>
      <c r="E849">
        <v>188.4</v>
      </c>
      <c r="F849">
        <v>0</v>
      </c>
    </row>
    <row r="850" spans="1:6">
      <c r="A850" t="s">
        <v>1024</v>
      </c>
      <c r="B850" t="s">
        <v>2307</v>
      </c>
      <c r="C850">
        <v>0</v>
      </c>
      <c r="D850">
        <v>0</v>
      </c>
      <c r="E850">
        <v>0</v>
      </c>
      <c r="F850">
        <v>0</v>
      </c>
    </row>
    <row r="851" spans="1:6">
      <c r="A851" t="s">
        <v>1025</v>
      </c>
      <c r="B851" t="s">
        <v>2307</v>
      </c>
      <c r="C851">
        <v>0</v>
      </c>
      <c r="D851">
        <v>0</v>
      </c>
      <c r="E851">
        <v>0</v>
      </c>
      <c r="F851">
        <v>0</v>
      </c>
    </row>
    <row r="852" spans="1:6">
      <c r="A852" t="s">
        <v>1026</v>
      </c>
      <c r="B852" t="s">
        <v>2307</v>
      </c>
      <c r="C852">
        <v>0</v>
      </c>
      <c r="D852">
        <v>0</v>
      </c>
      <c r="E852">
        <v>0</v>
      </c>
      <c r="F852">
        <v>0</v>
      </c>
    </row>
    <row r="853" spans="1:6">
      <c r="A853" t="s">
        <v>1027</v>
      </c>
      <c r="B853" t="s">
        <v>2307</v>
      </c>
      <c r="C853">
        <v>0</v>
      </c>
      <c r="D853">
        <v>0</v>
      </c>
      <c r="E853">
        <v>0</v>
      </c>
      <c r="F853">
        <v>0</v>
      </c>
    </row>
    <row r="854" spans="1:6">
      <c r="A854" t="s">
        <v>1028</v>
      </c>
      <c r="B854" t="s">
        <v>2307</v>
      </c>
      <c r="C854" s="1">
        <v>94571.46</v>
      </c>
      <c r="D854" s="1">
        <v>3732.85</v>
      </c>
      <c r="E854" s="1">
        <v>2497.85</v>
      </c>
      <c r="F854" s="1">
        <v>93336.46</v>
      </c>
    </row>
    <row r="855" spans="1:6">
      <c r="A855" t="s">
        <v>1029</v>
      </c>
      <c r="B855" t="s">
        <v>2307</v>
      </c>
      <c r="C855">
        <v>0</v>
      </c>
      <c r="D855">
        <v>0</v>
      </c>
      <c r="E855">
        <v>0</v>
      </c>
      <c r="F855">
        <v>0</v>
      </c>
    </row>
    <row r="856" spans="1:6">
      <c r="A856" t="s">
        <v>1030</v>
      </c>
      <c r="B856" t="s">
        <v>2307</v>
      </c>
      <c r="C856">
        <v>0</v>
      </c>
      <c r="D856">
        <v>0</v>
      </c>
      <c r="E856">
        <v>0</v>
      </c>
      <c r="F856">
        <v>0</v>
      </c>
    </row>
    <row r="857" spans="1:6">
      <c r="A857" t="s">
        <v>1031</v>
      </c>
      <c r="B857" t="s">
        <v>2307</v>
      </c>
      <c r="C857">
        <v>0</v>
      </c>
      <c r="D857">
        <v>0</v>
      </c>
      <c r="E857">
        <v>0</v>
      </c>
      <c r="F857">
        <v>0</v>
      </c>
    </row>
    <row r="858" spans="1:6">
      <c r="A858" t="s">
        <v>1032</v>
      </c>
      <c r="B858" t="s">
        <v>2307</v>
      </c>
      <c r="C858">
        <v>0</v>
      </c>
      <c r="D858">
        <v>0</v>
      </c>
      <c r="E858">
        <v>0</v>
      </c>
      <c r="F858">
        <v>0</v>
      </c>
    </row>
    <row r="859" spans="1:6">
      <c r="A859" t="s">
        <v>1033</v>
      </c>
      <c r="B859" t="s">
        <v>2307</v>
      </c>
      <c r="C859">
        <v>522.46</v>
      </c>
      <c r="D859">
        <v>0</v>
      </c>
      <c r="E859">
        <v>0</v>
      </c>
      <c r="F859">
        <v>522.46</v>
      </c>
    </row>
    <row r="860" spans="1:6">
      <c r="A860" t="s">
        <v>1034</v>
      </c>
      <c r="B860" t="s">
        <v>2307</v>
      </c>
      <c r="C860">
        <v>0</v>
      </c>
      <c r="D860">
        <v>0</v>
      </c>
      <c r="E860">
        <v>0</v>
      </c>
      <c r="F860">
        <v>0</v>
      </c>
    </row>
    <row r="861" spans="1:6">
      <c r="A861" t="s">
        <v>1035</v>
      </c>
      <c r="B861" t="s">
        <v>2307</v>
      </c>
      <c r="C861">
        <v>0</v>
      </c>
      <c r="D861">
        <v>0</v>
      </c>
      <c r="E861">
        <v>0</v>
      </c>
      <c r="F861">
        <v>0</v>
      </c>
    </row>
    <row r="862" spans="1:6">
      <c r="A862" t="s">
        <v>1036</v>
      </c>
      <c r="B862" t="s">
        <v>2307</v>
      </c>
      <c r="C862">
        <v>0</v>
      </c>
      <c r="D862">
        <v>0</v>
      </c>
      <c r="E862">
        <v>0</v>
      </c>
      <c r="F862">
        <v>0</v>
      </c>
    </row>
    <row r="863" spans="1:6">
      <c r="A863" t="s">
        <v>1037</v>
      </c>
      <c r="B863" t="s">
        <v>2307</v>
      </c>
      <c r="C863">
        <v>0</v>
      </c>
      <c r="D863">
        <v>0</v>
      </c>
      <c r="E863">
        <v>0</v>
      </c>
      <c r="F863">
        <v>0</v>
      </c>
    </row>
    <row r="864" spans="1:6">
      <c r="A864" t="s">
        <v>1038</v>
      </c>
      <c r="B864" t="s">
        <v>2307</v>
      </c>
      <c r="C864">
        <v>0</v>
      </c>
      <c r="D864">
        <v>0</v>
      </c>
      <c r="E864">
        <v>0</v>
      </c>
      <c r="F864">
        <v>0</v>
      </c>
    </row>
    <row r="865" spans="1:6">
      <c r="A865" t="s">
        <v>1039</v>
      </c>
      <c r="B865" t="s">
        <v>2307</v>
      </c>
      <c r="C865">
        <v>0</v>
      </c>
      <c r="D865">
        <v>0</v>
      </c>
      <c r="E865">
        <v>0</v>
      </c>
      <c r="F865">
        <v>0</v>
      </c>
    </row>
    <row r="866" spans="1:6">
      <c r="A866" t="s">
        <v>1040</v>
      </c>
      <c r="B866" t="s">
        <v>2307</v>
      </c>
      <c r="C866">
        <v>325</v>
      </c>
      <c r="D866">
        <v>0</v>
      </c>
      <c r="E866">
        <v>0</v>
      </c>
      <c r="F866">
        <v>325</v>
      </c>
    </row>
    <row r="867" spans="1:6">
      <c r="A867" t="s">
        <v>1041</v>
      </c>
      <c r="B867" t="s">
        <v>2307</v>
      </c>
      <c r="C867">
        <v>0</v>
      </c>
      <c r="D867">
        <v>0</v>
      </c>
      <c r="E867">
        <v>0</v>
      </c>
      <c r="F867">
        <v>0</v>
      </c>
    </row>
    <row r="868" spans="1:6">
      <c r="A868" t="s">
        <v>1042</v>
      </c>
      <c r="B868" t="s">
        <v>2307</v>
      </c>
      <c r="C868">
        <v>0</v>
      </c>
      <c r="D868">
        <v>0</v>
      </c>
      <c r="E868">
        <v>0</v>
      </c>
      <c r="F868">
        <v>0</v>
      </c>
    </row>
    <row r="869" spans="1:6">
      <c r="A869" t="s">
        <v>1043</v>
      </c>
      <c r="B869" t="s">
        <v>2307</v>
      </c>
      <c r="C869">
        <v>0</v>
      </c>
      <c r="D869">
        <v>0</v>
      </c>
      <c r="E869">
        <v>0</v>
      </c>
      <c r="F869">
        <v>0</v>
      </c>
    </row>
    <row r="870" spans="1:6">
      <c r="A870" t="s">
        <v>1044</v>
      </c>
      <c r="B870" t="s">
        <v>2307</v>
      </c>
      <c r="C870">
        <v>0</v>
      </c>
      <c r="D870">
        <v>0</v>
      </c>
      <c r="E870">
        <v>190.01</v>
      </c>
      <c r="F870">
        <v>190.01</v>
      </c>
    </row>
    <row r="871" spans="1:6">
      <c r="A871" t="s">
        <v>1045</v>
      </c>
      <c r="B871" t="s">
        <v>2307</v>
      </c>
      <c r="C871">
        <v>0</v>
      </c>
      <c r="D871">
        <v>0</v>
      </c>
      <c r="E871">
        <v>0</v>
      </c>
      <c r="F871">
        <v>0</v>
      </c>
    </row>
    <row r="872" spans="1:6">
      <c r="A872" t="s">
        <v>1046</v>
      </c>
      <c r="B872" t="s">
        <v>2307</v>
      </c>
      <c r="C872">
        <v>0</v>
      </c>
      <c r="D872">
        <v>0</v>
      </c>
      <c r="E872">
        <v>0</v>
      </c>
      <c r="F872">
        <v>0</v>
      </c>
    </row>
    <row r="873" spans="1:6">
      <c r="A873" t="s">
        <v>1047</v>
      </c>
      <c r="B873" t="s">
        <v>2307</v>
      </c>
      <c r="C873">
        <v>0</v>
      </c>
      <c r="D873">
        <v>0</v>
      </c>
      <c r="E873">
        <v>0</v>
      </c>
      <c r="F873">
        <v>0</v>
      </c>
    </row>
    <row r="874" spans="1:6">
      <c r="A874" t="s">
        <v>1048</v>
      </c>
      <c r="B874" t="s">
        <v>2307</v>
      </c>
      <c r="C874">
        <v>0</v>
      </c>
      <c r="D874">
        <v>0</v>
      </c>
      <c r="E874">
        <v>0</v>
      </c>
      <c r="F874">
        <v>0</v>
      </c>
    </row>
    <row r="875" spans="1:6">
      <c r="A875" t="s">
        <v>1049</v>
      </c>
      <c r="B875" t="s">
        <v>2307</v>
      </c>
      <c r="C875" s="1">
        <v>3542.64</v>
      </c>
      <c r="D875">
        <v>0</v>
      </c>
      <c r="E875">
        <v>0</v>
      </c>
      <c r="F875" s="1">
        <v>3542.64</v>
      </c>
    </row>
    <row r="876" spans="1:6">
      <c r="A876" t="s">
        <v>1050</v>
      </c>
      <c r="B876" t="s">
        <v>2307</v>
      </c>
      <c r="C876">
        <v>0</v>
      </c>
      <c r="D876">
        <v>0</v>
      </c>
      <c r="E876">
        <v>0</v>
      </c>
      <c r="F876">
        <v>0</v>
      </c>
    </row>
    <row r="877" spans="1:6">
      <c r="A877" t="s">
        <v>1051</v>
      </c>
      <c r="B877" t="s">
        <v>2307</v>
      </c>
      <c r="C877">
        <v>0</v>
      </c>
      <c r="D877">
        <v>0</v>
      </c>
      <c r="E877" s="1">
        <v>3941.68</v>
      </c>
      <c r="F877" s="1">
        <v>3941.68</v>
      </c>
    </row>
    <row r="878" spans="1:6">
      <c r="A878" t="s">
        <v>1052</v>
      </c>
      <c r="B878" t="s">
        <v>2307</v>
      </c>
      <c r="C878">
        <v>164</v>
      </c>
      <c r="D878">
        <v>164</v>
      </c>
      <c r="E878">
        <v>0</v>
      </c>
      <c r="F878">
        <v>0</v>
      </c>
    </row>
    <row r="879" spans="1:6">
      <c r="A879" t="s">
        <v>1053</v>
      </c>
      <c r="B879" t="s">
        <v>2307</v>
      </c>
      <c r="C879">
        <v>0</v>
      </c>
      <c r="D879">
        <v>0</v>
      </c>
      <c r="E879">
        <v>0</v>
      </c>
      <c r="F879">
        <v>0</v>
      </c>
    </row>
    <row r="880" spans="1:6">
      <c r="A880" t="s">
        <v>1054</v>
      </c>
      <c r="B880" t="s">
        <v>2307</v>
      </c>
      <c r="C880">
        <v>0</v>
      </c>
      <c r="D880">
        <v>0</v>
      </c>
      <c r="E880">
        <v>0</v>
      </c>
      <c r="F880">
        <v>0</v>
      </c>
    </row>
    <row r="881" spans="1:6">
      <c r="A881" t="s">
        <v>1055</v>
      </c>
      <c r="B881" t="s">
        <v>2307</v>
      </c>
      <c r="C881">
        <v>0</v>
      </c>
      <c r="D881" s="1">
        <v>26494</v>
      </c>
      <c r="E881" s="1">
        <v>26494</v>
      </c>
      <c r="F881">
        <v>0</v>
      </c>
    </row>
    <row r="882" spans="1:6">
      <c r="A882" t="s">
        <v>1056</v>
      </c>
      <c r="B882" t="s">
        <v>2307</v>
      </c>
      <c r="C882">
        <v>0</v>
      </c>
      <c r="D882">
        <v>0</v>
      </c>
      <c r="E882">
        <v>0</v>
      </c>
      <c r="F882">
        <v>0</v>
      </c>
    </row>
    <row r="883" spans="1:6">
      <c r="A883" t="s">
        <v>1057</v>
      </c>
      <c r="B883" t="s">
        <v>2307</v>
      </c>
      <c r="C883" s="1">
        <v>46549.81</v>
      </c>
      <c r="D883">
        <v>0</v>
      </c>
      <c r="E883">
        <v>0</v>
      </c>
      <c r="F883" s="1">
        <v>46549.81</v>
      </c>
    </row>
    <row r="884" spans="1:6">
      <c r="A884" t="s">
        <v>1058</v>
      </c>
      <c r="B884" t="s">
        <v>2307</v>
      </c>
      <c r="C884">
        <v>230</v>
      </c>
      <c r="D884">
        <v>0</v>
      </c>
      <c r="E884">
        <v>0</v>
      </c>
      <c r="F884">
        <v>230</v>
      </c>
    </row>
    <row r="885" spans="1:6">
      <c r="A885" t="s">
        <v>1059</v>
      </c>
      <c r="B885" t="s">
        <v>2307</v>
      </c>
      <c r="C885">
        <v>0</v>
      </c>
      <c r="D885">
        <v>0</v>
      </c>
      <c r="E885">
        <v>0</v>
      </c>
      <c r="F885">
        <v>0</v>
      </c>
    </row>
    <row r="886" spans="1:6">
      <c r="A886" t="s">
        <v>1060</v>
      </c>
      <c r="B886" t="s">
        <v>2307</v>
      </c>
      <c r="C886">
        <v>554.9</v>
      </c>
      <c r="D886">
        <v>554.9</v>
      </c>
      <c r="E886">
        <v>0</v>
      </c>
      <c r="F886">
        <v>0</v>
      </c>
    </row>
    <row r="887" spans="1:6">
      <c r="A887" t="s">
        <v>1061</v>
      </c>
      <c r="B887" t="s">
        <v>2307</v>
      </c>
      <c r="C887">
        <v>0</v>
      </c>
      <c r="D887">
        <v>0</v>
      </c>
      <c r="E887">
        <v>0</v>
      </c>
      <c r="F887">
        <v>0</v>
      </c>
    </row>
    <row r="888" spans="1:6">
      <c r="A888" t="s">
        <v>1062</v>
      </c>
      <c r="B888" t="s">
        <v>2307</v>
      </c>
      <c r="C888">
        <v>0</v>
      </c>
      <c r="D888">
        <v>0</v>
      </c>
      <c r="E888">
        <v>0</v>
      </c>
      <c r="F888">
        <v>0</v>
      </c>
    </row>
    <row r="889" spans="1:6">
      <c r="A889" t="s">
        <v>1063</v>
      </c>
      <c r="B889" t="s">
        <v>2307</v>
      </c>
      <c r="C889">
        <v>0</v>
      </c>
      <c r="D889">
        <v>0</v>
      </c>
      <c r="E889">
        <v>0</v>
      </c>
      <c r="F889">
        <v>0</v>
      </c>
    </row>
    <row r="890" spans="1:6">
      <c r="A890" t="s">
        <v>1064</v>
      </c>
      <c r="B890" t="s">
        <v>2307</v>
      </c>
      <c r="C890">
        <v>0</v>
      </c>
      <c r="D890">
        <v>0</v>
      </c>
      <c r="E890">
        <v>0</v>
      </c>
      <c r="F890">
        <v>0</v>
      </c>
    </row>
    <row r="891" spans="1:6">
      <c r="A891" t="s">
        <v>1065</v>
      </c>
      <c r="B891" t="s">
        <v>2307</v>
      </c>
      <c r="C891" s="1">
        <v>1858.09</v>
      </c>
      <c r="D891" s="1">
        <v>8361.4</v>
      </c>
      <c r="E891" s="1">
        <v>8361.4</v>
      </c>
      <c r="F891" s="1">
        <v>1858.09</v>
      </c>
    </row>
    <row r="892" spans="1:6">
      <c r="A892" t="s">
        <v>1066</v>
      </c>
      <c r="B892" t="s">
        <v>2307</v>
      </c>
      <c r="C892">
        <v>385</v>
      </c>
      <c r="D892">
        <v>0</v>
      </c>
      <c r="E892">
        <v>0</v>
      </c>
      <c r="F892">
        <v>385</v>
      </c>
    </row>
    <row r="893" spans="1:6">
      <c r="A893" t="s">
        <v>1067</v>
      </c>
      <c r="B893" t="s">
        <v>2307</v>
      </c>
      <c r="C893">
        <v>0</v>
      </c>
      <c r="D893">
        <v>0</v>
      </c>
      <c r="E893">
        <v>0</v>
      </c>
      <c r="F893">
        <v>0</v>
      </c>
    </row>
    <row r="894" spans="1:6">
      <c r="A894" t="s">
        <v>1068</v>
      </c>
      <c r="B894" t="s">
        <v>2307</v>
      </c>
      <c r="C894" s="1">
        <v>39367.269999999997</v>
      </c>
      <c r="D894" s="1">
        <v>32619.35</v>
      </c>
      <c r="E894">
        <v>0</v>
      </c>
      <c r="F894" s="1">
        <v>6747.92</v>
      </c>
    </row>
    <row r="895" spans="1:6">
      <c r="A895" t="s">
        <v>1069</v>
      </c>
      <c r="B895" t="s">
        <v>2307</v>
      </c>
      <c r="C895" s="1">
        <v>1442.61</v>
      </c>
      <c r="D895">
        <v>422.59</v>
      </c>
      <c r="E895">
        <v>227.01</v>
      </c>
      <c r="F895" s="1">
        <v>1247.03</v>
      </c>
    </row>
    <row r="896" spans="1:6">
      <c r="A896" t="s">
        <v>1070</v>
      </c>
      <c r="B896" t="s">
        <v>2307</v>
      </c>
      <c r="C896">
        <v>800</v>
      </c>
      <c r="D896">
        <v>0</v>
      </c>
      <c r="E896">
        <v>0</v>
      </c>
      <c r="F896">
        <v>800</v>
      </c>
    </row>
    <row r="897" spans="1:6">
      <c r="A897" t="s">
        <v>1071</v>
      </c>
      <c r="B897" t="s">
        <v>2307</v>
      </c>
      <c r="C897">
        <v>0</v>
      </c>
      <c r="D897">
        <v>731.55</v>
      </c>
      <c r="E897" s="1">
        <v>1110.93</v>
      </c>
      <c r="F897">
        <v>379.38</v>
      </c>
    </row>
    <row r="898" spans="1:6">
      <c r="A898" t="s">
        <v>1072</v>
      </c>
      <c r="B898" t="s">
        <v>2307</v>
      </c>
      <c r="C898">
        <v>0</v>
      </c>
      <c r="D898">
        <v>0</v>
      </c>
      <c r="E898" s="1">
        <v>4339.32</v>
      </c>
      <c r="F898" s="1">
        <v>4339.32</v>
      </c>
    </row>
    <row r="899" spans="1:6">
      <c r="A899" t="s">
        <v>1073</v>
      </c>
      <c r="B899" t="s">
        <v>2307</v>
      </c>
      <c r="C899" s="1">
        <v>3785.72</v>
      </c>
      <c r="D899">
        <v>0</v>
      </c>
      <c r="E899">
        <v>0</v>
      </c>
      <c r="F899" s="1">
        <v>3785.72</v>
      </c>
    </row>
    <row r="900" spans="1:6">
      <c r="A900" t="s">
        <v>1074</v>
      </c>
      <c r="B900" t="s">
        <v>2307</v>
      </c>
      <c r="C900">
        <v>0</v>
      </c>
      <c r="D900">
        <v>0</v>
      </c>
      <c r="E900">
        <v>0</v>
      </c>
      <c r="F900">
        <v>0</v>
      </c>
    </row>
    <row r="901" spans="1:6">
      <c r="A901" t="s">
        <v>1075</v>
      </c>
      <c r="B901" t="s">
        <v>2307</v>
      </c>
      <c r="C901">
        <v>0</v>
      </c>
      <c r="D901">
        <v>0</v>
      </c>
      <c r="E901">
        <v>0</v>
      </c>
      <c r="F901">
        <v>0</v>
      </c>
    </row>
    <row r="902" spans="1:6">
      <c r="A902" t="s">
        <v>1076</v>
      </c>
      <c r="B902" t="s">
        <v>2307</v>
      </c>
      <c r="C902">
        <v>0</v>
      </c>
      <c r="D902">
        <v>0</v>
      </c>
      <c r="E902">
        <v>0</v>
      </c>
      <c r="F902">
        <v>0</v>
      </c>
    </row>
    <row r="903" spans="1:6">
      <c r="A903" t="s">
        <v>1077</v>
      </c>
      <c r="B903" t="s">
        <v>2307</v>
      </c>
      <c r="C903">
        <v>0</v>
      </c>
      <c r="D903">
        <v>0</v>
      </c>
      <c r="E903">
        <v>0</v>
      </c>
      <c r="F903">
        <v>0</v>
      </c>
    </row>
    <row r="904" spans="1:6">
      <c r="A904" t="s">
        <v>1078</v>
      </c>
      <c r="B904" t="s">
        <v>2307</v>
      </c>
      <c r="C904">
        <v>0</v>
      </c>
      <c r="D904">
        <v>0</v>
      </c>
      <c r="E904">
        <v>0</v>
      </c>
      <c r="F904">
        <v>0</v>
      </c>
    </row>
    <row r="905" spans="1:6">
      <c r="A905" t="s">
        <v>1079</v>
      </c>
      <c r="B905" t="s">
        <v>2307</v>
      </c>
      <c r="C905" s="1">
        <v>2373.71</v>
      </c>
      <c r="D905">
        <v>0</v>
      </c>
      <c r="E905">
        <v>0</v>
      </c>
      <c r="F905" s="1">
        <v>2373.71</v>
      </c>
    </row>
    <row r="906" spans="1:6">
      <c r="A906" t="s">
        <v>1080</v>
      </c>
      <c r="B906" t="s">
        <v>2307</v>
      </c>
      <c r="C906">
        <v>0</v>
      </c>
      <c r="D906">
        <v>0</v>
      </c>
      <c r="E906">
        <v>0</v>
      </c>
      <c r="F906">
        <v>0</v>
      </c>
    </row>
    <row r="907" spans="1:6">
      <c r="A907" t="s">
        <v>1081</v>
      </c>
      <c r="B907" t="s">
        <v>2307</v>
      </c>
      <c r="C907">
        <v>0</v>
      </c>
      <c r="D907">
        <v>0</v>
      </c>
      <c r="E907">
        <v>0</v>
      </c>
      <c r="F907">
        <v>0</v>
      </c>
    </row>
    <row r="908" spans="1:6">
      <c r="A908" t="s">
        <v>1082</v>
      </c>
      <c r="B908" t="s">
        <v>2307</v>
      </c>
      <c r="C908">
        <v>0</v>
      </c>
      <c r="D908">
        <v>0</v>
      </c>
      <c r="E908">
        <v>0</v>
      </c>
      <c r="F908">
        <v>0</v>
      </c>
    </row>
    <row r="909" spans="1:6">
      <c r="A909" t="s">
        <v>1083</v>
      </c>
      <c r="B909" t="s">
        <v>2307</v>
      </c>
      <c r="C909">
        <v>0</v>
      </c>
      <c r="D909">
        <v>0</v>
      </c>
      <c r="E909">
        <v>0</v>
      </c>
      <c r="F909">
        <v>0</v>
      </c>
    </row>
    <row r="910" spans="1:6">
      <c r="A910" t="s">
        <v>1084</v>
      </c>
      <c r="B910" t="s">
        <v>2307</v>
      </c>
      <c r="C910">
        <v>0</v>
      </c>
      <c r="D910">
        <v>0</v>
      </c>
      <c r="E910">
        <v>0</v>
      </c>
      <c r="F910">
        <v>0</v>
      </c>
    </row>
    <row r="911" spans="1:6">
      <c r="A911" t="s">
        <v>1085</v>
      </c>
      <c r="B911" t="s">
        <v>2307</v>
      </c>
      <c r="C911">
        <v>0</v>
      </c>
      <c r="D911" s="1">
        <v>349651.84</v>
      </c>
      <c r="E911" s="1">
        <v>349651.84</v>
      </c>
      <c r="F911">
        <v>0</v>
      </c>
    </row>
    <row r="912" spans="1:6">
      <c r="A912" t="s">
        <v>1086</v>
      </c>
      <c r="B912" t="s">
        <v>2307</v>
      </c>
      <c r="C912">
        <v>600</v>
      </c>
      <c r="D912">
        <v>0</v>
      </c>
      <c r="E912">
        <v>0</v>
      </c>
      <c r="F912">
        <v>600</v>
      </c>
    </row>
    <row r="913" spans="1:6">
      <c r="A913" t="s">
        <v>1087</v>
      </c>
      <c r="B913" t="s">
        <v>2307</v>
      </c>
      <c r="C913">
        <v>0</v>
      </c>
      <c r="D913">
        <v>0</v>
      </c>
      <c r="E913">
        <v>0</v>
      </c>
      <c r="F913">
        <v>0</v>
      </c>
    </row>
    <row r="914" spans="1:6">
      <c r="A914" t="s">
        <v>1088</v>
      </c>
      <c r="B914" t="s">
        <v>2307</v>
      </c>
      <c r="C914">
        <v>0</v>
      </c>
      <c r="D914">
        <v>0</v>
      </c>
      <c r="E914">
        <v>0</v>
      </c>
      <c r="F914">
        <v>0</v>
      </c>
    </row>
    <row r="915" spans="1:6">
      <c r="A915" t="s">
        <v>1089</v>
      </c>
      <c r="B915" t="s">
        <v>2307</v>
      </c>
      <c r="C915">
        <v>162.74</v>
      </c>
      <c r="D915">
        <v>999.94</v>
      </c>
      <c r="E915" s="1">
        <v>1364.89</v>
      </c>
      <c r="F915">
        <v>527.69000000000005</v>
      </c>
    </row>
    <row r="916" spans="1:6">
      <c r="A916" t="s">
        <v>1090</v>
      </c>
      <c r="B916" t="s">
        <v>2307</v>
      </c>
      <c r="C916">
        <v>0</v>
      </c>
      <c r="D916">
        <v>0</v>
      </c>
      <c r="E916">
        <v>0</v>
      </c>
      <c r="F916">
        <v>0</v>
      </c>
    </row>
    <row r="917" spans="1:6">
      <c r="A917" t="s">
        <v>1091</v>
      </c>
      <c r="B917" t="s">
        <v>2307</v>
      </c>
      <c r="C917">
        <v>850</v>
      </c>
      <c r="D917">
        <v>0</v>
      </c>
      <c r="E917">
        <v>0</v>
      </c>
      <c r="F917">
        <v>850</v>
      </c>
    </row>
    <row r="918" spans="1:6">
      <c r="A918" t="s">
        <v>1092</v>
      </c>
      <c r="B918" t="s">
        <v>2307</v>
      </c>
      <c r="C918" s="1">
        <v>1409.32</v>
      </c>
      <c r="D918">
        <v>0</v>
      </c>
      <c r="E918">
        <v>0</v>
      </c>
      <c r="F918" s="1">
        <v>1409.32</v>
      </c>
    </row>
    <row r="919" spans="1:6">
      <c r="A919" t="s">
        <v>1093</v>
      </c>
      <c r="B919" t="s">
        <v>2307</v>
      </c>
      <c r="C919">
        <v>0</v>
      </c>
      <c r="D919">
        <v>0</v>
      </c>
      <c r="E919">
        <v>0</v>
      </c>
      <c r="F919">
        <v>0</v>
      </c>
    </row>
    <row r="920" spans="1:6">
      <c r="A920" t="s">
        <v>1094</v>
      </c>
      <c r="B920" t="s">
        <v>2307</v>
      </c>
      <c r="C920">
        <v>0</v>
      </c>
      <c r="D920">
        <v>0</v>
      </c>
      <c r="E920">
        <v>0</v>
      </c>
      <c r="F920">
        <v>0</v>
      </c>
    </row>
    <row r="921" spans="1:6">
      <c r="A921" t="s">
        <v>1095</v>
      </c>
      <c r="B921" t="s">
        <v>2307</v>
      </c>
      <c r="C921">
        <v>0</v>
      </c>
      <c r="D921">
        <v>162.69</v>
      </c>
      <c r="E921">
        <v>162.69</v>
      </c>
      <c r="F921">
        <v>0</v>
      </c>
    </row>
    <row r="922" spans="1:6">
      <c r="A922" t="s">
        <v>1096</v>
      </c>
      <c r="B922" t="s">
        <v>2307</v>
      </c>
      <c r="C922">
        <v>800</v>
      </c>
      <c r="D922">
        <v>0</v>
      </c>
      <c r="E922">
        <v>0</v>
      </c>
      <c r="F922">
        <v>800</v>
      </c>
    </row>
    <row r="923" spans="1:6">
      <c r="A923" t="s">
        <v>1097</v>
      </c>
      <c r="B923" t="s">
        <v>2307</v>
      </c>
      <c r="C923">
        <v>0</v>
      </c>
      <c r="D923">
        <v>0</v>
      </c>
      <c r="E923">
        <v>0</v>
      </c>
      <c r="F923">
        <v>0</v>
      </c>
    </row>
    <row r="924" spans="1:6">
      <c r="A924" t="s">
        <v>1098</v>
      </c>
      <c r="B924" t="s">
        <v>2307</v>
      </c>
      <c r="C924">
        <v>0</v>
      </c>
      <c r="D924">
        <v>0</v>
      </c>
      <c r="E924">
        <v>0</v>
      </c>
      <c r="F924">
        <v>0</v>
      </c>
    </row>
    <row r="925" spans="1:6">
      <c r="A925" t="s">
        <v>1099</v>
      </c>
      <c r="B925" t="s">
        <v>2307</v>
      </c>
      <c r="C925">
        <v>0</v>
      </c>
      <c r="D925">
        <v>0</v>
      </c>
      <c r="E925">
        <v>600</v>
      </c>
      <c r="F925">
        <v>600</v>
      </c>
    </row>
    <row r="926" spans="1:6">
      <c r="A926" t="s">
        <v>1100</v>
      </c>
      <c r="B926" t="s">
        <v>2307</v>
      </c>
      <c r="C926">
        <v>0</v>
      </c>
      <c r="D926">
        <v>0</v>
      </c>
      <c r="E926">
        <v>0</v>
      </c>
      <c r="F926">
        <v>0</v>
      </c>
    </row>
    <row r="927" spans="1:6">
      <c r="A927" t="s">
        <v>1101</v>
      </c>
      <c r="B927" t="s">
        <v>2307</v>
      </c>
      <c r="C927">
        <v>0</v>
      </c>
      <c r="D927">
        <v>0</v>
      </c>
      <c r="E927">
        <v>0</v>
      </c>
      <c r="F927">
        <v>0</v>
      </c>
    </row>
    <row r="928" spans="1:6">
      <c r="A928" t="s">
        <v>1102</v>
      </c>
      <c r="B928" t="s">
        <v>2307</v>
      </c>
      <c r="C928">
        <v>0</v>
      </c>
      <c r="D928">
        <v>0</v>
      </c>
      <c r="E928">
        <v>0</v>
      </c>
      <c r="F928">
        <v>0</v>
      </c>
    </row>
    <row r="929" spans="1:6">
      <c r="A929" t="s">
        <v>1103</v>
      </c>
      <c r="B929" t="s">
        <v>2307</v>
      </c>
      <c r="C929" s="1">
        <v>1044.6600000000001</v>
      </c>
      <c r="D929">
        <v>205.09</v>
      </c>
      <c r="E929">
        <v>205.09</v>
      </c>
      <c r="F929" s="1">
        <v>1044.6600000000001</v>
      </c>
    </row>
    <row r="930" spans="1:6">
      <c r="A930" t="s">
        <v>1104</v>
      </c>
      <c r="B930" t="s">
        <v>2307</v>
      </c>
      <c r="C930">
        <v>0</v>
      </c>
      <c r="D930">
        <v>0</v>
      </c>
      <c r="E930">
        <v>0</v>
      </c>
      <c r="F930">
        <v>0</v>
      </c>
    </row>
    <row r="931" spans="1:6">
      <c r="A931" t="s">
        <v>1105</v>
      </c>
      <c r="B931" t="s">
        <v>2307</v>
      </c>
      <c r="C931">
        <v>0</v>
      </c>
      <c r="D931">
        <v>0</v>
      </c>
      <c r="E931">
        <v>0</v>
      </c>
      <c r="F931">
        <v>0</v>
      </c>
    </row>
    <row r="932" spans="1:6">
      <c r="A932" t="s">
        <v>1106</v>
      </c>
      <c r="B932" t="s">
        <v>2307</v>
      </c>
      <c r="C932">
        <v>0</v>
      </c>
      <c r="D932">
        <v>0</v>
      </c>
      <c r="E932">
        <v>0</v>
      </c>
      <c r="F932">
        <v>0</v>
      </c>
    </row>
    <row r="933" spans="1:6">
      <c r="A933" t="s">
        <v>1107</v>
      </c>
      <c r="B933" t="s">
        <v>2307</v>
      </c>
      <c r="C933">
        <v>0</v>
      </c>
      <c r="D933">
        <v>0</v>
      </c>
      <c r="E933">
        <v>0</v>
      </c>
      <c r="F933">
        <v>0</v>
      </c>
    </row>
    <row r="934" spans="1:6">
      <c r="A934" t="s">
        <v>1108</v>
      </c>
      <c r="B934" t="s">
        <v>2307</v>
      </c>
      <c r="C934">
        <v>0</v>
      </c>
      <c r="D934">
        <v>0</v>
      </c>
      <c r="E934">
        <v>0</v>
      </c>
      <c r="F934">
        <v>0</v>
      </c>
    </row>
    <row r="935" spans="1:6">
      <c r="A935" t="s">
        <v>1109</v>
      </c>
      <c r="B935" t="s">
        <v>2307</v>
      </c>
      <c r="C935">
        <v>0</v>
      </c>
      <c r="D935">
        <v>0</v>
      </c>
      <c r="E935">
        <v>0</v>
      </c>
      <c r="F935">
        <v>0</v>
      </c>
    </row>
    <row r="936" spans="1:6">
      <c r="A936" t="s">
        <v>1110</v>
      </c>
      <c r="B936" t="s">
        <v>2307</v>
      </c>
      <c r="C936">
        <v>0</v>
      </c>
      <c r="D936">
        <v>0</v>
      </c>
      <c r="E936">
        <v>0</v>
      </c>
      <c r="F936">
        <v>0</v>
      </c>
    </row>
    <row r="937" spans="1:6">
      <c r="A937" t="s">
        <v>1111</v>
      </c>
      <c r="B937" t="s">
        <v>2307</v>
      </c>
      <c r="C937" s="1">
        <v>1079.97</v>
      </c>
      <c r="D937">
        <v>0</v>
      </c>
      <c r="E937">
        <v>359.99</v>
      </c>
      <c r="F937" s="1">
        <v>1439.96</v>
      </c>
    </row>
    <row r="938" spans="1:6">
      <c r="A938" t="s">
        <v>1112</v>
      </c>
      <c r="B938" t="s">
        <v>2307</v>
      </c>
      <c r="C938">
        <v>79</v>
      </c>
      <c r="D938">
        <v>0</v>
      </c>
      <c r="E938">
        <v>0</v>
      </c>
      <c r="F938">
        <v>79</v>
      </c>
    </row>
    <row r="939" spans="1:6">
      <c r="A939" t="s">
        <v>1113</v>
      </c>
      <c r="B939" t="s">
        <v>2307</v>
      </c>
      <c r="C939">
        <v>0</v>
      </c>
      <c r="D939">
        <v>0</v>
      </c>
      <c r="E939">
        <v>0</v>
      </c>
      <c r="F939">
        <v>0</v>
      </c>
    </row>
    <row r="940" spans="1:6">
      <c r="A940" t="s">
        <v>1114</v>
      </c>
      <c r="B940" t="s">
        <v>2307</v>
      </c>
      <c r="C940">
        <v>0</v>
      </c>
      <c r="D940">
        <v>0</v>
      </c>
      <c r="E940">
        <v>0</v>
      </c>
      <c r="F940">
        <v>0</v>
      </c>
    </row>
    <row r="941" spans="1:6">
      <c r="A941" t="s">
        <v>1115</v>
      </c>
      <c r="B941" t="s">
        <v>2307</v>
      </c>
      <c r="C941">
        <v>0</v>
      </c>
      <c r="D941">
        <v>0</v>
      </c>
      <c r="E941">
        <v>0</v>
      </c>
      <c r="F941">
        <v>0</v>
      </c>
    </row>
    <row r="942" spans="1:6">
      <c r="A942" t="s">
        <v>1116</v>
      </c>
      <c r="B942" t="s">
        <v>2307</v>
      </c>
      <c r="C942">
        <v>481.07</v>
      </c>
      <c r="D942">
        <v>0</v>
      </c>
      <c r="E942">
        <v>0</v>
      </c>
      <c r="F942">
        <v>481.07</v>
      </c>
    </row>
    <row r="943" spans="1:6">
      <c r="A943" t="s">
        <v>1117</v>
      </c>
      <c r="B943" t="s">
        <v>2307</v>
      </c>
      <c r="C943">
        <v>0</v>
      </c>
      <c r="D943">
        <v>0</v>
      </c>
      <c r="E943">
        <v>0</v>
      </c>
      <c r="F943">
        <v>0</v>
      </c>
    </row>
    <row r="944" spans="1:6">
      <c r="A944" t="s">
        <v>1118</v>
      </c>
      <c r="B944" t="s">
        <v>2307</v>
      </c>
      <c r="C944">
        <v>0</v>
      </c>
      <c r="D944">
        <v>0</v>
      </c>
      <c r="E944">
        <v>0</v>
      </c>
      <c r="F944">
        <v>0</v>
      </c>
    </row>
    <row r="945" spans="1:6">
      <c r="A945" t="s">
        <v>1119</v>
      </c>
      <c r="B945" t="s">
        <v>2307</v>
      </c>
      <c r="C945">
        <v>0</v>
      </c>
      <c r="D945">
        <v>0</v>
      </c>
      <c r="E945">
        <v>0</v>
      </c>
      <c r="F945">
        <v>0</v>
      </c>
    </row>
    <row r="946" spans="1:6">
      <c r="A946" t="s">
        <v>1120</v>
      </c>
      <c r="B946" t="s">
        <v>2307</v>
      </c>
      <c r="C946">
        <v>65.150000000000006</v>
      </c>
      <c r="D946">
        <v>0</v>
      </c>
      <c r="E946">
        <v>0</v>
      </c>
      <c r="F946">
        <v>65.150000000000006</v>
      </c>
    </row>
    <row r="947" spans="1:6">
      <c r="A947" t="s">
        <v>1121</v>
      </c>
      <c r="B947" t="s">
        <v>2307</v>
      </c>
      <c r="C947">
        <v>0</v>
      </c>
      <c r="D947">
        <v>0</v>
      </c>
      <c r="E947">
        <v>0</v>
      </c>
      <c r="F947">
        <v>0</v>
      </c>
    </row>
    <row r="948" spans="1:6">
      <c r="A948" t="s">
        <v>1122</v>
      </c>
      <c r="B948" t="s">
        <v>2307</v>
      </c>
      <c r="C948">
        <v>504</v>
      </c>
      <c r="D948">
        <v>82</v>
      </c>
      <c r="E948">
        <v>41</v>
      </c>
      <c r="F948">
        <v>463</v>
      </c>
    </row>
    <row r="949" spans="1:6">
      <c r="A949" t="s">
        <v>1123</v>
      </c>
      <c r="B949" t="s">
        <v>2307</v>
      </c>
      <c r="C949">
        <v>0</v>
      </c>
      <c r="D949">
        <v>0</v>
      </c>
      <c r="E949">
        <v>0</v>
      </c>
      <c r="F949">
        <v>0</v>
      </c>
    </row>
    <row r="950" spans="1:6">
      <c r="A950" t="s">
        <v>1124</v>
      </c>
      <c r="B950" t="s">
        <v>2307</v>
      </c>
      <c r="C950">
        <v>0</v>
      </c>
      <c r="D950">
        <v>0</v>
      </c>
      <c r="E950">
        <v>0</v>
      </c>
      <c r="F950">
        <v>0</v>
      </c>
    </row>
    <row r="951" spans="1:6">
      <c r="A951" t="s">
        <v>1125</v>
      </c>
      <c r="B951" t="s">
        <v>2307</v>
      </c>
      <c r="C951">
        <v>0</v>
      </c>
      <c r="D951">
        <v>0</v>
      </c>
      <c r="E951">
        <v>0</v>
      </c>
      <c r="F951">
        <v>0</v>
      </c>
    </row>
    <row r="952" spans="1:6">
      <c r="A952" t="s">
        <v>1126</v>
      </c>
      <c r="B952" t="s">
        <v>2307</v>
      </c>
      <c r="C952" s="1">
        <v>15987.53</v>
      </c>
      <c r="D952" s="1">
        <v>2186.06</v>
      </c>
      <c r="E952" s="1">
        <v>2186.06</v>
      </c>
      <c r="F952" s="1">
        <v>15987.53</v>
      </c>
    </row>
    <row r="953" spans="1:6">
      <c r="A953" t="s">
        <v>1127</v>
      </c>
      <c r="B953" t="s">
        <v>2307</v>
      </c>
      <c r="C953">
        <v>0</v>
      </c>
      <c r="D953">
        <v>0</v>
      </c>
      <c r="E953">
        <v>0</v>
      </c>
      <c r="F953">
        <v>0</v>
      </c>
    </row>
    <row r="954" spans="1:6">
      <c r="A954" t="s">
        <v>1128</v>
      </c>
      <c r="B954" t="s">
        <v>2307</v>
      </c>
      <c r="C954" s="1">
        <v>15992</v>
      </c>
      <c r="D954">
        <v>0</v>
      </c>
      <c r="E954">
        <v>0</v>
      </c>
      <c r="F954" s="1">
        <v>15992</v>
      </c>
    </row>
    <row r="955" spans="1:6">
      <c r="A955" t="s">
        <v>1129</v>
      </c>
      <c r="B955" t="s">
        <v>2307</v>
      </c>
      <c r="C955">
        <v>0</v>
      </c>
      <c r="D955">
        <v>0</v>
      </c>
      <c r="E955">
        <v>0</v>
      </c>
      <c r="F955">
        <v>0</v>
      </c>
    </row>
    <row r="956" spans="1:6">
      <c r="A956" t="s">
        <v>1130</v>
      </c>
      <c r="B956" t="s">
        <v>2307</v>
      </c>
      <c r="C956">
        <v>0</v>
      </c>
      <c r="D956">
        <v>0</v>
      </c>
      <c r="E956">
        <v>0</v>
      </c>
      <c r="F956">
        <v>0</v>
      </c>
    </row>
    <row r="957" spans="1:6">
      <c r="A957" t="s">
        <v>1131</v>
      </c>
      <c r="B957" t="s">
        <v>2307</v>
      </c>
      <c r="C957">
        <v>0</v>
      </c>
      <c r="D957">
        <v>0</v>
      </c>
      <c r="E957">
        <v>0</v>
      </c>
      <c r="F957">
        <v>0</v>
      </c>
    </row>
    <row r="958" spans="1:6">
      <c r="A958" t="s">
        <v>1132</v>
      </c>
      <c r="B958" t="s">
        <v>2307</v>
      </c>
      <c r="C958">
        <v>0</v>
      </c>
      <c r="D958">
        <v>0</v>
      </c>
      <c r="E958">
        <v>0</v>
      </c>
      <c r="F958">
        <v>0</v>
      </c>
    </row>
    <row r="959" spans="1:6">
      <c r="A959" t="s">
        <v>1133</v>
      </c>
      <c r="B959" t="s">
        <v>2307</v>
      </c>
      <c r="C959">
        <v>0</v>
      </c>
      <c r="D959">
        <v>391.8</v>
      </c>
      <c r="E959">
        <v>391.8</v>
      </c>
      <c r="F959">
        <v>0</v>
      </c>
    </row>
    <row r="960" spans="1:6">
      <c r="A960" t="s">
        <v>1134</v>
      </c>
      <c r="B960" t="s">
        <v>2307</v>
      </c>
      <c r="C960">
        <v>0</v>
      </c>
      <c r="D960">
        <v>0</v>
      </c>
      <c r="E960">
        <v>0</v>
      </c>
      <c r="F960">
        <v>0</v>
      </c>
    </row>
    <row r="961" spans="1:6">
      <c r="A961" t="s">
        <v>1135</v>
      </c>
      <c r="B961" t="s">
        <v>2307</v>
      </c>
      <c r="C961">
        <v>0</v>
      </c>
      <c r="D961">
        <v>0</v>
      </c>
      <c r="E961">
        <v>0</v>
      </c>
      <c r="F961">
        <v>0</v>
      </c>
    </row>
    <row r="962" spans="1:6">
      <c r="A962" t="s">
        <v>1136</v>
      </c>
      <c r="B962" t="s">
        <v>2307</v>
      </c>
      <c r="C962">
        <v>0</v>
      </c>
      <c r="D962">
        <v>0</v>
      </c>
      <c r="E962">
        <v>0</v>
      </c>
      <c r="F962">
        <v>0</v>
      </c>
    </row>
    <row r="963" spans="1:6">
      <c r="A963" t="s">
        <v>1137</v>
      </c>
      <c r="B963" t="s">
        <v>2307</v>
      </c>
      <c r="C963">
        <v>248.1</v>
      </c>
      <c r="D963">
        <v>0</v>
      </c>
      <c r="E963">
        <v>0</v>
      </c>
      <c r="F963">
        <v>248.1</v>
      </c>
    </row>
    <row r="964" spans="1:6">
      <c r="A964" t="s">
        <v>1138</v>
      </c>
      <c r="B964" t="s">
        <v>2307</v>
      </c>
      <c r="C964">
        <v>0</v>
      </c>
      <c r="D964">
        <v>0</v>
      </c>
      <c r="E964">
        <v>0</v>
      </c>
      <c r="F964">
        <v>0</v>
      </c>
    </row>
    <row r="965" spans="1:6">
      <c r="A965" t="s">
        <v>1139</v>
      </c>
      <c r="B965" t="s">
        <v>2307</v>
      </c>
      <c r="C965" s="1">
        <v>1274.22</v>
      </c>
      <c r="D965">
        <v>0</v>
      </c>
      <c r="E965">
        <v>0</v>
      </c>
      <c r="F965" s="1">
        <v>1274.22</v>
      </c>
    </row>
    <row r="966" spans="1:6">
      <c r="A966" t="s">
        <v>1140</v>
      </c>
      <c r="B966" t="s">
        <v>2307</v>
      </c>
      <c r="C966">
        <v>0</v>
      </c>
      <c r="D966">
        <v>0</v>
      </c>
      <c r="E966">
        <v>0</v>
      </c>
      <c r="F966">
        <v>0</v>
      </c>
    </row>
    <row r="967" spans="1:6">
      <c r="A967" t="s">
        <v>1141</v>
      </c>
      <c r="B967" t="s">
        <v>2307</v>
      </c>
      <c r="C967">
        <v>391.8</v>
      </c>
      <c r="D967">
        <v>391.8</v>
      </c>
      <c r="E967">
        <v>0</v>
      </c>
      <c r="F967">
        <v>0</v>
      </c>
    </row>
    <row r="968" spans="1:6">
      <c r="A968" t="s">
        <v>1142</v>
      </c>
      <c r="B968" t="s">
        <v>2307</v>
      </c>
      <c r="C968">
        <v>0</v>
      </c>
      <c r="D968">
        <v>0</v>
      </c>
      <c r="E968">
        <v>0</v>
      </c>
      <c r="F968">
        <v>0</v>
      </c>
    </row>
    <row r="969" spans="1:6">
      <c r="A969" t="s">
        <v>1143</v>
      </c>
      <c r="B969" t="s">
        <v>2307</v>
      </c>
      <c r="C969">
        <v>0</v>
      </c>
      <c r="D969">
        <v>0</v>
      </c>
      <c r="E969">
        <v>0</v>
      </c>
      <c r="F969">
        <v>0</v>
      </c>
    </row>
    <row r="970" spans="1:6">
      <c r="A970" t="s">
        <v>1144</v>
      </c>
      <c r="B970" t="s">
        <v>2307</v>
      </c>
      <c r="C970">
        <v>0</v>
      </c>
      <c r="D970">
        <v>0</v>
      </c>
      <c r="E970">
        <v>0</v>
      </c>
      <c r="F970">
        <v>0</v>
      </c>
    </row>
    <row r="971" spans="1:6">
      <c r="A971" t="s">
        <v>1145</v>
      </c>
      <c r="B971" t="s">
        <v>2307</v>
      </c>
      <c r="C971">
        <v>0</v>
      </c>
      <c r="D971">
        <v>0</v>
      </c>
      <c r="E971">
        <v>0</v>
      </c>
      <c r="F971">
        <v>0</v>
      </c>
    </row>
    <row r="972" spans="1:6">
      <c r="A972" t="s">
        <v>1146</v>
      </c>
      <c r="B972" t="s">
        <v>2307</v>
      </c>
      <c r="C972">
        <v>650.08000000000004</v>
      </c>
      <c r="D972">
        <v>0</v>
      </c>
      <c r="E972">
        <v>0</v>
      </c>
      <c r="F972">
        <v>650.08000000000004</v>
      </c>
    </row>
    <row r="973" spans="1:6">
      <c r="A973" t="s">
        <v>1147</v>
      </c>
      <c r="B973" t="s">
        <v>2307</v>
      </c>
      <c r="C973">
        <v>0</v>
      </c>
      <c r="D973">
        <v>0</v>
      </c>
      <c r="E973">
        <v>0</v>
      </c>
      <c r="F973">
        <v>0</v>
      </c>
    </row>
    <row r="974" spans="1:6">
      <c r="A974" t="s">
        <v>1148</v>
      </c>
      <c r="B974" t="s">
        <v>2307</v>
      </c>
      <c r="C974">
        <v>0</v>
      </c>
      <c r="D974">
        <v>0</v>
      </c>
      <c r="E974">
        <v>0</v>
      </c>
      <c r="F974">
        <v>0</v>
      </c>
    </row>
    <row r="975" spans="1:6">
      <c r="A975" t="s">
        <v>1149</v>
      </c>
      <c r="B975" t="s">
        <v>2307</v>
      </c>
      <c r="C975" s="1">
        <v>28130</v>
      </c>
      <c r="D975">
        <v>0</v>
      </c>
      <c r="E975">
        <v>0</v>
      </c>
      <c r="F975" s="1">
        <v>28130</v>
      </c>
    </row>
    <row r="976" spans="1:6">
      <c r="A976" t="s">
        <v>1150</v>
      </c>
      <c r="B976" t="s">
        <v>2307</v>
      </c>
      <c r="C976">
        <v>0</v>
      </c>
      <c r="D976">
        <v>0</v>
      </c>
      <c r="E976">
        <v>0</v>
      </c>
      <c r="F976">
        <v>0</v>
      </c>
    </row>
    <row r="977" spans="1:6">
      <c r="A977" t="s">
        <v>1151</v>
      </c>
      <c r="B977" t="s">
        <v>2307</v>
      </c>
      <c r="C977">
        <v>0</v>
      </c>
      <c r="D977">
        <v>0</v>
      </c>
      <c r="E977">
        <v>0</v>
      </c>
      <c r="F977">
        <v>0</v>
      </c>
    </row>
    <row r="978" spans="1:6">
      <c r="A978" t="s">
        <v>1152</v>
      </c>
      <c r="B978" t="s">
        <v>2307</v>
      </c>
      <c r="C978">
        <v>0</v>
      </c>
      <c r="D978">
        <v>0</v>
      </c>
      <c r="E978">
        <v>0</v>
      </c>
      <c r="F978">
        <v>0</v>
      </c>
    </row>
    <row r="979" spans="1:6">
      <c r="A979" t="s">
        <v>1153</v>
      </c>
      <c r="B979" t="s">
        <v>2307</v>
      </c>
      <c r="C979">
        <v>0</v>
      </c>
      <c r="D979">
        <v>0</v>
      </c>
      <c r="E979">
        <v>0</v>
      </c>
      <c r="F979">
        <v>0</v>
      </c>
    </row>
    <row r="980" spans="1:6">
      <c r="A980" t="s">
        <v>1154</v>
      </c>
      <c r="B980" t="s">
        <v>2307</v>
      </c>
      <c r="C980">
        <v>0</v>
      </c>
      <c r="D980">
        <v>0</v>
      </c>
      <c r="E980">
        <v>0</v>
      </c>
      <c r="F980">
        <v>0</v>
      </c>
    </row>
    <row r="981" spans="1:6">
      <c r="A981" t="s">
        <v>1155</v>
      </c>
      <c r="B981" t="s">
        <v>2307</v>
      </c>
      <c r="C981">
        <v>0</v>
      </c>
      <c r="D981">
        <v>0</v>
      </c>
      <c r="E981">
        <v>0</v>
      </c>
      <c r="F981">
        <v>0</v>
      </c>
    </row>
    <row r="982" spans="1:6">
      <c r="A982" t="s">
        <v>1156</v>
      </c>
      <c r="B982" t="s">
        <v>2307</v>
      </c>
      <c r="C982">
        <v>0</v>
      </c>
      <c r="D982">
        <v>70</v>
      </c>
      <c r="E982">
        <v>70</v>
      </c>
      <c r="F982">
        <v>0</v>
      </c>
    </row>
    <row r="983" spans="1:6">
      <c r="A983" t="s">
        <v>1157</v>
      </c>
      <c r="B983" t="s">
        <v>2307</v>
      </c>
      <c r="C983" s="1">
        <v>13435.25</v>
      </c>
      <c r="D983">
        <v>0</v>
      </c>
      <c r="E983">
        <v>0</v>
      </c>
      <c r="F983" s="1">
        <v>13435.25</v>
      </c>
    </row>
    <row r="984" spans="1:6">
      <c r="A984" t="s">
        <v>1158</v>
      </c>
      <c r="B984" t="s">
        <v>2307</v>
      </c>
      <c r="C984">
        <v>0</v>
      </c>
      <c r="D984">
        <v>0</v>
      </c>
      <c r="E984">
        <v>0</v>
      </c>
      <c r="F984">
        <v>0</v>
      </c>
    </row>
    <row r="985" spans="1:6">
      <c r="A985" t="s">
        <v>1159</v>
      </c>
      <c r="B985" t="s">
        <v>2307</v>
      </c>
      <c r="C985">
        <v>0</v>
      </c>
      <c r="D985">
        <v>0</v>
      </c>
      <c r="E985">
        <v>0</v>
      </c>
      <c r="F985">
        <v>0</v>
      </c>
    </row>
    <row r="986" spans="1:6">
      <c r="A986" t="s">
        <v>1160</v>
      </c>
      <c r="B986" t="s">
        <v>2307</v>
      </c>
      <c r="C986">
        <v>0</v>
      </c>
      <c r="D986">
        <v>0</v>
      </c>
      <c r="E986">
        <v>0</v>
      </c>
      <c r="F986">
        <v>0</v>
      </c>
    </row>
    <row r="987" spans="1:6">
      <c r="A987" t="s">
        <v>1161</v>
      </c>
      <c r="B987" t="s">
        <v>2307</v>
      </c>
      <c r="C987">
        <v>380.6</v>
      </c>
      <c r="D987" s="1">
        <v>1571.91</v>
      </c>
      <c r="E987" s="1">
        <v>1571.91</v>
      </c>
      <c r="F987">
        <v>380.6</v>
      </c>
    </row>
    <row r="988" spans="1:6">
      <c r="A988" t="s">
        <v>1162</v>
      </c>
      <c r="B988" t="s">
        <v>2307</v>
      </c>
      <c r="C988">
        <v>0</v>
      </c>
      <c r="D988">
        <v>0</v>
      </c>
      <c r="E988">
        <v>0</v>
      </c>
      <c r="F988">
        <v>0</v>
      </c>
    </row>
    <row r="989" spans="1:6">
      <c r="A989" t="s">
        <v>1163</v>
      </c>
      <c r="B989" t="s">
        <v>2307</v>
      </c>
      <c r="C989" s="1">
        <v>11444.33</v>
      </c>
      <c r="D989">
        <v>0</v>
      </c>
      <c r="E989">
        <v>0</v>
      </c>
      <c r="F989" s="1">
        <v>11444.33</v>
      </c>
    </row>
    <row r="990" spans="1:6">
      <c r="A990" t="s">
        <v>1164</v>
      </c>
      <c r="B990" t="s">
        <v>2307</v>
      </c>
      <c r="C990">
        <v>0</v>
      </c>
      <c r="D990">
        <v>0</v>
      </c>
      <c r="E990">
        <v>0</v>
      </c>
      <c r="F990">
        <v>0</v>
      </c>
    </row>
    <row r="991" spans="1:6">
      <c r="A991" t="s">
        <v>1165</v>
      </c>
      <c r="B991" t="s">
        <v>2307</v>
      </c>
      <c r="C991">
        <v>0</v>
      </c>
      <c r="D991">
        <v>0</v>
      </c>
      <c r="E991">
        <v>0</v>
      </c>
      <c r="F991">
        <v>0</v>
      </c>
    </row>
    <row r="992" spans="1:6">
      <c r="A992" t="s">
        <v>1166</v>
      </c>
      <c r="B992" t="s">
        <v>2307</v>
      </c>
      <c r="C992">
        <v>0</v>
      </c>
      <c r="D992">
        <v>0</v>
      </c>
      <c r="E992">
        <v>0</v>
      </c>
      <c r="F992">
        <v>0</v>
      </c>
    </row>
    <row r="993" spans="1:6">
      <c r="A993" t="s">
        <v>1167</v>
      </c>
      <c r="B993" t="s">
        <v>2307</v>
      </c>
      <c r="C993">
        <v>0</v>
      </c>
      <c r="D993">
        <v>0</v>
      </c>
      <c r="E993">
        <v>0</v>
      </c>
      <c r="F993">
        <v>0</v>
      </c>
    </row>
    <row r="994" spans="1:6">
      <c r="A994" t="s">
        <v>1168</v>
      </c>
      <c r="B994" t="s">
        <v>2307</v>
      </c>
      <c r="C994">
        <v>0</v>
      </c>
      <c r="D994">
        <v>0</v>
      </c>
      <c r="E994">
        <v>0</v>
      </c>
      <c r="F994">
        <v>0</v>
      </c>
    </row>
    <row r="995" spans="1:6">
      <c r="A995" t="s">
        <v>1169</v>
      </c>
      <c r="B995" t="s">
        <v>2307</v>
      </c>
      <c r="C995">
        <v>0</v>
      </c>
      <c r="D995">
        <v>0</v>
      </c>
      <c r="E995">
        <v>0</v>
      </c>
      <c r="F995">
        <v>0</v>
      </c>
    </row>
    <row r="996" spans="1:6">
      <c r="A996" t="s">
        <v>1170</v>
      </c>
      <c r="B996" t="s">
        <v>2307</v>
      </c>
      <c r="C996">
        <v>0</v>
      </c>
      <c r="D996">
        <v>0</v>
      </c>
      <c r="E996">
        <v>0</v>
      </c>
      <c r="F996">
        <v>0</v>
      </c>
    </row>
    <row r="997" spans="1:6">
      <c r="A997" t="s">
        <v>1171</v>
      </c>
      <c r="B997" t="s">
        <v>2307</v>
      </c>
      <c r="C997">
        <v>0</v>
      </c>
      <c r="D997">
        <v>0</v>
      </c>
      <c r="E997">
        <v>0</v>
      </c>
      <c r="F997">
        <v>0</v>
      </c>
    </row>
    <row r="998" spans="1:6">
      <c r="A998" t="s">
        <v>1172</v>
      </c>
      <c r="B998" t="s">
        <v>2307</v>
      </c>
      <c r="C998" s="1">
        <v>1334</v>
      </c>
      <c r="D998" s="1">
        <v>52720.6</v>
      </c>
      <c r="E998" s="1">
        <v>60202.6</v>
      </c>
      <c r="F998" s="1">
        <v>8816</v>
      </c>
    </row>
    <row r="999" spans="1:6">
      <c r="A999" t="s">
        <v>1173</v>
      </c>
      <c r="B999" t="s">
        <v>2307</v>
      </c>
      <c r="C999">
        <v>0</v>
      </c>
      <c r="D999">
        <v>0</v>
      </c>
      <c r="E999">
        <v>0</v>
      </c>
      <c r="F999">
        <v>0</v>
      </c>
    </row>
    <row r="1000" spans="1:6">
      <c r="A1000" t="s">
        <v>1174</v>
      </c>
      <c r="B1000" t="s">
        <v>2307</v>
      </c>
      <c r="C1000">
        <v>0</v>
      </c>
      <c r="D1000">
        <v>0</v>
      </c>
      <c r="E1000">
        <v>0</v>
      </c>
      <c r="F1000">
        <v>0</v>
      </c>
    </row>
    <row r="1001" spans="1:6">
      <c r="A1001" t="s">
        <v>1175</v>
      </c>
      <c r="B1001" t="s">
        <v>2307</v>
      </c>
      <c r="C1001">
        <v>0</v>
      </c>
      <c r="D1001">
        <v>0</v>
      </c>
      <c r="E1001">
        <v>0</v>
      </c>
      <c r="F1001">
        <v>0</v>
      </c>
    </row>
    <row r="1002" spans="1:6">
      <c r="A1002" t="s">
        <v>1176</v>
      </c>
      <c r="B1002" t="s">
        <v>2307</v>
      </c>
      <c r="C1002">
        <v>0</v>
      </c>
      <c r="D1002">
        <v>0</v>
      </c>
      <c r="E1002">
        <v>0</v>
      </c>
      <c r="F1002">
        <v>0</v>
      </c>
    </row>
    <row r="1003" spans="1:6">
      <c r="A1003" t="s">
        <v>1177</v>
      </c>
      <c r="B1003" t="s">
        <v>2307</v>
      </c>
      <c r="C1003">
        <v>0</v>
      </c>
      <c r="D1003">
        <v>0</v>
      </c>
      <c r="E1003">
        <v>0</v>
      </c>
      <c r="F1003">
        <v>0</v>
      </c>
    </row>
    <row r="1004" spans="1:6">
      <c r="A1004" t="s">
        <v>1178</v>
      </c>
      <c r="B1004" t="s">
        <v>2307</v>
      </c>
      <c r="C1004">
        <v>0</v>
      </c>
      <c r="D1004">
        <v>0</v>
      </c>
      <c r="E1004">
        <v>0</v>
      </c>
      <c r="F1004">
        <v>0</v>
      </c>
    </row>
    <row r="1005" spans="1:6">
      <c r="A1005" t="s">
        <v>1179</v>
      </c>
      <c r="B1005" t="s">
        <v>2307</v>
      </c>
      <c r="C1005">
        <v>0</v>
      </c>
      <c r="D1005">
        <v>0</v>
      </c>
      <c r="E1005">
        <v>0</v>
      </c>
      <c r="F1005">
        <v>0</v>
      </c>
    </row>
    <row r="1006" spans="1:6">
      <c r="A1006" t="s">
        <v>1180</v>
      </c>
      <c r="B1006" t="s">
        <v>2307</v>
      </c>
      <c r="C1006">
        <v>0</v>
      </c>
      <c r="D1006">
        <v>0</v>
      </c>
      <c r="E1006">
        <v>0</v>
      </c>
      <c r="F1006">
        <v>0</v>
      </c>
    </row>
    <row r="1007" spans="1:6">
      <c r="A1007" t="s">
        <v>1181</v>
      </c>
      <c r="B1007" t="s">
        <v>2307</v>
      </c>
      <c r="C1007">
        <v>0</v>
      </c>
      <c r="D1007">
        <v>0</v>
      </c>
      <c r="E1007" s="1">
        <v>9463.99</v>
      </c>
      <c r="F1007" s="1">
        <v>9463.99</v>
      </c>
    </row>
    <row r="1008" spans="1:6">
      <c r="A1008" t="s">
        <v>1182</v>
      </c>
      <c r="B1008" t="s">
        <v>2307</v>
      </c>
      <c r="C1008">
        <v>0</v>
      </c>
      <c r="D1008">
        <v>0</v>
      </c>
      <c r="E1008">
        <v>0</v>
      </c>
      <c r="F1008">
        <v>0</v>
      </c>
    </row>
    <row r="1009" spans="1:6">
      <c r="A1009" t="s">
        <v>1183</v>
      </c>
      <c r="B1009" t="s">
        <v>2307</v>
      </c>
      <c r="C1009">
        <v>0</v>
      </c>
      <c r="D1009">
        <v>0</v>
      </c>
      <c r="E1009">
        <v>0</v>
      </c>
      <c r="F1009">
        <v>0</v>
      </c>
    </row>
    <row r="1010" spans="1:6">
      <c r="A1010" t="s">
        <v>1184</v>
      </c>
      <c r="B1010" t="s">
        <v>2307</v>
      </c>
      <c r="C1010">
        <v>0</v>
      </c>
      <c r="D1010">
        <v>0</v>
      </c>
      <c r="E1010">
        <v>0</v>
      </c>
      <c r="F1010">
        <v>0</v>
      </c>
    </row>
    <row r="1011" spans="1:6">
      <c r="A1011" t="s">
        <v>1185</v>
      </c>
      <c r="B1011" t="s">
        <v>2307</v>
      </c>
      <c r="C1011">
        <v>0</v>
      </c>
      <c r="D1011">
        <v>0</v>
      </c>
      <c r="E1011">
        <v>0</v>
      </c>
      <c r="F1011">
        <v>0</v>
      </c>
    </row>
    <row r="1012" spans="1:6">
      <c r="A1012" t="s">
        <v>1186</v>
      </c>
      <c r="B1012" t="s">
        <v>2307</v>
      </c>
      <c r="C1012">
        <v>0</v>
      </c>
      <c r="D1012">
        <v>0</v>
      </c>
      <c r="E1012">
        <v>0</v>
      </c>
      <c r="F1012">
        <v>0</v>
      </c>
    </row>
    <row r="1013" spans="1:6">
      <c r="A1013" t="s">
        <v>1187</v>
      </c>
      <c r="B1013" t="s">
        <v>2307</v>
      </c>
      <c r="C1013">
        <v>0</v>
      </c>
      <c r="D1013">
        <v>0</v>
      </c>
      <c r="E1013">
        <v>0</v>
      </c>
      <c r="F1013">
        <v>0</v>
      </c>
    </row>
    <row r="1014" spans="1:6">
      <c r="A1014" t="s">
        <v>1188</v>
      </c>
      <c r="B1014" t="s">
        <v>2307</v>
      </c>
      <c r="C1014">
        <v>0</v>
      </c>
      <c r="D1014">
        <v>0</v>
      </c>
      <c r="E1014">
        <v>0</v>
      </c>
      <c r="F1014">
        <v>0</v>
      </c>
    </row>
    <row r="1015" spans="1:6">
      <c r="A1015" t="s">
        <v>1189</v>
      </c>
      <c r="B1015" t="s">
        <v>2307</v>
      </c>
      <c r="C1015" s="1">
        <v>11328.02</v>
      </c>
      <c r="D1015">
        <v>0</v>
      </c>
      <c r="E1015">
        <v>0</v>
      </c>
      <c r="F1015" s="1">
        <v>11328.02</v>
      </c>
    </row>
    <row r="1016" spans="1:6">
      <c r="A1016" t="s">
        <v>1190</v>
      </c>
      <c r="B1016" t="s">
        <v>2307</v>
      </c>
      <c r="C1016">
        <v>0</v>
      </c>
      <c r="D1016">
        <v>0</v>
      </c>
      <c r="E1016">
        <v>0</v>
      </c>
      <c r="F1016">
        <v>0</v>
      </c>
    </row>
    <row r="1017" spans="1:6">
      <c r="A1017" t="s">
        <v>1191</v>
      </c>
      <c r="B1017" t="s">
        <v>2307</v>
      </c>
      <c r="C1017">
        <v>0</v>
      </c>
      <c r="D1017">
        <v>0</v>
      </c>
      <c r="E1017">
        <v>0</v>
      </c>
      <c r="F1017">
        <v>0</v>
      </c>
    </row>
    <row r="1018" spans="1:6">
      <c r="A1018" t="s">
        <v>1192</v>
      </c>
      <c r="B1018" t="s">
        <v>2307</v>
      </c>
      <c r="C1018">
        <v>0</v>
      </c>
      <c r="D1018">
        <v>0</v>
      </c>
      <c r="E1018">
        <v>0</v>
      </c>
      <c r="F1018">
        <v>0</v>
      </c>
    </row>
    <row r="1019" spans="1:6">
      <c r="A1019" t="s">
        <v>1193</v>
      </c>
      <c r="B1019" t="s">
        <v>2307</v>
      </c>
      <c r="C1019">
        <v>0</v>
      </c>
      <c r="D1019">
        <v>0</v>
      </c>
      <c r="E1019">
        <v>0</v>
      </c>
      <c r="F1019">
        <v>0</v>
      </c>
    </row>
    <row r="1020" spans="1:6">
      <c r="A1020" t="s">
        <v>1194</v>
      </c>
      <c r="B1020" t="s">
        <v>2307</v>
      </c>
      <c r="C1020">
        <v>0</v>
      </c>
      <c r="D1020">
        <v>0</v>
      </c>
      <c r="E1020">
        <v>0</v>
      </c>
      <c r="F1020">
        <v>0</v>
      </c>
    </row>
    <row r="1021" spans="1:6">
      <c r="A1021" t="s">
        <v>1195</v>
      </c>
      <c r="B1021" t="s">
        <v>2307</v>
      </c>
      <c r="C1021">
        <v>0</v>
      </c>
      <c r="D1021">
        <v>0</v>
      </c>
      <c r="E1021">
        <v>0</v>
      </c>
      <c r="F1021">
        <v>0</v>
      </c>
    </row>
    <row r="1022" spans="1:6">
      <c r="A1022" t="s">
        <v>1196</v>
      </c>
      <c r="B1022" t="s">
        <v>2307</v>
      </c>
      <c r="C1022">
        <v>0</v>
      </c>
      <c r="D1022">
        <v>0</v>
      </c>
      <c r="E1022">
        <v>0</v>
      </c>
      <c r="F1022">
        <v>0</v>
      </c>
    </row>
    <row r="1023" spans="1:6">
      <c r="A1023" t="s">
        <v>1197</v>
      </c>
      <c r="B1023" t="s">
        <v>2307</v>
      </c>
      <c r="C1023">
        <v>0</v>
      </c>
      <c r="D1023">
        <v>0</v>
      </c>
      <c r="E1023">
        <v>0</v>
      </c>
      <c r="F1023">
        <v>0</v>
      </c>
    </row>
    <row r="1024" spans="1:6">
      <c r="A1024" t="s">
        <v>1198</v>
      </c>
      <c r="B1024" t="s">
        <v>2307</v>
      </c>
      <c r="C1024">
        <v>0</v>
      </c>
      <c r="D1024">
        <v>0</v>
      </c>
      <c r="E1024">
        <v>0</v>
      </c>
      <c r="F1024">
        <v>0</v>
      </c>
    </row>
    <row r="1025" spans="1:6">
      <c r="A1025" t="s">
        <v>1199</v>
      </c>
      <c r="B1025" t="s">
        <v>2307</v>
      </c>
      <c r="C1025">
        <v>0</v>
      </c>
      <c r="D1025">
        <v>0</v>
      </c>
      <c r="E1025">
        <v>0</v>
      </c>
      <c r="F1025">
        <v>0</v>
      </c>
    </row>
    <row r="1026" spans="1:6">
      <c r="A1026" t="s">
        <v>1200</v>
      </c>
      <c r="B1026" t="s">
        <v>2307</v>
      </c>
      <c r="C1026">
        <v>305.12</v>
      </c>
      <c r="D1026">
        <v>0</v>
      </c>
      <c r="E1026">
        <v>0</v>
      </c>
      <c r="F1026">
        <v>305.12</v>
      </c>
    </row>
    <row r="1027" spans="1:6">
      <c r="A1027" t="s">
        <v>1201</v>
      </c>
      <c r="B1027" t="s">
        <v>2307</v>
      </c>
      <c r="C1027">
        <v>0</v>
      </c>
      <c r="D1027">
        <v>0</v>
      </c>
      <c r="E1027">
        <v>0</v>
      </c>
      <c r="F1027">
        <v>0</v>
      </c>
    </row>
    <row r="1028" spans="1:6">
      <c r="A1028" t="s">
        <v>1202</v>
      </c>
      <c r="B1028" t="s">
        <v>2307</v>
      </c>
      <c r="C1028">
        <v>0</v>
      </c>
      <c r="D1028">
        <v>0</v>
      </c>
      <c r="E1028">
        <v>0</v>
      </c>
      <c r="F1028">
        <v>0</v>
      </c>
    </row>
    <row r="1029" spans="1:6">
      <c r="A1029" t="s">
        <v>1203</v>
      </c>
      <c r="B1029" t="s">
        <v>2307</v>
      </c>
      <c r="C1029">
        <v>0</v>
      </c>
      <c r="D1029">
        <v>0</v>
      </c>
      <c r="E1029">
        <v>0</v>
      </c>
      <c r="F1029">
        <v>0</v>
      </c>
    </row>
    <row r="1030" spans="1:6">
      <c r="A1030" t="s">
        <v>1204</v>
      </c>
      <c r="B1030" t="s">
        <v>2307</v>
      </c>
      <c r="C1030" s="1">
        <v>27127.83</v>
      </c>
      <c r="D1030">
        <v>0</v>
      </c>
      <c r="E1030" s="1">
        <v>1410.08</v>
      </c>
      <c r="F1030" s="1">
        <v>28537.91</v>
      </c>
    </row>
    <row r="1031" spans="1:6">
      <c r="A1031" t="s">
        <v>1205</v>
      </c>
      <c r="B1031" t="s">
        <v>2307</v>
      </c>
      <c r="C1031">
        <v>0</v>
      </c>
      <c r="D1031">
        <v>0</v>
      </c>
      <c r="E1031">
        <v>0</v>
      </c>
      <c r="F1031">
        <v>0</v>
      </c>
    </row>
    <row r="1032" spans="1:6">
      <c r="A1032" t="s">
        <v>1206</v>
      </c>
      <c r="B1032" t="s">
        <v>2307</v>
      </c>
      <c r="C1032">
        <v>0</v>
      </c>
      <c r="D1032">
        <v>0</v>
      </c>
      <c r="E1032">
        <v>0</v>
      </c>
      <c r="F1032">
        <v>0</v>
      </c>
    </row>
    <row r="1033" spans="1:6">
      <c r="A1033" t="s">
        <v>1207</v>
      </c>
      <c r="B1033" t="s">
        <v>2307</v>
      </c>
      <c r="C1033">
        <v>0</v>
      </c>
      <c r="D1033">
        <v>0</v>
      </c>
      <c r="E1033">
        <v>0</v>
      </c>
      <c r="F1033">
        <v>0</v>
      </c>
    </row>
    <row r="1034" spans="1:6">
      <c r="A1034" t="s">
        <v>1208</v>
      </c>
      <c r="B1034" t="s">
        <v>2307</v>
      </c>
      <c r="C1034">
        <v>0</v>
      </c>
      <c r="D1034">
        <v>0</v>
      </c>
      <c r="E1034">
        <v>0</v>
      </c>
      <c r="F1034">
        <v>0</v>
      </c>
    </row>
    <row r="1035" spans="1:6">
      <c r="A1035" t="s">
        <v>1209</v>
      </c>
      <c r="B1035" t="s">
        <v>2307</v>
      </c>
      <c r="C1035" s="1">
        <v>42041.06</v>
      </c>
      <c r="D1035" s="1">
        <v>10439.01</v>
      </c>
      <c r="E1035" s="1">
        <v>10439.01</v>
      </c>
      <c r="F1035" s="1">
        <v>42041.06</v>
      </c>
    </row>
    <row r="1036" spans="1:6">
      <c r="A1036" t="s">
        <v>1210</v>
      </c>
      <c r="B1036" t="s">
        <v>2307</v>
      </c>
      <c r="C1036">
        <v>0</v>
      </c>
      <c r="D1036">
        <v>0</v>
      </c>
      <c r="E1036">
        <v>0</v>
      </c>
      <c r="F1036">
        <v>0</v>
      </c>
    </row>
    <row r="1037" spans="1:6">
      <c r="A1037" t="s">
        <v>1211</v>
      </c>
      <c r="B1037" t="s">
        <v>2307</v>
      </c>
      <c r="C1037" s="1">
        <v>1856</v>
      </c>
      <c r="D1037">
        <v>0</v>
      </c>
      <c r="E1037">
        <v>0</v>
      </c>
      <c r="F1037" s="1">
        <v>1856</v>
      </c>
    </row>
    <row r="1038" spans="1:6">
      <c r="A1038" t="s">
        <v>1212</v>
      </c>
      <c r="B1038" t="s">
        <v>2307</v>
      </c>
      <c r="C1038">
        <v>0</v>
      </c>
      <c r="D1038" s="1">
        <v>14500</v>
      </c>
      <c r="E1038" s="1">
        <v>14500</v>
      </c>
      <c r="F1038">
        <v>0</v>
      </c>
    </row>
    <row r="1039" spans="1:6">
      <c r="A1039" t="s">
        <v>1213</v>
      </c>
      <c r="B1039" t="s">
        <v>2307</v>
      </c>
      <c r="C1039">
        <v>0</v>
      </c>
      <c r="D1039">
        <v>0</v>
      </c>
      <c r="E1039">
        <v>0</v>
      </c>
      <c r="F1039">
        <v>0</v>
      </c>
    </row>
    <row r="1040" spans="1:6">
      <c r="A1040" t="s">
        <v>1214</v>
      </c>
      <c r="B1040" t="s">
        <v>2307</v>
      </c>
      <c r="C1040">
        <v>0</v>
      </c>
      <c r="D1040">
        <v>0</v>
      </c>
      <c r="E1040">
        <v>0</v>
      </c>
      <c r="F1040">
        <v>0</v>
      </c>
    </row>
    <row r="1041" spans="1:6">
      <c r="A1041" t="s">
        <v>1215</v>
      </c>
      <c r="B1041" t="s">
        <v>2307</v>
      </c>
      <c r="C1041" s="1">
        <v>1035.58</v>
      </c>
      <c r="D1041" s="1">
        <v>1452.31</v>
      </c>
      <c r="E1041" s="1">
        <v>1601.73</v>
      </c>
      <c r="F1041" s="1">
        <v>1185</v>
      </c>
    </row>
    <row r="1042" spans="1:6">
      <c r="A1042" t="s">
        <v>1216</v>
      </c>
      <c r="B1042" t="s">
        <v>2307</v>
      </c>
      <c r="C1042">
        <v>0</v>
      </c>
      <c r="D1042">
        <v>0</v>
      </c>
      <c r="E1042">
        <v>0</v>
      </c>
      <c r="F1042">
        <v>0</v>
      </c>
    </row>
    <row r="1043" spans="1:6">
      <c r="A1043" t="s">
        <v>1217</v>
      </c>
      <c r="B1043" t="s">
        <v>2307</v>
      </c>
      <c r="C1043">
        <v>0</v>
      </c>
      <c r="D1043">
        <v>0</v>
      </c>
      <c r="E1043">
        <v>0</v>
      </c>
      <c r="F1043">
        <v>0</v>
      </c>
    </row>
    <row r="1044" spans="1:6">
      <c r="A1044" t="s">
        <v>1218</v>
      </c>
      <c r="B1044" t="s">
        <v>2307</v>
      </c>
      <c r="C1044" s="1">
        <v>2088</v>
      </c>
      <c r="D1044">
        <v>0</v>
      </c>
      <c r="E1044">
        <v>0</v>
      </c>
      <c r="F1044" s="1">
        <v>2088</v>
      </c>
    </row>
    <row r="1045" spans="1:6">
      <c r="A1045" t="s">
        <v>1219</v>
      </c>
      <c r="B1045" t="s">
        <v>2307</v>
      </c>
      <c r="C1045">
        <v>0</v>
      </c>
      <c r="D1045">
        <v>0</v>
      </c>
      <c r="E1045">
        <v>0</v>
      </c>
      <c r="F1045">
        <v>0</v>
      </c>
    </row>
    <row r="1046" spans="1:6">
      <c r="A1046" t="s">
        <v>1220</v>
      </c>
      <c r="B1046" t="s">
        <v>2307</v>
      </c>
      <c r="C1046">
        <v>0</v>
      </c>
      <c r="D1046">
        <v>0</v>
      </c>
      <c r="E1046">
        <v>0</v>
      </c>
      <c r="F1046">
        <v>0</v>
      </c>
    </row>
    <row r="1047" spans="1:6">
      <c r="A1047" t="s">
        <v>1221</v>
      </c>
      <c r="B1047" t="s">
        <v>2307</v>
      </c>
      <c r="C1047">
        <v>0</v>
      </c>
      <c r="D1047">
        <v>0</v>
      </c>
      <c r="E1047">
        <v>0</v>
      </c>
      <c r="F1047">
        <v>0</v>
      </c>
    </row>
    <row r="1048" spans="1:6">
      <c r="A1048" t="s">
        <v>1222</v>
      </c>
      <c r="B1048" t="s">
        <v>2307</v>
      </c>
      <c r="C1048">
        <v>0</v>
      </c>
      <c r="D1048">
        <v>0</v>
      </c>
      <c r="E1048">
        <v>0</v>
      </c>
      <c r="F1048">
        <v>0</v>
      </c>
    </row>
    <row r="1049" spans="1:6">
      <c r="A1049" t="s">
        <v>1223</v>
      </c>
      <c r="B1049" t="s">
        <v>2307</v>
      </c>
      <c r="C1049">
        <v>0</v>
      </c>
      <c r="D1049">
        <v>0</v>
      </c>
      <c r="E1049">
        <v>0</v>
      </c>
      <c r="F1049">
        <v>0</v>
      </c>
    </row>
    <row r="1050" spans="1:6">
      <c r="A1050" t="s">
        <v>1224</v>
      </c>
      <c r="B1050" t="s">
        <v>2307</v>
      </c>
      <c r="C1050">
        <v>0</v>
      </c>
      <c r="D1050">
        <v>0</v>
      </c>
      <c r="E1050">
        <v>0</v>
      </c>
      <c r="F1050">
        <v>0</v>
      </c>
    </row>
    <row r="1051" spans="1:6">
      <c r="A1051" t="s">
        <v>1225</v>
      </c>
      <c r="B1051" t="s">
        <v>2307</v>
      </c>
      <c r="C1051">
        <v>0</v>
      </c>
      <c r="D1051">
        <v>0</v>
      </c>
      <c r="E1051">
        <v>0</v>
      </c>
      <c r="F1051">
        <v>0</v>
      </c>
    </row>
    <row r="1052" spans="1:6">
      <c r="A1052" t="s">
        <v>1226</v>
      </c>
      <c r="B1052" t="s">
        <v>2307</v>
      </c>
      <c r="C1052">
        <v>0</v>
      </c>
      <c r="D1052">
        <v>0</v>
      </c>
      <c r="E1052">
        <v>0</v>
      </c>
      <c r="F1052">
        <v>0</v>
      </c>
    </row>
    <row r="1053" spans="1:6">
      <c r="A1053" t="s">
        <v>1227</v>
      </c>
      <c r="B1053" t="s">
        <v>2307</v>
      </c>
      <c r="C1053">
        <v>0</v>
      </c>
      <c r="D1053">
        <v>0</v>
      </c>
      <c r="E1053">
        <v>0</v>
      </c>
      <c r="F1053">
        <v>0</v>
      </c>
    </row>
    <row r="1054" spans="1:6">
      <c r="A1054" t="s">
        <v>1228</v>
      </c>
      <c r="B1054" t="s">
        <v>2307</v>
      </c>
      <c r="C1054" s="1">
        <v>4597.5600000000004</v>
      </c>
      <c r="D1054">
        <v>0</v>
      </c>
      <c r="E1054">
        <v>0</v>
      </c>
      <c r="F1054" s="1">
        <v>4597.5600000000004</v>
      </c>
    </row>
    <row r="1055" spans="1:6">
      <c r="A1055" t="s">
        <v>1229</v>
      </c>
      <c r="B1055" t="s">
        <v>2307</v>
      </c>
      <c r="C1055">
        <v>0</v>
      </c>
      <c r="D1055">
        <v>0</v>
      </c>
      <c r="E1055">
        <v>0</v>
      </c>
      <c r="F1055">
        <v>0</v>
      </c>
    </row>
    <row r="1056" spans="1:6">
      <c r="A1056" t="s">
        <v>1230</v>
      </c>
      <c r="B1056" t="s">
        <v>2307</v>
      </c>
      <c r="C1056">
        <v>0</v>
      </c>
      <c r="D1056">
        <v>0</v>
      </c>
      <c r="E1056">
        <v>0</v>
      </c>
      <c r="F1056">
        <v>0</v>
      </c>
    </row>
    <row r="1057" spans="1:6">
      <c r="A1057" t="s">
        <v>1231</v>
      </c>
      <c r="B1057" t="s">
        <v>2307</v>
      </c>
      <c r="C1057" s="1">
        <v>1508</v>
      </c>
      <c r="D1057">
        <v>0</v>
      </c>
      <c r="E1057">
        <v>0</v>
      </c>
      <c r="F1057" s="1">
        <v>1508</v>
      </c>
    </row>
    <row r="1058" spans="1:6">
      <c r="A1058" t="s">
        <v>1232</v>
      </c>
      <c r="B1058" t="s">
        <v>2307</v>
      </c>
      <c r="C1058">
        <v>0</v>
      </c>
      <c r="D1058">
        <v>0</v>
      </c>
      <c r="E1058">
        <v>0</v>
      </c>
      <c r="F1058">
        <v>0</v>
      </c>
    </row>
    <row r="1059" spans="1:6">
      <c r="A1059" t="s">
        <v>1233</v>
      </c>
      <c r="B1059" t="s">
        <v>2307</v>
      </c>
      <c r="C1059">
        <v>0</v>
      </c>
      <c r="D1059">
        <v>0</v>
      </c>
      <c r="E1059">
        <v>0</v>
      </c>
      <c r="F1059">
        <v>0</v>
      </c>
    </row>
    <row r="1060" spans="1:6">
      <c r="A1060" t="s">
        <v>1234</v>
      </c>
      <c r="B1060" t="s">
        <v>2307</v>
      </c>
      <c r="C1060">
        <v>0</v>
      </c>
      <c r="D1060">
        <v>0</v>
      </c>
      <c r="E1060">
        <v>0</v>
      </c>
      <c r="F1060">
        <v>0</v>
      </c>
    </row>
    <row r="1061" spans="1:6">
      <c r="A1061" t="s">
        <v>1235</v>
      </c>
      <c r="B1061" t="s">
        <v>2307</v>
      </c>
      <c r="C1061">
        <v>0</v>
      </c>
      <c r="D1061">
        <v>0</v>
      </c>
      <c r="E1061">
        <v>0</v>
      </c>
      <c r="F1061">
        <v>0</v>
      </c>
    </row>
    <row r="1062" spans="1:6">
      <c r="A1062" t="s">
        <v>1236</v>
      </c>
      <c r="B1062" t="s">
        <v>2307</v>
      </c>
      <c r="C1062" s="1">
        <v>2841.36</v>
      </c>
      <c r="D1062">
        <v>747.33</v>
      </c>
      <c r="E1062" s="1">
        <v>1140.58</v>
      </c>
      <c r="F1062" s="1">
        <v>3234.61</v>
      </c>
    </row>
    <row r="1063" spans="1:6">
      <c r="A1063" t="s">
        <v>1237</v>
      </c>
      <c r="B1063" t="s">
        <v>2307</v>
      </c>
      <c r="C1063">
        <v>60</v>
      </c>
      <c r="D1063">
        <v>0</v>
      </c>
      <c r="E1063">
        <v>0</v>
      </c>
      <c r="F1063">
        <v>60</v>
      </c>
    </row>
    <row r="1064" spans="1:6">
      <c r="A1064" t="s">
        <v>1238</v>
      </c>
      <c r="B1064" t="s">
        <v>2307</v>
      </c>
      <c r="C1064">
        <v>0</v>
      </c>
      <c r="D1064">
        <v>0</v>
      </c>
      <c r="E1064">
        <v>0</v>
      </c>
      <c r="F1064">
        <v>0</v>
      </c>
    </row>
    <row r="1065" spans="1:6">
      <c r="A1065" t="s">
        <v>1239</v>
      </c>
      <c r="B1065" t="s">
        <v>2307</v>
      </c>
      <c r="C1065">
        <v>171.21</v>
      </c>
      <c r="D1065">
        <v>0</v>
      </c>
      <c r="E1065" s="1">
        <v>151422.57999999999</v>
      </c>
      <c r="F1065" s="1">
        <v>151593.79</v>
      </c>
    </row>
    <row r="1066" spans="1:6">
      <c r="A1066" t="s">
        <v>1240</v>
      </c>
      <c r="B1066" t="s">
        <v>2307</v>
      </c>
      <c r="C1066">
        <v>0</v>
      </c>
      <c r="D1066">
        <v>0</v>
      </c>
      <c r="E1066" s="1">
        <v>392926.8</v>
      </c>
      <c r="F1066" s="1">
        <v>392926.8</v>
      </c>
    </row>
    <row r="1067" spans="1:6">
      <c r="A1067" t="s">
        <v>1241</v>
      </c>
      <c r="B1067" t="s">
        <v>2307</v>
      </c>
      <c r="C1067">
        <v>0</v>
      </c>
      <c r="D1067">
        <v>0</v>
      </c>
      <c r="E1067">
        <v>0</v>
      </c>
      <c r="F1067">
        <v>0</v>
      </c>
    </row>
    <row r="1068" spans="1:6">
      <c r="A1068" t="s">
        <v>1242</v>
      </c>
      <c r="B1068" t="s">
        <v>2307</v>
      </c>
      <c r="C1068">
        <v>778</v>
      </c>
      <c r="D1068">
        <v>438</v>
      </c>
      <c r="E1068">
        <v>0</v>
      </c>
      <c r="F1068">
        <v>340</v>
      </c>
    </row>
    <row r="1069" spans="1:6">
      <c r="A1069" t="s">
        <v>1243</v>
      </c>
      <c r="B1069" t="s">
        <v>2307</v>
      </c>
      <c r="C1069" s="1">
        <v>28462.3</v>
      </c>
      <c r="D1069">
        <v>237.5</v>
      </c>
      <c r="E1069" s="1">
        <v>1935.5</v>
      </c>
      <c r="F1069" s="1">
        <v>30160.3</v>
      </c>
    </row>
    <row r="1070" spans="1:6">
      <c r="A1070" t="s">
        <v>1244</v>
      </c>
      <c r="B1070" t="s">
        <v>2307</v>
      </c>
      <c r="C1070">
        <v>0</v>
      </c>
      <c r="D1070">
        <v>0</v>
      </c>
      <c r="E1070">
        <v>0</v>
      </c>
      <c r="F1070">
        <v>0</v>
      </c>
    </row>
    <row r="1071" spans="1:6">
      <c r="A1071" t="s">
        <v>1245</v>
      </c>
      <c r="B1071" t="s">
        <v>2307</v>
      </c>
      <c r="C1071">
        <v>700</v>
      </c>
      <c r="D1071">
        <v>0</v>
      </c>
      <c r="E1071">
        <v>0</v>
      </c>
      <c r="F1071">
        <v>700</v>
      </c>
    </row>
    <row r="1072" spans="1:6">
      <c r="A1072" t="s">
        <v>1246</v>
      </c>
      <c r="B1072" t="s">
        <v>2307</v>
      </c>
      <c r="C1072">
        <v>0</v>
      </c>
      <c r="D1072">
        <v>0</v>
      </c>
      <c r="E1072">
        <v>0</v>
      </c>
      <c r="F1072">
        <v>0</v>
      </c>
    </row>
    <row r="1073" spans="1:6">
      <c r="A1073" t="s">
        <v>1247</v>
      </c>
      <c r="B1073" t="s">
        <v>2307</v>
      </c>
      <c r="C1073" s="1">
        <v>1610.12</v>
      </c>
      <c r="D1073">
        <v>740.12</v>
      </c>
      <c r="E1073">
        <v>400</v>
      </c>
      <c r="F1073" s="1">
        <v>1270</v>
      </c>
    </row>
    <row r="1074" spans="1:6">
      <c r="A1074" t="s">
        <v>1248</v>
      </c>
      <c r="B1074" t="s">
        <v>2307</v>
      </c>
      <c r="C1074">
        <v>0</v>
      </c>
      <c r="D1074">
        <v>0</v>
      </c>
      <c r="E1074">
        <v>0</v>
      </c>
      <c r="F1074">
        <v>0</v>
      </c>
    </row>
    <row r="1075" spans="1:6">
      <c r="A1075" t="s">
        <v>1249</v>
      </c>
      <c r="B1075" t="s">
        <v>2307</v>
      </c>
      <c r="C1075">
        <v>0</v>
      </c>
      <c r="D1075">
        <v>0</v>
      </c>
      <c r="E1075">
        <v>0</v>
      </c>
      <c r="F1075">
        <v>0</v>
      </c>
    </row>
    <row r="1076" spans="1:6">
      <c r="A1076" t="s">
        <v>1250</v>
      </c>
      <c r="B1076" t="s">
        <v>2307</v>
      </c>
      <c r="C1076">
        <v>0</v>
      </c>
      <c r="D1076">
        <v>0</v>
      </c>
      <c r="E1076">
        <v>0</v>
      </c>
      <c r="F1076">
        <v>0</v>
      </c>
    </row>
    <row r="1077" spans="1:6">
      <c r="A1077" t="s">
        <v>1251</v>
      </c>
      <c r="B1077" t="s">
        <v>2307</v>
      </c>
      <c r="C1077">
        <v>81</v>
      </c>
      <c r="D1077">
        <v>0</v>
      </c>
      <c r="E1077">
        <v>0</v>
      </c>
      <c r="F1077">
        <v>81</v>
      </c>
    </row>
    <row r="1078" spans="1:6">
      <c r="A1078" t="s">
        <v>1252</v>
      </c>
      <c r="B1078" t="s">
        <v>2307</v>
      </c>
      <c r="C1078">
        <v>0</v>
      </c>
      <c r="D1078">
        <v>0</v>
      </c>
      <c r="E1078">
        <v>0</v>
      </c>
      <c r="F1078">
        <v>0</v>
      </c>
    </row>
    <row r="1079" spans="1:6">
      <c r="A1079" t="s">
        <v>1253</v>
      </c>
      <c r="B1079" t="s">
        <v>2307</v>
      </c>
      <c r="C1079">
        <v>764</v>
      </c>
      <c r="D1079">
        <v>0</v>
      </c>
      <c r="E1079">
        <v>0</v>
      </c>
      <c r="F1079">
        <v>764</v>
      </c>
    </row>
    <row r="1080" spans="1:6">
      <c r="A1080" t="s">
        <v>1254</v>
      </c>
      <c r="B1080" t="s">
        <v>2307</v>
      </c>
      <c r="C1080" s="1">
        <v>49947.68</v>
      </c>
      <c r="D1080">
        <v>0</v>
      </c>
      <c r="E1080">
        <v>0</v>
      </c>
      <c r="F1080" s="1">
        <v>49947.68</v>
      </c>
    </row>
    <row r="1081" spans="1:6">
      <c r="A1081" t="s">
        <v>1255</v>
      </c>
      <c r="B1081" t="s">
        <v>2307</v>
      </c>
      <c r="C1081">
        <v>0</v>
      </c>
      <c r="D1081">
        <v>0</v>
      </c>
      <c r="E1081">
        <v>0</v>
      </c>
      <c r="F1081">
        <v>0</v>
      </c>
    </row>
    <row r="1082" spans="1:6">
      <c r="A1082" t="s">
        <v>1256</v>
      </c>
      <c r="B1082" t="s">
        <v>2307</v>
      </c>
      <c r="C1082">
        <v>0</v>
      </c>
      <c r="D1082">
        <v>0</v>
      </c>
      <c r="E1082">
        <v>0</v>
      </c>
      <c r="F1082">
        <v>0</v>
      </c>
    </row>
    <row r="1083" spans="1:6">
      <c r="A1083" t="s">
        <v>1257</v>
      </c>
      <c r="B1083" t="s">
        <v>2307</v>
      </c>
      <c r="C1083" s="1">
        <v>4671.2</v>
      </c>
      <c r="D1083" s="1">
        <v>4508.8999999999996</v>
      </c>
      <c r="E1083">
        <v>51.5</v>
      </c>
      <c r="F1083">
        <v>213.8</v>
      </c>
    </row>
    <row r="1084" spans="1:6">
      <c r="A1084" t="s">
        <v>1258</v>
      </c>
      <c r="B1084" t="s">
        <v>2307</v>
      </c>
      <c r="C1084">
        <v>0</v>
      </c>
      <c r="D1084">
        <v>0</v>
      </c>
      <c r="E1084">
        <v>0</v>
      </c>
      <c r="F1084">
        <v>0</v>
      </c>
    </row>
    <row r="1085" spans="1:6">
      <c r="A1085" t="s">
        <v>1259</v>
      </c>
      <c r="B1085" t="s">
        <v>2307</v>
      </c>
      <c r="C1085">
        <v>0</v>
      </c>
      <c r="D1085">
        <v>0</v>
      </c>
      <c r="E1085">
        <v>0</v>
      </c>
      <c r="F1085">
        <v>0</v>
      </c>
    </row>
    <row r="1086" spans="1:6">
      <c r="A1086" t="s">
        <v>1260</v>
      </c>
      <c r="B1086" t="s">
        <v>2307</v>
      </c>
      <c r="C1086">
        <v>0</v>
      </c>
      <c r="D1086">
        <v>0</v>
      </c>
      <c r="E1086">
        <v>0</v>
      </c>
      <c r="F1086">
        <v>0</v>
      </c>
    </row>
    <row r="1087" spans="1:6">
      <c r="A1087" t="s">
        <v>1261</v>
      </c>
      <c r="B1087" t="s">
        <v>2307</v>
      </c>
      <c r="C1087">
        <v>0</v>
      </c>
      <c r="D1087">
        <v>0</v>
      </c>
      <c r="E1087">
        <v>0</v>
      </c>
      <c r="F1087">
        <v>0</v>
      </c>
    </row>
    <row r="1088" spans="1:6">
      <c r="A1088" t="s">
        <v>1262</v>
      </c>
      <c r="B1088" t="s">
        <v>2307</v>
      </c>
      <c r="C1088">
        <v>0</v>
      </c>
      <c r="D1088">
        <v>0</v>
      </c>
      <c r="E1088">
        <v>0</v>
      </c>
      <c r="F1088">
        <v>0</v>
      </c>
    </row>
    <row r="1089" spans="1:6">
      <c r="A1089" t="s">
        <v>1263</v>
      </c>
      <c r="B1089" t="s">
        <v>2307</v>
      </c>
      <c r="C1089">
        <v>0</v>
      </c>
      <c r="D1089">
        <v>0</v>
      </c>
      <c r="E1089">
        <v>0</v>
      </c>
      <c r="F1089">
        <v>0</v>
      </c>
    </row>
    <row r="1090" spans="1:6">
      <c r="A1090" t="s">
        <v>1264</v>
      </c>
      <c r="B1090" t="s">
        <v>2307</v>
      </c>
      <c r="C1090">
        <v>0</v>
      </c>
      <c r="D1090">
        <v>0</v>
      </c>
      <c r="E1090">
        <v>0</v>
      </c>
      <c r="F1090">
        <v>0</v>
      </c>
    </row>
    <row r="1091" spans="1:6">
      <c r="A1091" t="s">
        <v>1265</v>
      </c>
      <c r="B1091" t="s">
        <v>2307</v>
      </c>
      <c r="C1091" s="1">
        <v>9651.5</v>
      </c>
      <c r="D1091" s="1">
        <v>2350.8000000000002</v>
      </c>
      <c r="E1091" s="1">
        <v>4309.8</v>
      </c>
      <c r="F1091" s="1">
        <v>11610.5</v>
      </c>
    </row>
    <row r="1092" spans="1:6">
      <c r="A1092" t="s">
        <v>1266</v>
      </c>
      <c r="B1092" t="s">
        <v>2307</v>
      </c>
      <c r="C1092">
        <v>0</v>
      </c>
      <c r="D1092">
        <v>0</v>
      </c>
      <c r="E1092">
        <v>0</v>
      </c>
      <c r="F1092">
        <v>0</v>
      </c>
    </row>
    <row r="1093" spans="1:6">
      <c r="A1093" t="s">
        <v>1267</v>
      </c>
      <c r="B1093" t="s">
        <v>2307</v>
      </c>
      <c r="C1093">
        <v>0</v>
      </c>
      <c r="D1093">
        <v>0</v>
      </c>
      <c r="E1093">
        <v>0</v>
      </c>
      <c r="F1093">
        <v>0</v>
      </c>
    </row>
    <row r="1094" spans="1:6">
      <c r="A1094" t="s">
        <v>1268</v>
      </c>
      <c r="B1094" t="s">
        <v>2307</v>
      </c>
      <c r="C1094">
        <v>0</v>
      </c>
      <c r="D1094">
        <v>0</v>
      </c>
      <c r="E1094">
        <v>0</v>
      </c>
      <c r="F1094">
        <v>0</v>
      </c>
    </row>
    <row r="1095" spans="1:6">
      <c r="A1095" t="s">
        <v>1269</v>
      </c>
      <c r="B1095" t="s">
        <v>2307</v>
      </c>
      <c r="C1095">
        <v>0</v>
      </c>
      <c r="D1095">
        <v>70</v>
      </c>
      <c r="E1095">
        <v>70</v>
      </c>
      <c r="F1095">
        <v>0</v>
      </c>
    </row>
    <row r="1096" spans="1:6">
      <c r="A1096" t="s">
        <v>1270</v>
      </c>
      <c r="B1096" t="s">
        <v>2307</v>
      </c>
      <c r="C1096">
        <v>0</v>
      </c>
      <c r="D1096">
        <v>0</v>
      </c>
      <c r="E1096">
        <v>0</v>
      </c>
      <c r="F1096">
        <v>0</v>
      </c>
    </row>
    <row r="1097" spans="1:6">
      <c r="A1097" t="s">
        <v>1271</v>
      </c>
      <c r="B1097" t="s">
        <v>2307</v>
      </c>
      <c r="C1097">
        <v>209.77</v>
      </c>
      <c r="D1097">
        <v>111.08</v>
      </c>
      <c r="E1097">
        <v>111.08</v>
      </c>
      <c r="F1097">
        <v>209.77</v>
      </c>
    </row>
    <row r="1098" spans="1:6">
      <c r="A1098" t="s">
        <v>1272</v>
      </c>
      <c r="B1098" t="s">
        <v>2307</v>
      </c>
      <c r="C1098">
        <v>0</v>
      </c>
      <c r="D1098">
        <v>0</v>
      </c>
      <c r="E1098">
        <v>0</v>
      </c>
      <c r="F1098">
        <v>0</v>
      </c>
    </row>
    <row r="1099" spans="1:6">
      <c r="A1099" t="s">
        <v>1273</v>
      </c>
      <c r="B1099" t="s">
        <v>2307</v>
      </c>
      <c r="C1099">
        <v>492</v>
      </c>
      <c r="D1099">
        <v>290</v>
      </c>
      <c r="E1099">
        <v>0</v>
      </c>
      <c r="F1099">
        <v>202</v>
      </c>
    </row>
    <row r="1100" spans="1:6">
      <c r="A1100" t="s">
        <v>1274</v>
      </c>
      <c r="B1100" t="s">
        <v>2307</v>
      </c>
      <c r="C1100" s="1">
        <v>1856</v>
      </c>
      <c r="D1100">
        <v>0</v>
      </c>
      <c r="E1100">
        <v>0</v>
      </c>
      <c r="F1100" s="1">
        <v>1856</v>
      </c>
    </row>
    <row r="1101" spans="1:6">
      <c r="A1101" t="s">
        <v>1275</v>
      </c>
      <c r="B1101" t="s">
        <v>2307</v>
      </c>
      <c r="C1101">
        <v>0</v>
      </c>
      <c r="D1101">
        <v>0</v>
      </c>
      <c r="E1101">
        <v>0</v>
      </c>
      <c r="F1101">
        <v>0</v>
      </c>
    </row>
    <row r="1102" spans="1:6">
      <c r="A1102" t="s">
        <v>1276</v>
      </c>
      <c r="B1102" t="s">
        <v>2307</v>
      </c>
      <c r="C1102">
        <v>120</v>
      </c>
      <c r="D1102">
        <v>0</v>
      </c>
      <c r="E1102">
        <v>0</v>
      </c>
      <c r="F1102">
        <v>120</v>
      </c>
    </row>
    <row r="1103" spans="1:6">
      <c r="A1103" t="s">
        <v>1277</v>
      </c>
      <c r="B1103" t="s">
        <v>2307</v>
      </c>
      <c r="C1103">
        <v>0</v>
      </c>
      <c r="D1103">
        <v>0</v>
      </c>
      <c r="E1103">
        <v>0</v>
      </c>
      <c r="F1103">
        <v>0</v>
      </c>
    </row>
    <row r="1104" spans="1:6">
      <c r="A1104" t="s">
        <v>1278</v>
      </c>
      <c r="B1104" t="s">
        <v>2307</v>
      </c>
      <c r="C1104">
        <v>146.74</v>
      </c>
      <c r="D1104">
        <v>0</v>
      </c>
      <c r="E1104">
        <v>0</v>
      </c>
      <c r="F1104">
        <v>146.74</v>
      </c>
    </row>
    <row r="1105" spans="1:6">
      <c r="A1105" t="s">
        <v>1279</v>
      </c>
      <c r="B1105" t="s">
        <v>2307</v>
      </c>
      <c r="C1105">
        <v>0</v>
      </c>
      <c r="D1105">
        <v>0</v>
      </c>
      <c r="E1105">
        <v>0</v>
      </c>
      <c r="F1105">
        <v>0</v>
      </c>
    </row>
    <row r="1106" spans="1:6">
      <c r="A1106" t="s">
        <v>1280</v>
      </c>
      <c r="B1106" t="s">
        <v>2307</v>
      </c>
      <c r="C1106">
        <v>0</v>
      </c>
      <c r="D1106">
        <v>0</v>
      </c>
      <c r="E1106">
        <v>0</v>
      </c>
      <c r="F1106">
        <v>0</v>
      </c>
    </row>
    <row r="1107" spans="1:6">
      <c r="A1107" t="s">
        <v>1281</v>
      </c>
      <c r="B1107" t="s">
        <v>2307</v>
      </c>
      <c r="C1107">
        <v>0</v>
      </c>
      <c r="D1107">
        <v>0</v>
      </c>
      <c r="E1107">
        <v>0</v>
      </c>
      <c r="F1107">
        <v>0</v>
      </c>
    </row>
    <row r="1108" spans="1:6">
      <c r="A1108" t="s">
        <v>1282</v>
      </c>
      <c r="B1108" t="s">
        <v>2307</v>
      </c>
      <c r="C1108" s="1">
        <v>63469.97</v>
      </c>
      <c r="D1108">
        <v>0</v>
      </c>
      <c r="E1108">
        <v>0</v>
      </c>
      <c r="F1108" s="1">
        <v>63469.97</v>
      </c>
    </row>
    <row r="1109" spans="1:6">
      <c r="A1109" t="s">
        <v>1283</v>
      </c>
      <c r="B1109" t="s">
        <v>2307</v>
      </c>
      <c r="C1109">
        <v>0</v>
      </c>
      <c r="D1109">
        <v>0</v>
      </c>
      <c r="E1109">
        <v>0</v>
      </c>
      <c r="F1109">
        <v>0</v>
      </c>
    </row>
    <row r="1110" spans="1:6">
      <c r="A1110" t="s">
        <v>1284</v>
      </c>
      <c r="B1110" t="s">
        <v>2307</v>
      </c>
      <c r="C1110">
        <v>859</v>
      </c>
      <c r="D1110">
        <v>859</v>
      </c>
      <c r="E1110">
        <v>0</v>
      </c>
      <c r="F1110">
        <v>0</v>
      </c>
    </row>
    <row r="1111" spans="1:6">
      <c r="A1111" t="s">
        <v>1285</v>
      </c>
      <c r="B1111" t="s">
        <v>2307</v>
      </c>
      <c r="C1111" s="1">
        <v>48565.3</v>
      </c>
      <c r="D1111" s="1">
        <v>269900.68</v>
      </c>
      <c r="E1111" s="1">
        <v>269900.68</v>
      </c>
      <c r="F1111" s="1">
        <v>48565.3</v>
      </c>
    </row>
    <row r="1112" spans="1:6">
      <c r="A1112" t="s">
        <v>1286</v>
      </c>
      <c r="B1112" t="s">
        <v>2307</v>
      </c>
      <c r="C1112" s="1">
        <v>7700</v>
      </c>
      <c r="D1112" s="1">
        <v>7700</v>
      </c>
      <c r="E1112" s="1">
        <v>7700</v>
      </c>
      <c r="F1112" s="1">
        <v>7700</v>
      </c>
    </row>
    <row r="1113" spans="1:6">
      <c r="A1113" t="s">
        <v>1287</v>
      </c>
      <c r="B1113" t="s">
        <v>2307</v>
      </c>
      <c r="C1113">
        <v>0</v>
      </c>
      <c r="D1113">
        <v>0</v>
      </c>
      <c r="E1113">
        <v>0</v>
      </c>
      <c r="F1113">
        <v>0</v>
      </c>
    </row>
    <row r="1114" spans="1:6">
      <c r="A1114" t="s">
        <v>1288</v>
      </c>
      <c r="B1114" t="s">
        <v>2307</v>
      </c>
      <c r="C1114">
        <v>0</v>
      </c>
      <c r="D1114">
        <v>0</v>
      </c>
      <c r="E1114">
        <v>0</v>
      </c>
      <c r="F1114">
        <v>0</v>
      </c>
    </row>
    <row r="1115" spans="1:6">
      <c r="A1115" t="s">
        <v>1289</v>
      </c>
      <c r="B1115" t="s">
        <v>2307</v>
      </c>
      <c r="C1115">
        <v>0</v>
      </c>
      <c r="D1115" s="1">
        <v>11008.98</v>
      </c>
      <c r="E1115" s="1">
        <v>11008.98</v>
      </c>
      <c r="F1115">
        <v>0</v>
      </c>
    </row>
    <row r="1116" spans="1:6">
      <c r="A1116" t="s">
        <v>1290</v>
      </c>
      <c r="B1116" t="s">
        <v>2307</v>
      </c>
      <c r="C1116">
        <v>0</v>
      </c>
      <c r="D1116">
        <v>0</v>
      </c>
      <c r="E1116">
        <v>0</v>
      </c>
      <c r="F1116">
        <v>0</v>
      </c>
    </row>
    <row r="1117" spans="1:6">
      <c r="A1117" t="s">
        <v>1291</v>
      </c>
      <c r="B1117" t="s">
        <v>2307</v>
      </c>
      <c r="C1117">
        <v>0</v>
      </c>
      <c r="D1117">
        <v>0</v>
      </c>
      <c r="E1117">
        <v>0</v>
      </c>
      <c r="F1117">
        <v>0</v>
      </c>
    </row>
    <row r="1118" spans="1:6">
      <c r="A1118" t="s">
        <v>1292</v>
      </c>
      <c r="B1118" t="s">
        <v>2307</v>
      </c>
      <c r="C1118">
        <v>0</v>
      </c>
      <c r="D1118">
        <v>0</v>
      </c>
      <c r="E1118">
        <v>0</v>
      </c>
      <c r="F1118">
        <v>0</v>
      </c>
    </row>
    <row r="1119" spans="1:6">
      <c r="A1119" t="s">
        <v>1293</v>
      </c>
      <c r="B1119" t="s">
        <v>2307</v>
      </c>
      <c r="C1119">
        <v>0</v>
      </c>
      <c r="D1119">
        <v>0</v>
      </c>
      <c r="E1119">
        <v>0</v>
      </c>
      <c r="F1119">
        <v>0</v>
      </c>
    </row>
    <row r="1120" spans="1:6">
      <c r="A1120" t="s">
        <v>1294</v>
      </c>
      <c r="B1120" t="s">
        <v>2307</v>
      </c>
      <c r="C1120">
        <v>0</v>
      </c>
      <c r="D1120">
        <v>0</v>
      </c>
      <c r="E1120">
        <v>0</v>
      </c>
      <c r="F1120">
        <v>0</v>
      </c>
    </row>
    <row r="1121" spans="1:6">
      <c r="A1121" t="s">
        <v>1295</v>
      </c>
      <c r="B1121" t="s">
        <v>2307</v>
      </c>
      <c r="C1121">
        <v>407.8</v>
      </c>
      <c r="D1121">
        <v>0</v>
      </c>
      <c r="E1121">
        <v>0</v>
      </c>
      <c r="F1121">
        <v>407.8</v>
      </c>
    </row>
    <row r="1122" spans="1:6">
      <c r="A1122" t="s">
        <v>1296</v>
      </c>
      <c r="B1122" t="s">
        <v>2307</v>
      </c>
      <c r="C1122" s="1">
        <v>1489.4</v>
      </c>
      <c r="D1122">
        <v>758.4</v>
      </c>
      <c r="E1122" s="1">
        <v>3364.7</v>
      </c>
      <c r="F1122" s="1">
        <v>4095.7</v>
      </c>
    </row>
    <row r="1123" spans="1:6">
      <c r="A1123" t="s">
        <v>1297</v>
      </c>
      <c r="B1123" t="s">
        <v>2307</v>
      </c>
      <c r="C1123" s="1">
        <v>2103.77</v>
      </c>
      <c r="D1123" s="1">
        <v>2797.54</v>
      </c>
      <c r="E1123" s="1">
        <v>1770.38</v>
      </c>
      <c r="F1123" s="1">
        <v>1076.6099999999999</v>
      </c>
    </row>
    <row r="1124" spans="1:6">
      <c r="A1124" t="s">
        <v>1298</v>
      </c>
      <c r="B1124" t="s">
        <v>2307</v>
      </c>
      <c r="C1124">
        <v>0</v>
      </c>
      <c r="D1124">
        <v>0</v>
      </c>
      <c r="E1124">
        <v>0</v>
      </c>
      <c r="F1124">
        <v>0</v>
      </c>
    </row>
    <row r="1125" spans="1:6">
      <c r="A1125" t="s">
        <v>1299</v>
      </c>
      <c r="B1125" t="s">
        <v>2307</v>
      </c>
      <c r="C1125">
        <v>390.03</v>
      </c>
      <c r="D1125" s="1">
        <v>1266.75</v>
      </c>
      <c r="E1125" s="1">
        <v>1326.72</v>
      </c>
      <c r="F1125">
        <v>450</v>
      </c>
    </row>
    <row r="1126" spans="1:6">
      <c r="A1126" t="s">
        <v>1300</v>
      </c>
      <c r="B1126" t="s">
        <v>2307</v>
      </c>
      <c r="C1126">
        <v>0</v>
      </c>
      <c r="D1126">
        <v>0</v>
      </c>
      <c r="E1126">
        <v>0</v>
      </c>
      <c r="F1126">
        <v>0</v>
      </c>
    </row>
    <row r="1127" spans="1:6">
      <c r="A1127" t="s">
        <v>1301</v>
      </c>
      <c r="B1127" t="s">
        <v>2307</v>
      </c>
      <c r="C1127" s="1">
        <v>4733.75</v>
      </c>
      <c r="D1127">
        <v>0</v>
      </c>
      <c r="E1127">
        <v>0</v>
      </c>
      <c r="F1127" s="1">
        <v>4733.75</v>
      </c>
    </row>
    <row r="1128" spans="1:6">
      <c r="A1128" t="s">
        <v>1302</v>
      </c>
      <c r="B1128" t="s">
        <v>2307</v>
      </c>
      <c r="C1128" s="1">
        <v>4365.1499999999996</v>
      </c>
      <c r="D1128" s="1">
        <v>1874.11</v>
      </c>
      <c r="E1128" s="1">
        <v>4272.5</v>
      </c>
      <c r="F1128" s="1">
        <v>6763.54</v>
      </c>
    </row>
    <row r="1129" spans="1:6">
      <c r="A1129" t="s">
        <v>1303</v>
      </c>
      <c r="B1129" t="s">
        <v>2307</v>
      </c>
      <c r="C1129">
        <v>0</v>
      </c>
      <c r="D1129">
        <v>0</v>
      </c>
      <c r="E1129">
        <v>0</v>
      </c>
      <c r="F1129">
        <v>0</v>
      </c>
    </row>
    <row r="1130" spans="1:6">
      <c r="A1130" t="s">
        <v>1304</v>
      </c>
      <c r="B1130" t="s">
        <v>2307</v>
      </c>
      <c r="C1130">
        <v>500</v>
      </c>
      <c r="D1130">
        <v>0</v>
      </c>
      <c r="E1130">
        <v>0</v>
      </c>
      <c r="F1130">
        <v>500</v>
      </c>
    </row>
    <row r="1131" spans="1:6">
      <c r="A1131" t="s">
        <v>1305</v>
      </c>
      <c r="B1131" t="s">
        <v>2307</v>
      </c>
      <c r="C1131">
        <v>0</v>
      </c>
      <c r="D1131">
        <v>0</v>
      </c>
      <c r="E1131">
        <v>0</v>
      </c>
      <c r="F1131">
        <v>0</v>
      </c>
    </row>
    <row r="1132" spans="1:6">
      <c r="A1132" t="s">
        <v>1306</v>
      </c>
      <c r="B1132" t="s">
        <v>2307</v>
      </c>
      <c r="C1132">
        <v>0</v>
      </c>
      <c r="D1132">
        <v>0</v>
      </c>
      <c r="E1132">
        <v>0</v>
      </c>
      <c r="F1132">
        <v>0</v>
      </c>
    </row>
    <row r="1133" spans="1:6">
      <c r="A1133" t="s">
        <v>1307</v>
      </c>
      <c r="B1133" t="s">
        <v>2307</v>
      </c>
      <c r="C1133">
        <v>0</v>
      </c>
      <c r="D1133">
        <v>0</v>
      </c>
      <c r="E1133">
        <v>0</v>
      </c>
      <c r="F1133">
        <v>0</v>
      </c>
    </row>
    <row r="1134" spans="1:6">
      <c r="A1134" t="s">
        <v>1308</v>
      </c>
      <c r="B1134" t="s">
        <v>2307</v>
      </c>
      <c r="C1134">
        <v>407.43</v>
      </c>
      <c r="D1134">
        <v>473.43</v>
      </c>
      <c r="E1134">
        <v>66</v>
      </c>
      <c r="F1134">
        <v>0</v>
      </c>
    </row>
    <row r="1135" spans="1:6">
      <c r="A1135" t="s">
        <v>1309</v>
      </c>
      <c r="B1135" t="s">
        <v>2307</v>
      </c>
      <c r="C1135">
        <v>0</v>
      </c>
      <c r="D1135">
        <v>0</v>
      </c>
      <c r="E1135">
        <v>0</v>
      </c>
      <c r="F1135">
        <v>0</v>
      </c>
    </row>
    <row r="1136" spans="1:6">
      <c r="A1136" t="s">
        <v>1310</v>
      </c>
      <c r="B1136" t="s">
        <v>2307</v>
      </c>
      <c r="C1136">
        <v>0</v>
      </c>
      <c r="D1136">
        <v>0</v>
      </c>
      <c r="E1136">
        <v>0</v>
      </c>
      <c r="F1136">
        <v>0</v>
      </c>
    </row>
    <row r="1137" spans="1:6">
      <c r="A1137" t="s">
        <v>1311</v>
      </c>
      <c r="B1137" t="s">
        <v>2307</v>
      </c>
      <c r="C1137">
        <v>0</v>
      </c>
      <c r="D1137">
        <v>0</v>
      </c>
      <c r="E1137">
        <v>0</v>
      </c>
      <c r="F1137">
        <v>0</v>
      </c>
    </row>
    <row r="1138" spans="1:6">
      <c r="A1138" t="s">
        <v>1312</v>
      </c>
      <c r="B1138" t="s">
        <v>2307</v>
      </c>
      <c r="C1138">
        <v>731.15</v>
      </c>
      <c r="D1138">
        <v>0</v>
      </c>
      <c r="E1138">
        <v>0</v>
      </c>
      <c r="F1138">
        <v>731.15</v>
      </c>
    </row>
    <row r="1139" spans="1:6">
      <c r="A1139" t="s">
        <v>1313</v>
      </c>
      <c r="B1139" t="s">
        <v>2307</v>
      </c>
      <c r="C1139">
        <v>0</v>
      </c>
      <c r="D1139">
        <v>0</v>
      </c>
      <c r="E1139">
        <v>0</v>
      </c>
      <c r="F1139">
        <v>0</v>
      </c>
    </row>
    <row r="1140" spans="1:6">
      <c r="A1140" t="s">
        <v>1314</v>
      </c>
      <c r="B1140" t="s">
        <v>2307</v>
      </c>
      <c r="C1140">
        <v>0</v>
      </c>
      <c r="D1140">
        <v>0</v>
      </c>
      <c r="E1140">
        <v>0</v>
      </c>
      <c r="F1140">
        <v>0</v>
      </c>
    </row>
    <row r="1141" spans="1:6">
      <c r="A1141" t="s">
        <v>1315</v>
      </c>
      <c r="B1141" t="s">
        <v>2307</v>
      </c>
      <c r="C1141">
        <v>0</v>
      </c>
      <c r="D1141">
        <v>500</v>
      </c>
      <c r="E1141">
        <v>500</v>
      </c>
      <c r="F1141">
        <v>0</v>
      </c>
    </row>
    <row r="1142" spans="1:6">
      <c r="A1142" t="s">
        <v>1316</v>
      </c>
      <c r="B1142" t="s">
        <v>2307</v>
      </c>
      <c r="C1142">
        <v>300.02999999999997</v>
      </c>
      <c r="D1142">
        <v>0</v>
      </c>
      <c r="E1142">
        <v>0</v>
      </c>
      <c r="F1142">
        <v>300.02999999999997</v>
      </c>
    </row>
    <row r="1143" spans="1:6">
      <c r="A1143" t="s">
        <v>1317</v>
      </c>
      <c r="B1143" t="s">
        <v>2307</v>
      </c>
      <c r="C1143">
        <v>0</v>
      </c>
      <c r="D1143">
        <v>0</v>
      </c>
      <c r="E1143">
        <v>0</v>
      </c>
      <c r="F1143">
        <v>0</v>
      </c>
    </row>
    <row r="1144" spans="1:6">
      <c r="A1144" t="s">
        <v>1318</v>
      </c>
      <c r="B1144" t="s">
        <v>2307</v>
      </c>
      <c r="C1144">
        <v>0</v>
      </c>
      <c r="D1144">
        <v>0</v>
      </c>
      <c r="E1144">
        <v>0</v>
      </c>
      <c r="F1144">
        <v>0</v>
      </c>
    </row>
    <row r="1145" spans="1:6">
      <c r="A1145" t="s">
        <v>1319</v>
      </c>
      <c r="B1145" t="s">
        <v>2307</v>
      </c>
      <c r="C1145">
        <v>0</v>
      </c>
      <c r="D1145">
        <v>0</v>
      </c>
      <c r="E1145">
        <v>0</v>
      </c>
      <c r="F1145">
        <v>0</v>
      </c>
    </row>
    <row r="1146" spans="1:6">
      <c r="A1146" t="s">
        <v>1320</v>
      </c>
      <c r="B1146" t="s">
        <v>2307</v>
      </c>
      <c r="C1146">
        <v>0</v>
      </c>
      <c r="D1146">
        <v>0</v>
      </c>
      <c r="E1146">
        <v>0</v>
      </c>
      <c r="F1146">
        <v>0</v>
      </c>
    </row>
    <row r="1147" spans="1:6">
      <c r="A1147" t="s">
        <v>1321</v>
      </c>
      <c r="B1147" t="s">
        <v>2307</v>
      </c>
      <c r="C1147">
        <v>0</v>
      </c>
      <c r="D1147">
        <v>0</v>
      </c>
      <c r="E1147">
        <v>0</v>
      </c>
      <c r="F1147">
        <v>0</v>
      </c>
    </row>
    <row r="1148" spans="1:6">
      <c r="A1148" t="s">
        <v>1322</v>
      </c>
      <c r="B1148" t="s">
        <v>2307</v>
      </c>
      <c r="C1148">
        <v>0</v>
      </c>
      <c r="D1148">
        <v>0</v>
      </c>
      <c r="E1148">
        <v>0</v>
      </c>
      <c r="F1148">
        <v>0</v>
      </c>
    </row>
    <row r="1149" spans="1:6">
      <c r="A1149" t="s">
        <v>1323</v>
      </c>
      <c r="B1149" t="s">
        <v>2307</v>
      </c>
      <c r="C1149">
        <v>0</v>
      </c>
      <c r="D1149">
        <v>0</v>
      </c>
      <c r="E1149">
        <v>0</v>
      </c>
      <c r="F1149">
        <v>0</v>
      </c>
    </row>
    <row r="1150" spans="1:6">
      <c r="A1150" t="s">
        <v>1324</v>
      </c>
      <c r="B1150" t="s">
        <v>2307</v>
      </c>
      <c r="C1150">
        <v>0</v>
      </c>
      <c r="D1150">
        <v>0</v>
      </c>
      <c r="E1150">
        <v>0</v>
      </c>
      <c r="F1150">
        <v>0</v>
      </c>
    </row>
    <row r="1151" spans="1:6">
      <c r="A1151" t="s">
        <v>1325</v>
      </c>
      <c r="B1151" t="s">
        <v>2307</v>
      </c>
      <c r="C1151">
        <v>0</v>
      </c>
      <c r="D1151">
        <v>0</v>
      </c>
      <c r="E1151">
        <v>0</v>
      </c>
      <c r="F1151">
        <v>0</v>
      </c>
    </row>
    <row r="1152" spans="1:6">
      <c r="A1152" t="s">
        <v>1326</v>
      </c>
      <c r="B1152" t="s">
        <v>2307</v>
      </c>
      <c r="C1152">
        <v>0</v>
      </c>
      <c r="D1152">
        <v>0</v>
      </c>
      <c r="E1152">
        <v>0</v>
      </c>
      <c r="F1152">
        <v>0</v>
      </c>
    </row>
    <row r="1153" spans="1:6">
      <c r="A1153" t="s">
        <v>1327</v>
      </c>
      <c r="B1153" t="s">
        <v>2307</v>
      </c>
      <c r="C1153">
        <v>0</v>
      </c>
      <c r="D1153">
        <v>0</v>
      </c>
      <c r="E1153">
        <v>0</v>
      </c>
      <c r="F1153">
        <v>0</v>
      </c>
    </row>
    <row r="1154" spans="1:6">
      <c r="A1154" t="s">
        <v>1328</v>
      </c>
      <c r="B1154" t="s">
        <v>2307</v>
      </c>
      <c r="C1154">
        <v>0</v>
      </c>
      <c r="D1154">
        <v>0</v>
      </c>
      <c r="E1154">
        <v>0</v>
      </c>
      <c r="F1154">
        <v>0</v>
      </c>
    </row>
    <row r="1155" spans="1:6">
      <c r="A1155" t="s">
        <v>1329</v>
      </c>
      <c r="B1155" t="s">
        <v>2307</v>
      </c>
      <c r="C1155">
        <v>0</v>
      </c>
      <c r="D1155">
        <v>0</v>
      </c>
      <c r="E1155">
        <v>0</v>
      </c>
      <c r="F1155">
        <v>0</v>
      </c>
    </row>
    <row r="1156" spans="1:6">
      <c r="A1156" t="s">
        <v>1330</v>
      </c>
      <c r="B1156" t="s">
        <v>2307</v>
      </c>
      <c r="C1156">
        <v>320.12</v>
      </c>
      <c r="D1156">
        <v>320.12</v>
      </c>
      <c r="E1156">
        <v>0</v>
      </c>
      <c r="F1156">
        <v>0</v>
      </c>
    </row>
    <row r="1157" spans="1:6">
      <c r="A1157" t="s">
        <v>1331</v>
      </c>
      <c r="B1157" t="s">
        <v>2307</v>
      </c>
      <c r="C1157">
        <v>0</v>
      </c>
      <c r="D1157">
        <v>0</v>
      </c>
      <c r="E1157">
        <v>0</v>
      </c>
      <c r="F1157">
        <v>0</v>
      </c>
    </row>
    <row r="1158" spans="1:6">
      <c r="A1158" t="s">
        <v>1332</v>
      </c>
      <c r="B1158" t="s">
        <v>2307</v>
      </c>
      <c r="C1158">
        <v>0</v>
      </c>
      <c r="D1158">
        <v>0</v>
      </c>
      <c r="E1158">
        <v>0</v>
      </c>
      <c r="F1158">
        <v>0</v>
      </c>
    </row>
    <row r="1159" spans="1:6">
      <c r="A1159" t="s">
        <v>1333</v>
      </c>
      <c r="B1159" t="s">
        <v>2307</v>
      </c>
      <c r="C1159">
        <v>0</v>
      </c>
      <c r="D1159">
        <v>0</v>
      </c>
      <c r="E1159">
        <v>0</v>
      </c>
      <c r="F1159">
        <v>0</v>
      </c>
    </row>
    <row r="1160" spans="1:6">
      <c r="A1160" t="s">
        <v>1334</v>
      </c>
      <c r="B1160" t="s">
        <v>2307</v>
      </c>
      <c r="C1160">
        <v>830.12</v>
      </c>
      <c r="D1160">
        <v>0</v>
      </c>
      <c r="E1160">
        <v>0</v>
      </c>
      <c r="F1160">
        <v>830.12</v>
      </c>
    </row>
    <row r="1161" spans="1:6">
      <c r="A1161" t="s">
        <v>1335</v>
      </c>
      <c r="B1161" t="s">
        <v>2307</v>
      </c>
      <c r="C1161">
        <v>500.01</v>
      </c>
      <c r="D1161">
        <v>0</v>
      </c>
      <c r="E1161">
        <v>0</v>
      </c>
      <c r="F1161">
        <v>500.01</v>
      </c>
    </row>
    <row r="1162" spans="1:6">
      <c r="A1162" t="s">
        <v>1336</v>
      </c>
      <c r="B1162" t="s">
        <v>2307</v>
      </c>
      <c r="C1162">
        <v>0</v>
      </c>
      <c r="D1162">
        <v>0</v>
      </c>
      <c r="E1162">
        <v>0</v>
      </c>
      <c r="F1162">
        <v>0</v>
      </c>
    </row>
    <row r="1163" spans="1:6">
      <c r="A1163" t="s">
        <v>1337</v>
      </c>
      <c r="B1163" t="s">
        <v>2307</v>
      </c>
      <c r="C1163">
        <v>0</v>
      </c>
      <c r="D1163">
        <v>0</v>
      </c>
      <c r="E1163">
        <v>0</v>
      </c>
      <c r="F1163">
        <v>0</v>
      </c>
    </row>
    <row r="1164" spans="1:6">
      <c r="A1164" t="s">
        <v>1338</v>
      </c>
      <c r="B1164" t="s">
        <v>2307</v>
      </c>
      <c r="C1164">
        <v>0</v>
      </c>
      <c r="D1164">
        <v>0</v>
      </c>
      <c r="E1164">
        <v>0</v>
      </c>
      <c r="F1164">
        <v>0</v>
      </c>
    </row>
    <row r="1165" spans="1:6">
      <c r="A1165" t="s">
        <v>1339</v>
      </c>
      <c r="B1165" t="s">
        <v>2307</v>
      </c>
      <c r="C1165">
        <v>0</v>
      </c>
      <c r="D1165">
        <v>0</v>
      </c>
      <c r="E1165">
        <v>0</v>
      </c>
      <c r="F1165">
        <v>0</v>
      </c>
    </row>
    <row r="1166" spans="1:6">
      <c r="A1166" t="s">
        <v>1340</v>
      </c>
      <c r="B1166" t="s">
        <v>2307</v>
      </c>
      <c r="C1166">
        <v>0</v>
      </c>
      <c r="D1166">
        <v>0</v>
      </c>
      <c r="E1166">
        <v>0</v>
      </c>
      <c r="F1166">
        <v>0</v>
      </c>
    </row>
    <row r="1167" spans="1:6">
      <c r="A1167" t="s">
        <v>1341</v>
      </c>
      <c r="B1167" t="s">
        <v>2307</v>
      </c>
      <c r="C1167">
        <v>0</v>
      </c>
      <c r="D1167">
        <v>0</v>
      </c>
      <c r="E1167">
        <v>0</v>
      </c>
      <c r="F1167">
        <v>0</v>
      </c>
    </row>
    <row r="1168" spans="1:6">
      <c r="A1168" t="s">
        <v>1342</v>
      </c>
      <c r="B1168" t="s">
        <v>2307</v>
      </c>
      <c r="C1168">
        <v>0</v>
      </c>
      <c r="D1168">
        <v>0</v>
      </c>
      <c r="E1168">
        <v>0</v>
      </c>
      <c r="F1168">
        <v>0</v>
      </c>
    </row>
    <row r="1169" spans="1:6">
      <c r="A1169" t="s">
        <v>1343</v>
      </c>
      <c r="B1169" t="s">
        <v>2307</v>
      </c>
      <c r="C1169">
        <v>0</v>
      </c>
      <c r="D1169">
        <v>0</v>
      </c>
      <c r="E1169">
        <v>0</v>
      </c>
      <c r="F1169">
        <v>0</v>
      </c>
    </row>
    <row r="1170" spans="1:6">
      <c r="A1170" t="s">
        <v>1344</v>
      </c>
      <c r="B1170" t="s">
        <v>2307</v>
      </c>
      <c r="C1170">
        <v>0</v>
      </c>
      <c r="D1170">
        <v>0</v>
      </c>
      <c r="E1170">
        <v>0</v>
      </c>
      <c r="F1170">
        <v>0</v>
      </c>
    </row>
    <row r="1171" spans="1:6">
      <c r="A1171" t="s">
        <v>1345</v>
      </c>
      <c r="B1171" t="s">
        <v>2307</v>
      </c>
      <c r="C1171" s="1">
        <v>9047.9599999999991</v>
      </c>
      <c r="D1171">
        <v>0</v>
      </c>
      <c r="E1171">
        <v>0</v>
      </c>
      <c r="F1171" s="1">
        <v>9047.9599999999991</v>
      </c>
    </row>
    <row r="1172" spans="1:6">
      <c r="A1172" t="s">
        <v>1346</v>
      </c>
      <c r="B1172" t="s">
        <v>2307</v>
      </c>
      <c r="C1172">
        <v>0</v>
      </c>
      <c r="D1172">
        <v>0</v>
      </c>
      <c r="E1172">
        <v>0</v>
      </c>
      <c r="F1172">
        <v>0</v>
      </c>
    </row>
    <row r="1173" spans="1:6">
      <c r="A1173" t="s">
        <v>1347</v>
      </c>
      <c r="B1173" t="s">
        <v>2307</v>
      </c>
      <c r="C1173">
        <v>0</v>
      </c>
      <c r="D1173">
        <v>0</v>
      </c>
      <c r="E1173">
        <v>0</v>
      </c>
      <c r="F1173">
        <v>0</v>
      </c>
    </row>
    <row r="1174" spans="1:6">
      <c r="A1174" t="s">
        <v>1348</v>
      </c>
      <c r="B1174" t="s">
        <v>2307</v>
      </c>
      <c r="C1174">
        <v>0</v>
      </c>
      <c r="D1174">
        <v>0</v>
      </c>
      <c r="E1174">
        <v>0</v>
      </c>
      <c r="F1174">
        <v>0</v>
      </c>
    </row>
    <row r="1175" spans="1:6">
      <c r="A1175" t="s">
        <v>1349</v>
      </c>
      <c r="B1175" t="s">
        <v>2307</v>
      </c>
      <c r="C1175">
        <v>0</v>
      </c>
      <c r="D1175">
        <v>0</v>
      </c>
      <c r="E1175">
        <v>0</v>
      </c>
      <c r="F1175">
        <v>0</v>
      </c>
    </row>
    <row r="1176" spans="1:6">
      <c r="A1176" t="s">
        <v>1350</v>
      </c>
      <c r="B1176" t="s">
        <v>2307</v>
      </c>
      <c r="C1176">
        <v>0</v>
      </c>
      <c r="D1176">
        <v>0</v>
      </c>
      <c r="E1176">
        <v>0</v>
      </c>
      <c r="F1176">
        <v>0</v>
      </c>
    </row>
    <row r="1177" spans="1:6">
      <c r="A1177" t="s">
        <v>1351</v>
      </c>
      <c r="B1177" t="s">
        <v>2307</v>
      </c>
      <c r="C1177">
        <v>300</v>
      </c>
      <c r="D1177">
        <v>0</v>
      </c>
      <c r="E1177" s="1">
        <v>1000</v>
      </c>
      <c r="F1177" s="1">
        <v>1300</v>
      </c>
    </row>
    <row r="1178" spans="1:6">
      <c r="A1178" t="s">
        <v>1352</v>
      </c>
      <c r="B1178" t="s">
        <v>2307</v>
      </c>
      <c r="C1178">
        <v>0</v>
      </c>
      <c r="D1178">
        <v>0</v>
      </c>
      <c r="E1178">
        <v>0</v>
      </c>
      <c r="F1178">
        <v>0</v>
      </c>
    </row>
    <row r="1179" spans="1:6">
      <c r="A1179" t="s">
        <v>1353</v>
      </c>
      <c r="B1179" t="s">
        <v>2307</v>
      </c>
      <c r="C1179">
        <v>0</v>
      </c>
      <c r="D1179">
        <v>0</v>
      </c>
      <c r="E1179">
        <v>0</v>
      </c>
      <c r="F1179">
        <v>0</v>
      </c>
    </row>
    <row r="1180" spans="1:6">
      <c r="A1180" t="s">
        <v>1354</v>
      </c>
      <c r="B1180" t="s">
        <v>2307</v>
      </c>
      <c r="C1180">
        <v>0</v>
      </c>
      <c r="D1180">
        <v>0</v>
      </c>
      <c r="E1180">
        <v>0</v>
      </c>
      <c r="F1180">
        <v>0</v>
      </c>
    </row>
    <row r="1181" spans="1:6">
      <c r="A1181" t="s">
        <v>1355</v>
      </c>
      <c r="B1181" t="s">
        <v>2307</v>
      </c>
      <c r="C1181">
        <v>0</v>
      </c>
      <c r="D1181">
        <v>0</v>
      </c>
      <c r="E1181">
        <v>0</v>
      </c>
      <c r="F1181">
        <v>0</v>
      </c>
    </row>
    <row r="1182" spans="1:6">
      <c r="A1182" t="s">
        <v>1356</v>
      </c>
      <c r="B1182" t="s">
        <v>2307</v>
      </c>
      <c r="C1182">
        <v>0</v>
      </c>
      <c r="D1182">
        <v>0</v>
      </c>
      <c r="E1182">
        <v>0</v>
      </c>
      <c r="F1182">
        <v>0</v>
      </c>
    </row>
    <row r="1183" spans="1:6">
      <c r="A1183" t="s">
        <v>1357</v>
      </c>
      <c r="B1183" t="s">
        <v>2307</v>
      </c>
      <c r="C1183">
        <v>0</v>
      </c>
      <c r="D1183">
        <v>0</v>
      </c>
      <c r="E1183">
        <v>0</v>
      </c>
      <c r="F1183">
        <v>0</v>
      </c>
    </row>
    <row r="1184" spans="1:6">
      <c r="A1184" t="s">
        <v>1358</v>
      </c>
      <c r="B1184" t="s">
        <v>2307</v>
      </c>
      <c r="C1184">
        <v>0</v>
      </c>
      <c r="D1184">
        <v>0</v>
      </c>
      <c r="E1184">
        <v>0</v>
      </c>
      <c r="F1184">
        <v>0</v>
      </c>
    </row>
    <row r="1185" spans="1:6">
      <c r="A1185" t="s">
        <v>1359</v>
      </c>
      <c r="B1185" t="s">
        <v>2307</v>
      </c>
      <c r="C1185">
        <v>0</v>
      </c>
      <c r="D1185">
        <v>0</v>
      </c>
      <c r="E1185">
        <v>0</v>
      </c>
      <c r="F1185">
        <v>0</v>
      </c>
    </row>
    <row r="1186" spans="1:6">
      <c r="A1186" t="s">
        <v>1360</v>
      </c>
      <c r="B1186" t="s">
        <v>2307</v>
      </c>
      <c r="C1186">
        <v>0</v>
      </c>
      <c r="D1186">
        <v>0</v>
      </c>
      <c r="E1186">
        <v>0</v>
      </c>
      <c r="F1186">
        <v>0</v>
      </c>
    </row>
    <row r="1187" spans="1:6">
      <c r="A1187" t="s">
        <v>1361</v>
      </c>
      <c r="B1187" t="s">
        <v>2307</v>
      </c>
      <c r="C1187">
        <v>300</v>
      </c>
      <c r="D1187">
        <v>0</v>
      </c>
      <c r="E1187">
        <v>0</v>
      </c>
      <c r="F1187">
        <v>300</v>
      </c>
    </row>
    <row r="1188" spans="1:6">
      <c r="A1188" t="s">
        <v>1362</v>
      </c>
      <c r="B1188" t="s">
        <v>2307</v>
      </c>
      <c r="C1188">
        <v>303.05</v>
      </c>
      <c r="D1188">
        <v>0</v>
      </c>
      <c r="E1188">
        <v>0</v>
      </c>
      <c r="F1188">
        <v>303.05</v>
      </c>
    </row>
    <row r="1189" spans="1:6">
      <c r="A1189" t="s">
        <v>1363</v>
      </c>
      <c r="B1189" t="s">
        <v>2307</v>
      </c>
      <c r="C1189">
        <v>0</v>
      </c>
      <c r="D1189">
        <v>0</v>
      </c>
      <c r="E1189">
        <v>0</v>
      </c>
      <c r="F1189">
        <v>0</v>
      </c>
    </row>
    <row r="1190" spans="1:6">
      <c r="A1190" t="s">
        <v>1364</v>
      </c>
      <c r="B1190" t="s">
        <v>2307</v>
      </c>
      <c r="C1190">
        <v>0</v>
      </c>
      <c r="D1190">
        <v>0</v>
      </c>
      <c r="E1190">
        <v>0</v>
      </c>
      <c r="F1190">
        <v>0</v>
      </c>
    </row>
    <row r="1191" spans="1:6">
      <c r="A1191" t="s">
        <v>1365</v>
      </c>
      <c r="B1191" t="s">
        <v>2307</v>
      </c>
      <c r="C1191">
        <v>0</v>
      </c>
      <c r="D1191">
        <v>0</v>
      </c>
      <c r="E1191">
        <v>0</v>
      </c>
      <c r="F1191">
        <v>0</v>
      </c>
    </row>
    <row r="1192" spans="1:6">
      <c r="A1192" t="s">
        <v>1366</v>
      </c>
      <c r="B1192" t="s">
        <v>2307</v>
      </c>
      <c r="C1192">
        <v>0</v>
      </c>
      <c r="D1192">
        <v>0</v>
      </c>
      <c r="E1192">
        <v>0</v>
      </c>
      <c r="F1192">
        <v>0</v>
      </c>
    </row>
    <row r="1193" spans="1:6">
      <c r="A1193" t="s">
        <v>1367</v>
      </c>
      <c r="B1193" t="s">
        <v>2307</v>
      </c>
      <c r="C1193">
        <v>28.2</v>
      </c>
      <c r="D1193">
        <v>0</v>
      </c>
      <c r="E1193">
        <v>0</v>
      </c>
      <c r="F1193">
        <v>28.2</v>
      </c>
    </row>
    <row r="1194" spans="1:6">
      <c r="A1194" t="s">
        <v>1368</v>
      </c>
      <c r="B1194" t="s">
        <v>2307</v>
      </c>
      <c r="C1194">
        <v>0</v>
      </c>
      <c r="D1194">
        <v>0</v>
      </c>
      <c r="E1194">
        <v>0</v>
      </c>
      <c r="F1194">
        <v>0</v>
      </c>
    </row>
    <row r="1195" spans="1:6">
      <c r="A1195" t="s">
        <v>1369</v>
      </c>
      <c r="B1195" t="s">
        <v>2307</v>
      </c>
      <c r="C1195">
        <v>0</v>
      </c>
      <c r="D1195">
        <v>0</v>
      </c>
      <c r="E1195">
        <v>0</v>
      </c>
      <c r="F1195">
        <v>0</v>
      </c>
    </row>
    <row r="1196" spans="1:6">
      <c r="A1196" t="s">
        <v>1370</v>
      </c>
      <c r="B1196" t="s">
        <v>2307</v>
      </c>
      <c r="C1196" s="1">
        <v>1099.43</v>
      </c>
      <c r="D1196" s="1">
        <v>2050.6</v>
      </c>
      <c r="E1196">
        <v>951.17</v>
      </c>
      <c r="F1196">
        <v>0</v>
      </c>
    </row>
    <row r="1197" spans="1:6">
      <c r="A1197" t="s">
        <v>1371</v>
      </c>
      <c r="B1197" t="s">
        <v>2307</v>
      </c>
      <c r="C1197">
        <v>0</v>
      </c>
      <c r="D1197">
        <v>0</v>
      </c>
      <c r="E1197">
        <v>0</v>
      </c>
      <c r="F1197">
        <v>0</v>
      </c>
    </row>
    <row r="1198" spans="1:6">
      <c r="A1198" t="s">
        <v>1372</v>
      </c>
      <c r="B1198" t="s">
        <v>2307</v>
      </c>
      <c r="C1198">
        <v>600.01</v>
      </c>
      <c r="D1198">
        <v>0</v>
      </c>
      <c r="E1198">
        <v>0</v>
      </c>
      <c r="F1198">
        <v>600.01</v>
      </c>
    </row>
    <row r="1199" spans="1:6">
      <c r="A1199" t="s">
        <v>1373</v>
      </c>
      <c r="B1199" t="s">
        <v>2307</v>
      </c>
      <c r="C1199" s="1">
        <v>8138</v>
      </c>
      <c r="D1199">
        <v>0</v>
      </c>
      <c r="E1199" s="1">
        <v>12717</v>
      </c>
      <c r="F1199" s="1">
        <v>20855</v>
      </c>
    </row>
    <row r="1200" spans="1:6">
      <c r="A1200" t="s">
        <v>1374</v>
      </c>
      <c r="B1200" t="s">
        <v>2307</v>
      </c>
      <c r="C1200">
        <v>0</v>
      </c>
      <c r="D1200">
        <v>0</v>
      </c>
      <c r="E1200">
        <v>0</v>
      </c>
      <c r="F1200">
        <v>0</v>
      </c>
    </row>
    <row r="1201" spans="1:6">
      <c r="A1201" t="s">
        <v>1375</v>
      </c>
      <c r="B1201" t="s">
        <v>2307</v>
      </c>
      <c r="C1201">
        <v>0</v>
      </c>
      <c r="D1201">
        <v>0</v>
      </c>
      <c r="E1201">
        <v>0</v>
      </c>
      <c r="F1201">
        <v>0</v>
      </c>
    </row>
    <row r="1202" spans="1:6">
      <c r="A1202" t="s">
        <v>1376</v>
      </c>
      <c r="B1202" t="s">
        <v>2307</v>
      </c>
      <c r="C1202">
        <v>0</v>
      </c>
      <c r="D1202">
        <v>0</v>
      </c>
      <c r="E1202">
        <v>0</v>
      </c>
      <c r="F1202">
        <v>0</v>
      </c>
    </row>
    <row r="1203" spans="1:6">
      <c r="A1203" t="s">
        <v>1377</v>
      </c>
      <c r="B1203" t="s">
        <v>2307</v>
      </c>
      <c r="C1203">
        <v>0</v>
      </c>
      <c r="D1203">
        <v>0</v>
      </c>
      <c r="E1203">
        <v>0</v>
      </c>
      <c r="F1203">
        <v>0</v>
      </c>
    </row>
    <row r="1204" spans="1:6">
      <c r="A1204" t="s">
        <v>1378</v>
      </c>
      <c r="B1204" t="s">
        <v>2307</v>
      </c>
      <c r="C1204">
        <v>0</v>
      </c>
      <c r="D1204">
        <v>0</v>
      </c>
      <c r="E1204">
        <v>0</v>
      </c>
      <c r="F1204">
        <v>0</v>
      </c>
    </row>
    <row r="1205" spans="1:6">
      <c r="A1205" t="s">
        <v>1379</v>
      </c>
      <c r="B1205" t="s">
        <v>2307</v>
      </c>
      <c r="C1205">
        <v>0</v>
      </c>
      <c r="D1205">
        <v>0</v>
      </c>
      <c r="E1205">
        <v>0</v>
      </c>
      <c r="F1205">
        <v>0</v>
      </c>
    </row>
    <row r="1206" spans="1:6">
      <c r="A1206" t="s">
        <v>1380</v>
      </c>
      <c r="B1206" t="s">
        <v>2307</v>
      </c>
      <c r="C1206">
        <v>0</v>
      </c>
      <c r="D1206">
        <v>0</v>
      </c>
      <c r="E1206">
        <v>0</v>
      </c>
      <c r="F1206">
        <v>0</v>
      </c>
    </row>
    <row r="1207" spans="1:6">
      <c r="A1207" t="s">
        <v>1381</v>
      </c>
      <c r="B1207" t="s">
        <v>2307</v>
      </c>
      <c r="C1207">
        <v>0</v>
      </c>
      <c r="D1207">
        <v>0</v>
      </c>
      <c r="E1207">
        <v>0</v>
      </c>
      <c r="F1207">
        <v>0</v>
      </c>
    </row>
    <row r="1208" spans="1:6">
      <c r="A1208" t="s">
        <v>1382</v>
      </c>
      <c r="B1208" t="s">
        <v>2307</v>
      </c>
      <c r="C1208">
        <v>0</v>
      </c>
      <c r="D1208">
        <v>0</v>
      </c>
      <c r="E1208">
        <v>0</v>
      </c>
      <c r="F1208">
        <v>0</v>
      </c>
    </row>
    <row r="1209" spans="1:6">
      <c r="A1209" t="s">
        <v>1383</v>
      </c>
      <c r="B1209" t="s">
        <v>2307</v>
      </c>
      <c r="C1209">
        <v>0</v>
      </c>
      <c r="D1209">
        <v>0</v>
      </c>
      <c r="E1209">
        <v>0</v>
      </c>
      <c r="F1209">
        <v>0</v>
      </c>
    </row>
    <row r="1210" spans="1:6">
      <c r="A1210" t="s">
        <v>1384</v>
      </c>
      <c r="B1210" t="s">
        <v>2307</v>
      </c>
      <c r="C1210">
        <v>0</v>
      </c>
      <c r="D1210">
        <v>0</v>
      </c>
      <c r="E1210">
        <v>0</v>
      </c>
      <c r="F1210">
        <v>0</v>
      </c>
    </row>
    <row r="1211" spans="1:6">
      <c r="A1211" t="s">
        <v>1385</v>
      </c>
      <c r="B1211" t="s">
        <v>2307</v>
      </c>
      <c r="C1211">
        <v>0</v>
      </c>
      <c r="D1211">
        <v>0</v>
      </c>
      <c r="E1211">
        <v>0</v>
      </c>
      <c r="F1211">
        <v>0</v>
      </c>
    </row>
    <row r="1212" spans="1:6">
      <c r="A1212" t="s">
        <v>1386</v>
      </c>
      <c r="B1212" t="s">
        <v>2307</v>
      </c>
      <c r="C1212">
        <v>0</v>
      </c>
      <c r="D1212">
        <v>0</v>
      </c>
      <c r="E1212">
        <v>0</v>
      </c>
      <c r="F1212">
        <v>0</v>
      </c>
    </row>
    <row r="1213" spans="1:6">
      <c r="A1213" t="s">
        <v>1387</v>
      </c>
      <c r="B1213" t="s">
        <v>2307</v>
      </c>
      <c r="C1213" s="1">
        <v>287926.84999999998</v>
      </c>
      <c r="D1213">
        <v>0</v>
      </c>
      <c r="E1213">
        <v>0</v>
      </c>
      <c r="F1213" s="1">
        <v>287926.84999999998</v>
      </c>
    </row>
    <row r="1214" spans="1:6">
      <c r="A1214" t="s">
        <v>1388</v>
      </c>
      <c r="B1214" t="s">
        <v>2307</v>
      </c>
      <c r="C1214">
        <v>0</v>
      </c>
      <c r="D1214">
        <v>0</v>
      </c>
      <c r="E1214">
        <v>0</v>
      </c>
      <c r="F1214">
        <v>0</v>
      </c>
    </row>
    <row r="1215" spans="1:6">
      <c r="A1215" t="s">
        <v>1389</v>
      </c>
      <c r="B1215" t="s">
        <v>2307</v>
      </c>
      <c r="C1215">
        <v>0</v>
      </c>
      <c r="D1215">
        <v>0</v>
      </c>
      <c r="E1215">
        <v>0</v>
      </c>
      <c r="F1215">
        <v>0</v>
      </c>
    </row>
    <row r="1216" spans="1:6">
      <c r="A1216" t="s">
        <v>1390</v>
      </c>
      <c r="B1216" t="s">
        <v>2307</v>
      </c>
      <c r="C1216">
        <v>0</v>
      </c>
      <c r="D1216">
        <v>0</v>
      </c>
      <c r="E1216">
        <v>0</v>
      </c>
      <c r="F1216">
        <v>0</v>
      </c>
    </row>
    <row r="1217" spans="1:6">
      <c r="A1217" t="s">
        <v>1391</v>
      </c>
      <c r="B1217" t="s">
        <v>2307</v>
      </c>
      <c r="C1217">
        <v>0</v>
      </c>
      <c r="D1217">
        <v>0</v>
      </c>
      <c r="E1217">
        <v>0</v>
      </c>
      <c r="F1217">
        <v>0</v>
      </c>
    </row>
    <row r="1218" spans="1:6">
      <c r="A1218" t="s">
        <v>1392</v>
      </c>
      <c r="B1218" t="s">
        <v>2307</v>
      </c>
      <c r="C1218">
        <v>0</v>
      </c>
      <c r="D1218">
        <v>0</v>
      </c>
      <c r="E1218">
        <v>0</v>
      </c>
      <c r="F1218">
        <v>0</v>
      </c>
    </row>
    <row r="1219" spans="1:6">
      <c r="A1219" t="s">
        <v>1393</v>
      </c>
      <c r="B1219" t="s">
        <v>2307</v>
      </c>
      <c r="C1219">
        <v>0</v>
      </c>
      <c r="D1219">
        <v>0</v>
      </c>
      <c r="E1219">
        <v>0</v>
      </c>
      <c r="F1219">
        <v>0</v>
      </c>
    </row>
    <row r="1220" spans="1:6">
      <c r="A1220" t="s">
        <v>1394</v>
      </c>
      <c r="B1220" t="s">
        <v>2307</v>
      </c>
      <c r="C1220">
        <v>0</v>
      </c>
      <c r="D1220">
        <v>0</v>
      </c>
      <c r="E1220">
        <v>0</v>
      </c>
      <c r="F1220">
        <v>0</v>
      </c>
    </row>
    <row r="1221" spans="1:6">
      <c r="A1221" t="s">
        <v>1395</v>
      </c>
      <c r="B1221" t="s">
        <v>2307</v>
      </c>
      <c r="C1221">
        <v>0</v>
      </c>
      <c r="D1221">
        <v>0</v>
      </c>
      <c r="E1221">
        <v>0</v>
      </c>
      <c r="F1221">
        <v>0</v>
      </c>
    </row>
    <row r="1222" spans="1:6">
      <c r="A1222" t="s">
        <v>1396</v>
      </c>
      <c r="B1222" t="s">
        <v>2307</v>
      </c>
      <c r="C1222">
        <v>0</v>
      </c>
      <c r="D1222">
        <v>0</v>
      </c>
      <c r="E1222">
        <v>0</v>
      </c>
      <c r="F1222">
        <v>0</v>
      </c>
    </row>
    <row r="1223" spans="1:6">
      <c r="A1223" t="s">
        <v>1397</v>
      </c>
      <c r="B1223" t="s">
        <v>2307</v>
      </c>
      <c r="C1223">
        <v>0</v>
      </c>
      <c r="D1223">
        <v>0</v>
      </c>
      <c r="E1223">
        <v>0</v>
      </c>
      <c r="F1223">
        <v>0</v>
      </c>
    </row>
    <row r="1224" spans="1:6">
      <c r="A1224" t="s">
        <v>1398</v>
      </c>
      <c r="B1224" t="s">
        <v>2307</v>
      </c>
      <c r="C1224">
        <v>0</v>
      </c>
      <c r="D1224">
        <v>0</v>
      </c>
      <c r="E1224">
        <v>0</v>
      </c>
      <c r="F1224">
        <v>0</v>
      </c>
    </row>
    <row r="1225" spans="1:6">
      <c r="A1225" t="s">
        <v>1399</v>
      </c>
      <c r="B1225" t="s">
        <v>2307</v>
      </c>
      <c r="C1225">
        <v>0</v>
      </c>
      <c r="D1225">
        <v>0</v>
      </c>
      <c r="E1225">
        <v>0</v>
      </c>
      <c r="F1225">
        <v>0</v>
      </c>
    </row>
    <row r="1226" spans="1:6">
      <c r="A1226" t="s">
        <v>1400</v>
      </c>
      <c r="B1226" t="s">
        <v>2307</v>
      </c>
      <c r="C1226">
        <v>0</v>
      </c>
      <c r="D1226">
        <v>0</v>
      </c>
      <c r="E1226">
        <v>0</v>
      </c>
      <c r="F1226">
        <v>0</v>
      </c>
    </row>
    <row r="1227" spans="1:6">
      <c r="A1227" t="s">
        <v>1401</v>
      </c>
      <c r="B1227" t="s">
        <v>2307</v>
      </c>
      <c r="C1227">
        <v>0</v>
      </c>
      <c r="D1227">
        <v>0</v>
      </c>
      <c r="E1227">
        <v>0</v>
      </c>
      <c r="F1227">
        <v>0</v>
      </c>
    </row>
    <row r="1228" spans="1:6">
      <c r="A1228" t="s">
        <v>1402</v>
      </c>
      <c r="B1228" t="s">
        <v>2307</v>
      </c>
      <c r="C1228">
        <v>0</v>
      </c>
      <c r="D1228">
        <v>0</v>
      </c>
      <c r="E1228">
        <v>0</v>
      </c>
      <c r="F1228">
        <v>0</v>
      </c>
    </row>
    <row r="1229" spans="1:6">
      <c r="A1229" t="s">
        <v>1403</v>
      </c>
      <c r="B1229" t="s">
        <v>2307</v>
      </c>
      <c r="C1229">
        <v>0</v>
      </c>
      <c r="D1229">
        <v>0</v>
      </c>
      <c r="E1229">
        <v>0</v>
      </c>
      <c r="F1229">
        <v>0</v>
      </c>
    </row>
    <row r="1230" spans="1:6">
      <c r="A1230" t="s">
        <v>1404</v>
      </c>
      <c r="B1230" t="s">
        <v>2307</v>
      </c>
      <c r="C1230">
        <v>0</v>
      </c>
      <c r="D1230">
        <v>0</v>
      </c>
      <c r="E1230">
        <v>0</v>
      </c>
      <c r="F1230">
        <v>0</v>
      </c>
    </row>
    <row r="1231" spans="1:6">
      <c r="A1231" t="s">
        <v>1405</v>
      </c>
      <c r="B1231" t="s">
        <v>2307</v>
      </c>
      <c r="C1231">
        <v>0</v>
      </c>
      <c r="D1231">
        <v>0</v>
      </c>
      <c r="E1231">
        <v>0</v>
      </c>
      <c r="F1231">
        <v>0</v>
      </c>
    </row>
    <row r="1232" spans="1:6">
      <c r="A1232" t="s">
        <v>1406</v>
      </c>
      <c r="B1232" t="s">
        <v>2307</v>
      </c>
      <c r="C1232">
        <v>0</v>
      </c>
      <c r="D1232">
        <v>0</v>
      </c>
      <c r="E1232">
        <v>0</v>
      </c>
      <c r="F1232">
        <v>0</v>
      </c>
    </row>
    <row r="1233" spans="1:6">
      <c r="A1233" t="s">
        <v>1407</v>
      </c>
      <c r="B1233" t="s">
        <v>2307</v>
      </c>
      <c r="C1233">
        <v>0</v>
      </c>
      <c r="D1233">
        <v>0</v>
      </c>
      <c r="E1233">
        <v>0</v>
      </c>
      <c r="F1233">
        <v>0</v>
      </c>
    </row>
    <row r="1234" spans="1:6">
      <c r="A1234" t="s">
        <v>1408</v>
      </c>
      <c r="B1234" t="s">
        <v>2307</v>
      </c>
      <c r="C1234">
        <v>0</v>
      </c>
      <c r="D1234">
        <v>0</v>
      </c>
      <c r="E1234">
        <v>0</v>
      </c>
      <c r="F1234">
        <v>0</v>
      </c>
    </row>
    <row r="1235" spans="1:6">
      <c r="A1235" t="s">
        <v>1409</v>
      </c>
      <c r="B1235" t="s">
        <v>2307</v>
      </c>
      <c r="C1235">
        <v>0</v>
      </c>
      <c r="D1235">
        <v>0</v>
      </c>
      <c r="E1235">
        <v>0</v>
      </c>
      <c r="F1235">
        <v>0</v>
      </c>
    </row>
    <row r="1236" spans="1:6">
      <c r="A1236" t="s">
        <v>1410</v>
      </c>
      <c r="B1236" t="s">
        <v>2307</v>
      </c>
      <c r="C1236">
        <v>901.02</v>
      </c>
      <c r="D1236">
        <v>0</v>
      </c>
      <c r="E1236">
        <v>0</v>
      </c>
      <c r="F1236">
        <v>901.02</v>
      </c>
    </row>
    <row r="1237" spans="1:6">
      <c r="A1237" t="s">
        <v>1411</v>
      </c>
      <c r="B1237" t="s">
        <v>2307</v>
      </c>
      <c r="C1237">
        <v>38.950000000000003</v>
      </c>
      <c r="D1237">
        <v>0</v>
      </c>
      <c r="E1237">
        <v>0</v>
      </c>
      <c r="F1237">
        <v>38.950000000000003</v>
      </c>
    </row>
    <row r="1238" spans="1:6">
      <c r="A1238" t="s">
        <v>1412</v>
      </c>
      <c r="B1238" t="s">
        <v>2307</v>
      </c>
      <c r="C1238">
        <v>862.07</v>
      </c>
      <c r="D1238">
        <v>0</v>
      </c>
      <c r="E1238">
        <v>0</v>
      </c>
      <c r="F1238">
        <v>862.07</v>
      </c>
    </row>
    <row r="1239" spans="1:6">
      <c r="A1239" t="s">
        <v>1413</v>
      </c>
      <c r="B1239" t="s">
        <v>2307</v>
      </c>
      <c r="C1239">
        <v>0</v>
      </c>
      <c r="D1239">
        <v>0</v>
      </c>
      <c r="E1239" s="1">
        <v>32619.35</v>
      </c>
      <c r="F1239" s="1">
        <v>32619.35</v>
      </c>
    </row>
    <row r="1240" spans="1:6">
      <c r="A1240" t="s">
        <v>1414</v>
      </c>
      <c r="B1240" t="s">
        <v>2307</v>
      </c>
      <c r="C1240">
        <v>0</v>
      </c>
      <c r="D1240">
        <v>0</v>
      </c>
      <c r="E1240" s="1">
        <v>1492.18</v>
      </c>
      <c r="F1240" s="1">
        <v>1492.18</v>
      </c>
    </row>
    <row r="1241" spans="1:6">
      <c r="A1241" t="s">
        <v>1415</v>
      </c>
      <c r="B1241" t="s">
        <v>2307</v>
      </c>
      <c r="C1241">
        <v>0</v>
      </c>
      <c r="D1241">
        <v>0</v>
      </c>
      <c r="E1241" s="1">
        <v>31127.17</v>
      </c>
      <c r="F1241" s="1">
        <v>31127.17</v>
      </c>
    </row>
    <row r="1242" spans="1:6">
      <c r="A1242" t="s">
        <v>1416</v>
      </c>
      <c r="B1242" t="s">
        <v>2307</v>
      </c>
      <c r="C1242">
        <v>0</v>
      </c>
      <c r="D1242">
        <v>0</v>
      </c>
      <c r="E1242">
        <v>0</v>
      </c>
      <c r="F1242">
        <v>0</v>
      </c>
    </row>
    <row r="1243" spans="1:6">
      <c r="A1243" t="s">
        <v>1417</v>
      </c>
      <c r="B1243" t="s">
        <v>2307</v>
      </c>
      <c r="C1243">
        <v>0</v>
      </c>
      <c r="D1243">
        <v>0</v>
      </c>
      <c r="E1243">
        <v>0</v>
      </c>
      <c r="F1243">
        <v>0</v>
      </c>
    </row>
    <row r="1244" spans="1:6">
      <c r="A1244" t="s">
        <v>1418</v>
      </c>
      <c r="B1244" t="s">
        <v>2307</v>
      </c>
      <c r="C1244">
        <v>0</v>
      </c>
      <c r="D1244">
        <v>0</v>
      </c>
      <c r="E1244">
        <v>0</v>
      </c>
      <c r="F1244">
        <v>0</v>
      </c>
    </row>
    <row r="1245" spans="1:6">
      <c r="A1245" t="s">
        <v>1419</v>
      </c>
      <c r="B1245" t="s">
        <v>2307</v>
      </c>
      <c r="C1245" s="1">
        <v>51847.45</v>
      </c>
      <c r="D1245" s="1">
        <v>53909</v>
      </c>
      <c r="E1245" s="1">
        <v>2851.04</v>
      </c>
      <c r="F1245">
        <v>789.49</v>
      </c>
    </row>
    <row r="1246" spans="1:6">
      <c r="A1246" t="s">
        <v>1420</v>
      </c>
      <c r="B1246" t="s">
        <v>2307</v>
      </c>
      <c r="C1246" s="1">
        <v>2302.7399999999998</v>
      </c>
      <c r="D1246" s="1">
        <v>2429.98</v>
      </c>
      <c r="E1246">
        <v>127.24</v>
      </c>
      <c r="F1246">
        <v>0</v>
      </c>
    </row>
    <row r="1247" spans="1:6">
      <c r="A1247" t="s">
        <v>1421</v>
      </c>
      <c r="B1247" t="s">
        <v>2307</v>
      </c>
      <c r="C1247" s="1">
        <v>49544.71</v>
      </c>
      <c r="D1247" s="1">
        <v>51479.02</v>
      </c>
      <c r="E1247" s="1">
        <v>2723.8</v>
      </c>
      <c r="F1247">
        <v>789.49</v>
      </c>
    </row>
    <row r="1248" spans="1:6">
      <c r="A1248" t="s">
        <v>1422</v>
      </c>
      <c r="B1248" t="s">
        <v>2307</v>
      </c>
      <c r="C1248">
        <v>0</v>
      </c>
      <c r="D1248">
        <v>0</v>
      </c>
      <c r="E1248">
        <v>0</v>
      </c>
      <c r="F1248">
        <v>0</v>
      </c>
    </row>
    <row r="1249" spans="1:6">
      <c r="A1249" t="s">
        <v>1423</v>
      </c>
      <c r="B1249" t="s">
        <v>2307</v>
      </c>
      <c r="C1249">
        <v>0</v>
      </c>
      <c r="D1249">
        <v>0</v>
      </c>
      <c r="E1249">
        <v>0</v>
      </c>
      <c r="F1249">
        <v>0</v>
      </c>
    </row>
    <row r="1250" spans="1:6">
      <c r="A1250" t="s">
        <v>1424</v>
      </c>
      <c r="B1250" t="s">
        <v>2307</v>
      </c>
      <c r="C1250">
        <v>0</v>
      </c>
      <c r="D1250">
        <v>0</v>
      </c>
      <c r="E1250">
        <v>0</v>
      </c>
      <c r="F1250">
        <v>0</v>
      </c>
    </row>
    <row r="1251" spans="1:6">
      <c r="A1251" t="s">
        <v>1425</v>
      </c>
      <c r="B1251" t="s">
        <v>2307</v>
      </c>
      <c r="C1251" s="1">
        <v>12426.77</v>
      </c>
      <c r="D1251">
        <v>0</v>
      </c>
      <c r="E1251">
        <v>0</v>
      </c>
      <c r="F1251" s="1">
        <v>12426.77</v>
      </c>
    </row>
    <row r="1252" spans="1:6">
      <c r="A1252" t="s">
        <v>1426</v>
      </c>
      <c r="B1252" t="s">
        <v>2307</v>
      </c>
      <c r="C1252">
        <v>537.20000000000005</v>
      </c>
      <c r="D1252">
        <v>0</v>
      </c>
      <c r="E1252">
        <v>0</v>
      </c>
      <c r="F1252">
        <v>537.20000000000005</v>
      </c>
    </row>
    <row r="1253" spans="1:6">
      <c r="A1253" t="s">
        <v>1427</v>
      </c>
      <c r="B1253" t="s">
        <v>2307</v>
      </c>
      <c r="C1253" s="1">
        <v>11889.57</v>
      </c>
      <c r="D1253">
        <v>0</v>
      </c>
      <c r="E1253">
        <v>0</v>
      </c>
      <c r="F1253" s="1">
        <v>11889.57</v>
      </c>
    </row>
    <row r="1254" spans="1:6">
      <c r="A1254" t="s">
        <v>1428</v>
      </c>
      <c r="B1254" t="s">
        <v>2307</v>
      </c>
      <c r="C1254">
        <v>0</v>
      </c>
      <c r="D1254">
        <v>0</v>
      </c>
      <c r="E1254">
        <v>0</v>
      </c>
      <c r="F1254">
        <v>0</v>
      </c>
    </row>
    <row r="1255" spans="1:6">
      <c r="A1255" t="s">
        <v>1429</v>
      </c>
      <c r="B1255" t="s">
        <v>2307</v>
      </c>
      <c r="C1255">
        <v>0</v>
      </c>
      <c r="D1255">
        <v>0</v>
      </c>
      <c r="E1255">
        <v>0</v>
      </c>
      <c r="F1255">
        <v>0</v>
      </c>
    </row>
    <row r="1256" spans="1:6">
      <c r="A1256" t="s">
        <v>1430</v>
      </c>
      <c r="B1256" t="s">
        <v>2307</v>
      </c>
      <c r="C1256">
        <v>0</v>
      </c>
      <c r="D1256">
        <v>0</v>
      </c>
      <c r="E1256">
        <v>0</v>
      </c>
      <c r="F1256">
        <v>0</v>
      </c>
    </row>
    <row r="1257" spans="1:6">
      <c r="A1257" t="s">
        <v>1431</v>
      </c>
      <c r="B1257" t="s">
        <v>2307</v>
      </c>
      <c r="C1257" s="1">
        <v>3897784.5</v>
      </c>
      <c r="D1257">
        <v>0</v>
      </c>
      <c r="E1257" s="1">
        <v>94505.41</v>
      </c>
      <c r="F1257" s="1">
        <v>3992289.91</v>
      </c>
    </row>
    <row r="1258" spans="1:6">
      <c r="A1258" t="s">
        <v>1432</v>
      </c>
      <c r="B1258" t="s">
        <v>2307</v>
      </c>
      <c r="C1258" s="1">
        <v>169323.05</v>
      </c>
      <c r="D1258">
        <v>0</v>
      </c>
      <c r="E1258" s="1">
        <v>4246.3599999999997</v>
      </c>
      <c r="F1258" s="1">
        <v>173569.41</v>
      </c>
    </row>
    <row r="1259" spans="1:6">
      <c r="A1259" t="s">
        <v>1433</v>
      </c>
      <c r="B1259" t="s">
        <v>2307</v>
      </c>
      <c r="C1259" s="1">
        <v>3728461.45</v>
      </c>
      <c r="D1259">
        <v>0</v>
      </c>
      <c r="E1259" s="1">
        <v>90259.05</v>
      </c>
      <c r="F1259" s="1">
        <v>3818720.5</v>
      </c>
    </row>
    <row r="1260" spans="1:6">
      <c r="A1260" t="s">
        <v>1434</v>
      </c>
      <c r="B1260" t="s">
        <v>2307</v>
      </c>
      <c r="C1260">
        <v>0</v>
      </c>
      <c r="D1260">
        <v>0</v>
      </c>
      <c r="E1260">
        <v>0</v>
      </c>
      <c r="F1260">
        <v>0</v>
      </c>
    </row>
    <row r="1261" spans="1:6">
      <c r="A1261" t="s">
        <v>1435</v>
      </c>
      <c r="B1261" t="s">
        <v>2307</v>
      </c>
      <c r="C1261">
        <v>0</v>
      </c>
      <c r="D1261">
        <v>0</v>
      </c>
      <c r="E1261">
        <v>0</v>
      </c>
      <c r="F1261">
        <v>0</v>
      </c>
    </row>
    <row r="1262" spans="1:6">
      <c r="A1262" t="s">
        <v>1436</v>
      </c>
      <c r="B1262" t="s">
        <v>2307</v>
      </c>
      <c r="C1262">
        <v>0</v>
      </c>
      <c r="D1262">
        <v>0</v>
      </c>
      <c r="E1262">
        <v>0</v>
      </c>
      <c r="F1262">
        <v>0</v>
      </c>
    </row>
    <row r="1263" spans="1:6">
      <c r="A1263" t="s">
        <v>1437</v>
      </c>
      <c r="B1263" t="s">
        <v>2307</v>
      </c>
      <c r="C1263">
        <v>0</v>
      </c>
      <c r="D1263">
        <v>0</v>
      </c>
      <c r="E1263">
        <v>0</v>
      </c>
      <c r="F1263">
        <v>0</v>
      </c>
    </row>
    <row r="1264" spans="1:6">
      <c r="A1264" t="s">
        <v>1438</v>
      </c>
      <c r="B1264" t="s">
        <v>2307</v>
      </c>
      <c r="C1264">
        <v>0</v>
      </c>
      <c r="D1264">
        <v>0</v>
      </c>
      <c r="E1264">
        <v>0</v>
      </c>
      <c r="F1264">
        <v>0</v>
      </c>
    </row>
    <row r="1265" spans="1:6">
      <c r="A1265" t="s">
        <v>1439</v>
      </c>
      <c r="B1265" t="s">
        <v>2307</v>
      </c>
      <c r="C1265">
        <v>0</v>
      </c>
      <c r="D1265">
        <v>0</v>
      </c>
      <c r="E1265">
        <v>0</v>
      </c>
      <c r="F1265">
        <v>0</v>
      </c>
    </row>
    <row r="1266" spans="1:6">
      <c r="A1266" t="s">
        <v>1440</v>
      </c>
      <c r="B1266" t="s">
        <v>2307</v>
      </c>
      <c r="C1266">
        <v>0</v>
      </c>
      <c r="D1266">
        <v>0</v>
      </c>
      <c r="E1266">
        <v>0</v>
      </c>
      <c r="F1266">
        <v>0</v>
      </c>
    </row>
    <row r="1267" spans="1:6">
      <c r="A1267" t="s">
        <v>1441</v>
      </c>
      <c r="B1267" t="s">
        <v>2307</v>
      </c>
      <c r="C1267">
        <v>0</v>
      </c>
      <c r="D1267">
        <v>0</v>
      </c>
      <c r="E1267">
        <v>0</v>
      </c>
      <c r="F1267">
        <v>0</v>
      </c>
    </row>
    <row r="1268" spans="1:6">
      <c r="A1268" t="s">
        <v>1442</v>
      </c>
      <c r="B1268" t="s">
        <v>2307</v>
      </c>
      <c r="C1268">
        <v>0</v>
      </c>
      <c r="D1268">
        <v>0</v>
      </c>
      <c r="E1268">
        <v>0</v>
      </c>
      <c r="F1268">
        <v>0</v>
      </c>
    </row>
    <row r="1269" spans="1:6">
      <c r="A1269" t="s">
        <v>1443</v>
      </c>
      <c r="B1269" t="s">
        <v>2307</v>
      </c>
      <c r="C1269" s="1">
        <v>6735.26</v>
      </c>
      <c r="D1269" s="1">
        <v>114351.14</v>
      </c>
      <c r="E1269" s="1">
        <v>122567.08</v>
      </c>
      <c r="F1269" s="1">
        <v>14951.2</v>
      </c>
    </row>
    <row r="1270" spans="1:6">
      <c r="A1270" t="s">
        <v>1444</v>
      </c>
      <c r="B1270" t="s">
        <v>2307</v>
      </c>
      <c r="C1270">
        <v>291.16000000000003</v>
      </c>
      <c r="D1270" s="1">
        <v>5231.0200000000004</v>
      </c>
      <c r="E1270" s="1">
        <v>5606.86</v>
      </c>
      <c r="F1270">
        <v>667</v>
      </c>
    </row>
    <row r="1271" spans="1:6">
      <c r="A1271" t="s">
        <v>1445</v>
      </c>
      <c r="B1271" t="s">
        <v>2307</v>
      </c>
      <c r="C1271" s="1">
        <v>6444.1</v>
      </c>
      <c r="D1271" s="1">
        <v>109120.12</v>
      </c>
      <c r="E1271" s="1">
        <v>116960.22</v>
      </c>
      <c r="F1271" s="1">
        <v>14284.2</v>
      </c>
    </row>
    <row r="1272" spans="1:6">
      <c r="A1272" t="s">
        <v>1446</v>
      </c>
      <c r="B1272" t="s">
        <v>2307</v>
      </c>
      <c r="C1272" s="1">
        <v>112391.82</v>
      </c>
      <c r="D1272" s="1">
        <v>54434.25</v>
      </c>
      <c r="E1272" s="1">
        <v>53391.22</v>
      </c>
      <c r="F1272" s="1">
        <v>111348.79</v>
      </c>
    </row>
    <row r="1273" spans="1:6">
      <c r="A1273" t="s">
        <v>1447</v>
      </c>
      <c r="B1273" t="s">
        <v>2307</v>
      </c>
      <c r="C1273" s="1">
        <v>4858.78</v>
      </c>
      <c r="D1273" s="1">
        <v>2411</v>
      </c>
      <c r="E1273" s="1">
        <v>2411</v>
      </c>
      <c r="F1273" s="1">
        <v>4858.78</v>
      </c>
    </row>
    <row r="1274" spans="1:6">
      <c r="A1274" t="s">
        <v>1448</v>
      </c>
      <c r="B1274" t="s">
        <v>2307</v>
      </c>
      <c r="C1274" s="1">
        <v>107533.04</v>
      </c>
      <c r="D1274" s="1">
        <v>52023.25</v>
      </c>
      <c r="E1274" s="1">
        <v>50980.22</v>
      </c>
      <c r="F1274" s="1">
        <v>106490.01</v>
      </c>
    </row>
    <row r="1275" spans="1:6">
      <c r="A1275" t="s">
        <v>1449</v>
      </c>
      <c r="B1275" t="s">
        <v>2307</v>
      </c>
      <c r="C1275" s="1">
        <v>110897.14</v>
      </c>
      <c r="D1275" s="1">
        <v>696661.54</v>
      </c>
      <c r="E1275" s="1">
        <v>700440.51</v>
      </c>
      <c r="F1275" s="1">
        <v>114676.11</v>
      </c>
    </row>
    <row r="1276" spans="1:6">
      <c r="A1276" t="s">
        <v>1450</v>
      </c>
      <c r="B1276" t="s">
        <v>2307</v>
      </c>
      <c r="C1276" s="1">
        <v>4793.8999999999996</v>
      </c>
      <c r="D1276" s="1">
        <v>31104.09</v>
      </c>
      <c r="E1276" s="1">
        <v>31319.49</v>
      </c>
      <c r="F1276" s="1">
        <v>5009.3</v>
      </c>
    </row>
    <row r="1277" spans="1:6">
      <c r="A1277" t="s">
        <v>1451</v>
      </c>
      <c r="B1277" t="s">
        <v>2307</v>
      </c>
      <c r="C1277" s="1">
        <v>106103.24</v>
      </c>
      <c r="D1277" s="1">
        <v>665557.44999999995</v>
      </c>
      <c r="E1277" s="1">
        <v>669121.02</v>
      </c>
      <c r="F1277" s="1">
        <v>109666.81</v>
      </c>
    </row>
    <row r="1278" spans="1:6">
      <c r="A1278" t="s">
        <v>1452</v>
      </c>
      <c r="B1278" t="s">
        <v>2307</v>
      </c>
      <c r="C1278">
        <v>0</v>
      </c>
      <c r="D1278" s="1">
        <v>3699.19</v>
      </c>
      <c r="E1278" s="1">
        <v>3699.19</v>
      </c>
      <c r="F1278">
        <v>0</v>
      </c>
    </row>
    <row r="1279" spans="1:6">
      <c r="A1279" t="s">
        <v>1453</v>
      </c>
      <c r="B1279" t="s">
        <v>2307</v>
      </c>
      <c r="C1279">
        <v>0</v>
      </c>
      <c r="D1279">
        <v>166.16</v>
      </c>
      <c r="E1279">
        <v>166.16</v>
      </c>
      <c r="F1279">
        <v>0</v>
      </c>
    </row>
    <row r="1280" spans="1:6">
      <c r="A1280" t="s">
        <v>1454</v>
      </c>
      <c r="B1280" t="s">
        <v>2307</v>
      </c>
      <c r="C1280">
        <v>0</v>
      </c>
      <c r="D1280" s="1">
        <v>3533.03</v>
      </c>
      <c r="E1280" s="1">
        <v>3533.03</v>
      </c>
      <c r="F1280">
        <v>0</v>
      </c>
    </row>
    <row r="1281" spans="1:6">
      <c r="A1281" t="s">
        <v>1455</v>
      </c>
      <c r="B1281" t="s">
        <v>2307</v>
      </c>
      <c r="C1281" s="1">
        <v>110751.91</v>
      </c>
      <c r="D1281" s="1">
        <v>99019.42</v>
      </c>
      <c r="E1281" s="1">
        <v>11428.26</v>
      </c>
      <c r="F1281" s="1">
        <v>23160.75</v>
      </c>
    </row>
    <row r="1282" spans="1:6">
      <c r="A1282" t="s">
        <v>1456</v>
      </c>
      <c r="B1282" t="s">
        <v>2307</v>
      </c>
      <c r="C1282" s="1">
        <v>5691.42</v>
      </c>
      <c r="D1282" s="1">
        <v>4428.83</v>
      </c>
      <c r="E1282" s="1">
        <v>2020.45</v>
      </c>
      <c r="F1282" s="1">
        <v>3283.04</v>
      </c>
    </row>
    <row r="1283" spans="1:6">
      <c r="A1283" t="s">
        <v>1457</v>
      </c>
      <c r="B1283" t="s">
        <v>2307</v>
      </c>
      <c r="C1283" s="1">
        <v>105060.49</v>
      </c>
      <c r="D1283" s="1">
        <v>94590.59</v>
      </c>
      <c r="E1283" s="1">
        <v>9407.81</v>
      </c>
      <c r="F1283" s="1">
        <v>19877.71</v>
      </c>
    </row>
    <row r="1284" spans="1:6">
      <c r="A1284" t="s">
        <v>1458</v>
      </c>
      <c r="B1284" t="s">
        <v>2307</v>
      </c>
      <c r="C1284">
        <v>0</v>
      </c>
      <c r="D1284">
        <v>0</v>
      </c>
      <c r="E1284">
        <v>0</v>
      </c>
      <c r="F1284">
        <v>0</v>
      </c>
    </row>
    <row r="1285" spans="1:6">
      <c r="A1285" t="s">
        <v>1459</v>
      </c>
      <c r="B1285" t="s">
        <v>2307</v>
      </c>
      <c r="C1285">
        <v>0</v>
      </c>
      <c r="D1285">
        <v>0</v>
      </c>
      <c r="E1285">
        <v>0</v>
      </c>
      <c r="F1285">
        <v>0</v>
      </c>
    </row>
    <row r="1286" spans="1:6">
      <c r="A1286" t="s">
        <v>1460</v>
      </c>
      <c r="B1286" t="s">
        <v>2307</v>
      </c>
      <c r="C1286">
        <v>0</v>
      </c>
      <c r="D1286">
        <v>0</v>
      </c>
      <c r="E1286">
        <v>0</v>
      </c>
      <c r="F1286">
        <v>0</v>
      </c>
    </row>
    <row r="1287" spans="1:6">
      <c r="A1287" t="s">
        <v>1461</v>
      </c>
      <c r="B1287" t="s">
        <v>2307</v>
      </c>
      <c r="C1287">
        <v>0</v>
      </c>
      <c r="D1287">
        <v>0</v>
      </c>
      <c r="E1287">
        <v>0</v>
      </c>
      <c r="F1287">
        <v>0</v>
      </c>
    </row>
    <row r="1288" spans="1:6">
      <c r="A1288" t="s">
        <v>1462</v>
      </c>
      <c r="B1288" t="s">
        <v>2307</v>
      </c>
      <c r="C1288">
        <v>0</v>
      </c>
      <c r="D1288">
        <v>0</v>
      </c>
      <c r="E1288">
        <v>0</v>
      </c>
      <c r="F1288">
        <v>0</v>
      </c>
    </row>
    <row r="1289" spans="1:6">
      <c r="A1289" t="s">
        <v>1463</v>
      </c>
      <c r="B1289" t="s">
        <v>2307</v>
      </c>
      <c r="C1289">
        <v>0</v>
      </c>
      <c r="D1289">
        <v>0</v>
      </c>
      <c r="E1289">
        <v>0</v>
      </c>
      <c r="F1289">
        <v>0</v>
      </c>
    </row>
    <row r="1290" spans="1:6">
      <c r="A1290" t="s">
        <v>1464</v>
      </c>
      <c r="B1290" t="s">
        <v>2307</v>
      </c>
      <c r="C1290">
        <v>0</v>
      </c>
      <c r="D1290">
        <v>0</v>
      </c>
      <c r="E1290">
        <v>0</v>
      </c>
      <c r="F1290">
        <v>0</v>
      </c>
    </row>
    <row r="1291" spans="1:6">
      <c r="A1291" t="s">
        <v>1465</v>
      </c>
      <c r="B1291" t="s">
        <v>2307</v>
      </c>
      <c r="C1291">
        <v>0</v>
      </c>
      <c r="D1291">
        <v>0</v>
      </c>
      <c r="E1291">
        <v>0</v>
      </c>
      <c r="F1291">
        <v>0</v>
      </c>
    </row>
    <row r="1292" spans="1:6">
      <c r="A1292" t="s">
        <v>1466</v>
      </c>
      <c r="B1292" t="s">
        <v>2307</v>
      </c>
      <c r="C1292">
        <v>0</v>
      </c>
      <c r="D1292">
        <v>0</v>
      </c>
      <c r="E1292">
        <v>0</v>
      </c>
      <c r="F1292">
        <v>0</v>
      </c>
    </row>
    <row r="1293" spans="1:6">
      <c r="A1293" t="s">
        <v>1467</v>
      </c>
      <c r="B1293" t="s">
        <v>2307</v>
      </c>
      <c r="C1293">
        <v>0</v>
      </c>
      <c r="D1293">
        <v>0</v>
      </c>
      <c r="E1293">
        <v>0</v>
      </c>
      <c r="F1293">
        <v>0</v>
      </c>
    </row>
    <row r="1294" spans="1:6">
      <c r="A1294" t="s">
        <v>1468</v>
      </c>
      <c r="B1294" t="s">
        <v>2307</v>
      </c>
      <c r="C1294">
        <v>0</v>
      </c>
      <c r="D1294">
        <v>0</v>
      </c>
      <c r="E1294">
        <v>0</v>
      </c>
      <c r="F1294">
        <v>0</v>
      </c>
    </row>
    <row r="1295" spans="1:6">
      <c r="A1295" t="s">
        <v>1469</v>
      </c>
      <c r="B1295" t="s">
        <v>2307</v>
      </c>
      <c r="C1295">
        <v>0</v>
      </c>
      <c r="D1295">
        <v>0</v>
      </c>
      <c r="E1295">
        <v>0</v>
      </c>
      <c r="F1295">
        <v>0</v>
      </c>
    </row>
    <row r="1296" spans="1:6">
      <c r="A1296" t="s">
        <v>1470</v>
      </c>
      <c r="B1296" t="s">
        <v>2307</v>
      </c>
      <c r="C1296">
        <v>0</v>
      </c>
      <c r="D1296">
        <v>0</v>
      </c>
      <c r="E1296">
        <v>0</v>
      </c>
      <c r="F1296">
        <v>0</v>
      </c>
    </row>
    <row r="1297" spans="1:6">
      <c r="A1297" t="s">
        <v>1471</v>
      </c>
      <c r="B1297" t="s">
        <v>2307</v>
      </c>
      <c r="C1297">
        <v>0</v>
      </c>
      <c r="D1297">
        <v>0</v>
      </c>
      <c r="E1297">
        <v>0</v>
      </c>
      <c r="F1297">
        <v>0</v>
      </c>
    </row>
    <row r="1298" spans="1:6">
      <c r="A1298" t="s">
        <v>1472</v>
      </c>
      <c r="B1298" t="s">
        <v>2307</v>
      </c>
      <c r="C1298">
        <v>0</v>
      </c>
      <c r="D1298">
        <v>0</v>
      </c>
      <c r="E1298">
        <v>0</v>
      </c>
      <c r="F1298">
        <v>0</v>
      </c>
    </row>
    <row r="1299" spans="1:6">
      <c r="A1299" t="s">
        <v>1473</v>
      </c>
      <c r="B1299" t="s">
        <v>2307</v>
      </c>
      <c r="C1299" s="1">
        <v>8957.36</v>
      </c>
      <c r="D1299">
        <v>0</v>
      </c>
      <c r="E1299">
        <v>0</v>
      </c>
      <c r="F1299" s="1">
        <v>8957.36</v>
      </c>
    </row>
    <row r="1300" spans="1:6">
      <c r="A1300" t="s">
        <v>1474</v>
      </c>
      <c r="B1300" t="s">
        <v>2307</v>
      </c>
      <c r="C1300">
        <v>387.22</v>
      </c>
      <c r="D1300">
        <v>0</v>
      </c>
      <c r="E1300">
        <v>0</v>
      </c>
      <c r="F1300">
        <v>387.22</v>
      </c>
    </row>
    <row r="1301" spans="1:6">
      <c r="A1301" t="s">
        <v>1475</v>
      </c>
      <c r="B1301" t="s">
        <v>2307</v>
      </c>
      <c r="C1301" s="1">
        <v>8570.14</v>
      </c>
      <c r="D1301">
        <v>0</v>
      </c>
      <c r="E1301">
        <v>0</v>
      </c>
      <c r="F1301" s="1">
        <v>8570.14</v>
      </c>
    </row>
    <row r="1302" spans="1:6">
      <c r="A1302" t="s">
        <v>1476</v>
      </c>
      <c r="B1302" t="s">
        <v>2307</v>
      </c>
      <c r="C1302">
        <v>0</v>
      </c>
      <c r="D1302">
        <v>0</v>
      </c>
      <c r="E1302">
        <v>0</v>
      </c>
      <c r="F1302">
        <v>0</v>
      </c>
    </row>
    <row r="1303" spans="1:6">
      <c r="A1303" t="s">
        <v>1477</v>
      </c>
      <c r="B1303" t="s">
        <v>2307</v>
      </c>
      <c r="C1303">
        <v>0</v>
      </c>
      <c r="D1303">
        <v>0</v>
      </c>
      <c r="E1303">
        <v>0</v>
      </c>
      <c r="F1303">
        <v>0</v>
      </c>
    </row>
    <row r="1304" spans="1:6">
      <c r="A1304" t="s">
        <v>1478</v>
      </c>
      <c r="B1304" t="s">
        <v>2307</v>
      </c>
      <c r="C1304">
        <v>0</v>
      </c>
      <c r="D1304">
        <v>0</v>
      </c>
      <c r="E1304">
        <v>0</v>
      </c>
      <c r="F1304">
        <v>0</v>
      </c>
    </row>
    <row r="1305" spans="1:6">
      <c r="A1305" t="s">
        <v>1479</v>
      </c>
      <c r="B1305" t="s">
        <v>2307</v>
      </c>
      <c r="C1305">
        <v>0</v>
      </c>
      <c r="D1305">
        <v>0</v>
      </c>
      <c r="E1305">
        <v>0</v>
      </c>
      <c r="F1305">
        <v>0</v>
      </c>
    </row>
    <row r="1306" spans="1:6">
      <c r="A1306" t="s">
        <v>1480</v>
      </c>
      <c r="B1306" t="s">
        <v>2307</v>
      </c>
      <c r="C1306">
        <v>0</v>
      </c>
      <c r="D1306">
        <v>0</v>
      </c>
      <c r="E1306">
        <v>0</v>
      </c>
      <c r="F1306">
        <v>0</v>
      </c>
    </row>
    <row r="1307" spans="1:6">
      <c r="A1307" t="s">
        <v>1481</v>
      </c>
      <c r="B1307" t="s">
        <v>2307</v>
      </c>
      <c r="C1307">
        <v>0</v>
      </c>
      <c r="D1307">
        <v>0</v>
      </c>
      <c r="E1307">
        <v>0</v>
      </c>
      <c r="F1307">
        <v>0</v>
      </c>
    </row>
    <row r="1308" spans="1:6">
      <c r="A1308" t="s">
        <v>1482</v>
      </c>
      <c r="B1308" t="s">
        <v>1483</v>
      </c>
      <c r="C1308">
        <v>0</v>
      </c>
      <c r="D1308">
        <v>0</v>
      </c>
      <c r="E1308">
        <v>0</v>
      </c>
      <c r="F1308">
        <v>0</v>
      </c>
    </row>
    <row r="1309" spans="1:6">
      <c r="A1309" t="s">
        <v>1484</v>
      </c>
      <c r="B1309" t="s">
        <v>2308</v>
      </c>
      <c r="C1309">
        <v>0</v>
      </c>
      <c r="D1309">
        <v>0</v>
      </c>
      <c r="E1309">
        <v>0</v>
      </c>
      <c r="F1309">
        <v>0</v>
      </c>
    </row>
    <row r="1310" spans="1:6">
      <c r="A1310" t="s">
        <v>1485</v>
      </c>
      <c r="B1310" t="s">
        <v>2308</v>
      </c>
      <c r="C1310">
        <v>0</v>
      </c>
      <c r="D1310">
        <v>0</v>
      </c>
      <c r="E1310">
        <v>0</v>
      </c>
      <c r="F1310">
        <v>0</v>
      </c>
    </row>
    <row r="1311" spans="1:6">
      <c r="A1311" t="s">
        <v>1486</v>
      </c>
      <c r="B1311" t="s">
        <v>2308</v>
      </c>
      <c r="C1311">
        <v>0</v>
      </c>
      <c r="D1311">
        <v>0</v>
      </c>
      <c r="E1311">
        <v>0</v>
      </c>
      <c r="F1311">
        <v>0</v>
      </c>
    </row>
    <row r="1312" spans="1:6">
      <c r="A1312" t="s">
        <v>1487</v>
      </c>
      <c r="B1312" t="s">
        <v>2308</v>
      </c>
      <c r="C1312">
        <v>0</v>
      </c>
      <c r="D1312">
        <v>0</v>
      </c>
      <c r="E1312">
        <v>0</v>
      </c>
      <c r="F1312">
        <v>0</v>
      </c>
    </row>
    <row r="1313" spans="1:6">
      <c r="A1313" t="s">
        <v>1488</v>
      </c>
      <c r="B1313" t="s">
        <v>2308</v>
      </c>
      <c r="C1313">
        <v>0</v>
      </c>
      <c r="D1313">
        <v>0</v>
      </c>
      <c r="E1313">
        <v>0</v>
      </c>
      <c r="F1313">
        <v>0</v>
      </c>
    </row>
    <row r="1314" spans="1:6">
      <c r="A1314" t="s">
        <v>1489</v>
      </c>
      <c r="B1314" t="s">
        <v>2308</v>
      </c>
      <c r="C1314">
        <v>0</v>
      </c>
      <c r="D1314">
        <v>0</v>
      </c>
      <c r="E1314">
        <v>0</v>
      </c>
      <c r="F1314">
        <v>0</v>
      </c>
    </row>
    <row r="1315" spans="1:6">
      <c r="A1315" t="s">
        <v>1490</v>
      </c>
      <c r="B1315" t="s">
        <v>2308</v>
      </c>
      <c r="C1315">
        <v>0</v>
      </c>
      <c r="D1315">
        <v>0</v>
      </c>
      <c r="E1315">
        <v>0</v>
      </c>
      <c r="F1315">
        <v>0</v>
      </c>
    </row>
    <row r="1316" spans="1:6">
      <c r="A1316" t="s">
        <v>1491</v>
      </c>
      <c r="B1316" t="s">
        <v>2308</v>
      </c>
      <c r="C1316">
        <v>0</v>
      </c>
      <c r="D1316">
        <v>0</v>
      </c>
      <c r="E1316">
        <v>0</v>
      </c>
      <c r="F1316">
        <v>0</v>
      </c>
    </row>
    <row r="1317" spans="1:6">
      <c r="A1317" t="s">
        <v>1492</v>
      </c>
      <c r="B1317" t="s">
        <v>2308</v>
      </c>
      <c r="C1317">
        <v>0</v>
      </c>
      <c r="D1317">
        <v>0</v>
      </c>
      <c r="E1317">
        <v>0</v>
      </c>
      <c r="F1317">
        <v>0</v>
      </c>
    </row>
    <row r="1318" spans="1:6">
      <c r="A1318" t="s">
        <v>1493</v>
      </c>
      <c r="B1318" t="s">
        <v>2308</v>
      </c>
      <c r="C1318">
        <v>0</v>
      </c>
      <c r="D1318">
        <v>0</v>
      </c>
      <c r="E1318">
        <v>0</v>
      </c>
      <c r="F1318">
        <v>0</v>
      </c>
    </row>
    <row r="1319" spans="1:6">
      <c r="A1319" t="s">
        <v>1494</v>
      </c>
      <c r="B1319" t="s">
        <v>2308</v>
      </c>
      <c r="C1319">
        <v>0</v>
      </c>
      <c r="D1319">
        <v>0</v>
      </c>
      <c r="E1319">
        <v>0</v>
      </c>
      <c r="F1319">
        <v>0</v>
      </c>
    </row>
    <row r="1320" spans="1:6">
      <c r="A1320" t="s">
        <v>1495</v>
      </c>
      <c r="B1320" t="s">
        <v>2308</v>
      </c>
      <c r="C1320">
        <v>0</v>
      </c>
      <c r="D1320">
        <v>0</v>
      </c>
      <c r="E1320">
        <v>0</v>
      </c>
      <c r="F1320">
        <v>0</v>
      </c>
    </row>
    <row r="1321" spans="1:6">
      <c r="A1321" t="s">
        <v>1496</v>
      </c>
      <c r="B1321" t="s">
        <v>2308</v>
      </c>
      <c r="C1321">
        <v>0</v>
      </c>
      <c r="D1321">
        <v>0</v>
      </c>
      <c r="E1321">
        <v>0</v>
      </c>
      <c r="F1321">
        <v>0</v>
      </c>
    </row>
    <row r="1322" spans="1:6">
      <c r="A1322" t="s">
        <v>1497</v>
      </c>
      <c r="B1322" t="s">
        <v>2308</v>
      </c>
      <c r="C1322">
        <v>0</v>
      </c>
      <c r="D1322">
        <v>0</v>
      </c>
      <c r="E1322">
        <v>0</v>
      </c>
      <c r="F1322">
        <v>0</v>
      </c>
    </row>
    <row r="1323" spans="1:6">
      <c r="A1323" t="s">
        <v>1498</v>
      </c>
      <c r="B1323" t="s">
        <v>1499</v>
      </c>
      <c r="C1323" s="1">
        <v>2758552.24</v>
      </c>
      <c r="D1323" s="1">
        <v>371068.25</v>
      </c>
      <c r="E1323" s="1">
        <v>354632.48</v>
      </c>
      <c r="F1323" s="1">
        <v>2742116.47</v>
      </c>
    </row>
    <row r="1324" spans="1:6">
      <c r="A1324" t="s">
        <v>1500</v>
      </c>
      <c r="B1324" t="s">
        <v>1501</v>
      </c>
      <c r="C1324" s="1">
        <v>2750345.47</v>
      </c>
      <c r="D1324" s="1">
        <v>370691.16</v>
      </c>
      <c r="E1324" s="1">
        <v>354632.48</v>
      </c>
      <c r="F1324" s="1">
        <v>2734286.79</v>
      </c>
    </row>
    <row r="1325" spans="1:6">
      <c r="A1325" t="s">
        <v>1502</v>
      </c>
      <c r="B1325" t="s">
        <v>2309</v>
      </c>
      <c r="C1325" s="1">
        <v>16019.01</v>
      </c>
      <c r="D1325">
        <v>74.180000000000007</v>
      </c>
      <c r="E1325">
        <v>0</v>
      </c>
      <c r="F1325" s="1">
        <v>15944.83</v>
      </c>
    </row>
    <row r="1326" spans="1:6">
      <c r="A1326" t="s">
        <v>1503</v>
      </c>
      <c r="B1326" t="s">
        <v>2309</v>
      </c>
      <c r="C1326" s="1">
        <v>18044.759999999998</v>
      </c>
      <c r="D1326">
        <v>0</v>
      </c>
      <c r="E1326">
        <v>0</v>
      </c>
      <c r="F1326" s="1">
        <v>18044.759999999998</v>
      </c>
    </row>
    <row r="1327" spans="1:6">
      <c r="A1327" t="s">
        <v>1504</v>
      </c>
      <c r="B1327" t="s">
        <v>2309</v>
      </c>
      <c r="C1327">
        <v>0</v>
      </c>
      <c r="D1327">
        <v>0</v>
      </c>
      <c r="E1327">
        <v>0</v>
      </c>
      <c r="F1327">
        <v>0</v>
      </c>
    </row>
    <row r="1328" spans="1:6">
      <c r="A1328" t="s">
        <v>1505</v>
      </c>
      <c r="B1328" t="s">
        <v>2309</v>
      </c>
      <c r="C1328">
        <v>117.11</v>
      </c>
      <c r="D1328">
        <v>0</v>
      </c>
      <c r="E1328">
        <v>0</v>
      </c>
      <c r="F1328">
        <v>117.11</v>
      </c>
    </row>
    <row r="1329" spans="1:6">
      <c r="A1329" t="s">
        <v>1506</v>
      </c>
      <c r="B1329" t="s">
        <v>2309</v>
      </c>
      <c r="C1329" s="1">
        <v>43335.49</v>
      </c>
      <c r="D1329" s="1">
        <v>11531.78</v>
      </c>
      <c r="E1329">
        <v>0</v>
      </c>
      <c r="F1329" s="1">
        <v>31803.71</v>
      </c>
    </row>
    <row r="1330" spans="1:6">
      <c r="A1330" t="s">
        <v>1507</v>
      </c>
      <c r="B1330" t="s">
        <v>2309</v>
      </c>
      <c r="C1330">
        <v>0</v>
      </c>
      <c r="D1330">
        <v>0</v>
      </c>
      <c r="E1330">
        <v>0</v>
      </c>
      <c r="F1330">
        <v>0</v>
      </c>
    </row>
    <row r="1331" spans="1:6">
      <c r="A1331" t="s">
        <v>1508</v>
      </c>
      <c r="B1331" t="s">
        <v>2309</v>
      </c>
      <c r="C1331">
        <v>0</v>
      </c>
      <c r="D1331">
        <v>0</v>
      </c>
      <c r="E1331">
        <v>0</v>
      </c>
      <c r="F1331">
        <v>0</v>
      </c>
    </row>
    <row r="1332" spans="1:6">
      <c r="A1332" t="s">
        <v>1509</v>
      </c>
      <c r="B1332" t="s">
        <v>2309</v>
      </c>
      <c r="C1332">
        <v>0</v>
      </c>
      <c r="D1332">
        <v>0</v>
      </c>
      <c r="E1332">
        <v>0</v>
      </c>
      <c r="F1332">
        <v>0</v>
      </c>
    </row>
    <row r="1333" spans="1:6">
      <c r="A1333" t="s">
        <v>1510</v>
      </c>
      <c r="B1333" t="s">
        <v>2309</v>
      </c>
      <c r="C1333" s="1">
        <v>9298.49</v>
      </c>
      <c r="D1333">
        <v>0</v>
      </c>
      <c r="E1333">
        <v>0</v>
      </c>
      <c r="F1333" s="1">
        <v>9298.49</v>
      </c>
    </row>
    <row r="1334" spans="1:6">
      <c r="A1334" t="s">
        <v>1511</v>
      </c>
      <c r="B1334" t="s">
        <v>2309</v>
      </c>
      <c r="C1334" s="1">
        <v>471987.84</v>
      </c>
      <c r="D1334" s="1">
        <v>57441.35</v>
      </c>
      <c r="E1334" s="1">
        <v>52176.99</v>
      </c>
      <c r="F1334" s="1">
        <v>466723.48</v>
      </c>
    </row>
    <row r="1335" spans="1:6">
      <c r="A1335" t="s">
        <v>1512</v>
      </c>
      <c r="B1335" t="s">
        <v>2309</v>
      </c>
      <c r="C1335">
        <v>0</v>
      </c>
      <c r="D1335" s="1">
        <v>4946.82</v>
      </c>
      <c r="E1335" s="1">
        <v>4946.82</v>
      </c>
      <c r="F1335">
        <v>0</v>
      </c>
    </row>
    <row r="1336" spans="1:6">
      <c r="A1336" t="s">
        <v>1513</v>
      </c>
      <c r="B1336" t="s">
        <v>2309</v>
      </c>
      <c r="C1336" s="1">
        <v>1731</v>
      </c>
      <c r="D1336">
        <v>0</v>
      </c>
      <c r="E1336">
        <v>0</v>
      </c>
      <c r="F1336" s="1">
        <v>1731</v>
      </c>
    </row>
    <row r="1337" spans="1:6">
      <c r="A1337" t="s">
        <v>1514</v>
      </c>
      <c r="B1337" t="s">
        <v>2309</v>
      </c>
      <c r="C1337" s="1">
        <v>1182.6300000000001</v>
      </c>
      <c r="D1337" s="1">
        <v>1178.97</v>
      </c>
      <c r="E1337" s="1">
        <v>1186.1099999999999</v>
      </c>
      <c r="F1337" s="1">
        <v>1189.77</v>
      </c>
    </row>
    <row r="1338" spans="1:6">
      <c r="A1338" t="s">
        <v>1515</v>
      </c>
      <c r="B1338" t="s">
        <v>2309</v>
      </c>
      <c r="C1338">
        <v>0</v>
      </c>
      <c r="D1338">
        <v>0</v>
      </c>
      <c r="E1338">
        <v>0</v>
      </c>
      <c r="F1338">
        <v>0</v>
      </c>
    </row>
    <row r="1339" spans="1:6">
      <c r="A1339" t="s">
        <v>1516</v>
      </c>
      <c r="B1339" t="s">
        <v>2309</v>
      </c>
      <c r="C1339" s="1">
        <v>108493.83</v>
      </c>
      <c r="D1339">
        <v>0</v>
      </c>
      <c r="E1339">
        <v>0</v>
      </c>
      <c r="F1339" s="1">
        <v>108493.83</v>
      </c>
    </row>
    <row r="1340" spans="1:6">
      <c r="A1340" t="s">
        <v>1517</v>
      </c>
      <c r="B1340" t="s">
        <v>2309</v>
      </c>
      <c r="C1340">
        <v>0</v>
      </c>
      <c r="D1340">
        <v>0</v>
      </c>
      <c r="E1340">
        <v>0</v>
      </c>
      <c r="F1340">
        <v>0</v>
      </c>
    </row>
    <row r="1341" spans="1:6">
      <c r="A1341" t="s">
        <v>1518</v>
      </c>
      <c r="B1341" t="s">
        <v>2309</v>
      </c>
      <c r="C1341">
        <v>0</v>
      </c>
      <c r="D1341">
        <v>0</v>
      </c>
      <c r="E1341">
        <v>0</v>
      </c>
      <c r="F1341">
        <v>0</v>
      </c>
    </row>
    <row r="1342" spans="1:6">
      <c r="A1342" t="s">
        <v>1519</v>
      </c>
      <c r="B1342" t="s">
        <v>2309</v>
      </c>
      <c r="C1342">
        <v>462</v>
      </c>
      <c r="D1342">
        <v>0</v>
      </c>
      <c r="E1342">
        <v>0</v>
      </c>
      <c r="F1342">
        <v>462</v>
      </c>
    </row>
    <row r="1343" spans="1:6">
      <c r="A1343" t="s">
        <v>1520</v>
      </c>
      <c r="B1343" t="s">
        <v>2309</v>
      </c>
      <c r="C1343">
        <v>0</v>
      </c>
      <c r="D1343">
        <v>0</v>
      </c>
      <c r="E1343">
        <v>0</v>
      </c>
      <c r="F1343">
        <v>0</v>
      </c>
    </row>
    <row r="1344" spans="1:6">
      <c r="A1344" t="s">
        <v>1521</v>
      </c>
      <c r="B1344" t="s">
        <v>2309</v>
      </c>
      <c r="C1344" s="1">
        <v>25850.77</v>
      </c>
      <c r="D1344" s="1">
        <v>5554.24</v>
      </c>
      <c r="E1344" s="1">
        <v>6359.94</v>
      </c>
      <c r="F1344" s="1">
        <v>26656.47</v>
      </c>
    </row>
    <row r="1345" spans="1:6">
      <c r="A1345" t="s">
        <v>1522</v>
      </c>
      <c r="B1345" t="s">
        <v>2309</v>
      </c>
      <c r="C1345" s="1">
        <v>5000</v>
      </c>
      <c r="D1345">
        <v>0</v>
      </c>
      <c r="E1345">
        <v>0</v>
      </c>
      <c r="F1345" s="1">
        <v>5000</v>
      </c>
    </row>
    <row r="1346" spans="1:6">
      <c r="A1346" t="s">
        <v>1523</v>
      </c>
      <c r="B1346" t="s">
        <v>2309</v>
      </c>
      <c r="C1346">
        <v>0</v>
      </c>
      <c r="D1346">
        <v>0</v>
      </c>
      <c r="E1346">
        <v>0</v>
      </c>
      <c r="F1346">
        <v>0</v>
      </c>
    </row>
    <row r="1347" spans="1:6">
      <c r="A1347" t="s">
        <v>1524</v>
      </c>
      <c r="B1347" t="s">
        <v>2309</v>
      </c>
      <c r="C1347">
        <v>0</v>
      </c>
      <c r="D1347">
        <v>0</v>
      </c>
      <c r="E1347">
        <v>0</v>
      </c>
      <c r="F1347">
        <v>0</v>
      </c>
    </row>
    <row r="1348" spans="1:6">
      <c r="A1348" t="s">
        <v>1525</v>
      </c>
      <c r="B1348" t="s">
        <v>2309</v>
      </c>
      <c r="C1348" s="1">
        <v>13994.88</v>
      </c>
      <c r="D1348" s="1">
        <v>3499.62</v>
      </c>
      <c r="E1348" s="1">
        <v>3498.42</v>
      </c>
      <c r="F1348" s="1">
        <v>13993.68</v>
      </c>
    </row>
    <row r="1349" spans="1:6">
      <c r="A1349" t="s">
        <v>1526</v>
      </c>
      <c r="B1349" t="s">
        <v>2309</v>
      </c>
      <c r="C1349">
        <v>0</v>
      </c>
      <c r="D1349">
        <v>0</v>
      </c>
      <c r="E1349">
        <v>0</v>
      </c>
      <c r="F1349">
        <v>0</v>
      </c>
    </row>
    <row r="1350" spans="1:6">
      <c r="A1350" t="s">
        <v>1527</v>
      </c>
      <c r="B1350" t="s">
        <v>2309</v>
      </c>
      <c r="C1350">
        <v>0</v>
      </c>
      <c r="D1350">
        <v>0</v>
      </c>
      <c r="E1350">
        <v>0</v>
      </c>
      <c r="F1350">
        <v>0</v>
      </c>
    </row>
    <row r="1351" spans="1:6">
      <c r="A1351" t="s">
        <v>1528</v>
      </c>
      <c r="B1351" t="s">
        <v>2309</v>
      </c>
      <c r="C1351">
        <v>0</v>
      </c>
      <c r="D1351">
        <v>464</v>
      </c>
      <c r="E1351">
        <v>464</v>
      </c>
      <c r="F1351">
        <v>0</v>
      </c>
    </row>
    <row r="1352" spans="1:6">
      <c r="A1352" t="s">
        <v>1529</v>
      </c>
      <c r="B1352" t="s">
        <v>2309</v>
      </c>
      <c r="C1352" s="1">
        <v>2034827.66</v>
      </c>
      <c r="D1352" s="1">
        <v>286000.2</v>
      </c>
      <c r="E1352" s="1">
        <v>286000.2</v>
      </c>
      <c r="F1352" s="1">
        <v>2034827.66</v>
      </c>
    </row>
    <row r="1353" spans="1:6">
      <c r="A1353" t="s">
        <v>1530</v>
      </c>
      <c r="B1353" t="s">
        <v>1531</v>
      </c>
      <c r="C1353" s="1">
        <v>8206.77</v>
      </c>
      <c r="D1353">
        <v>377.09</v>
      </c>
      <c r="E1353">
        <v>0</v>
      </c>
      <c r="F1353" s="1">
        <v>7829.68</v>
      </c>
    </row>
    <row r="1354" spans="1:6">
      <c r="A1354" t="s">
        <v>1532</v>
      </c>
      <c r="B1354" t="s">
        <v>2310</v>
      </c>
      <c r="C1354">
        <v>0</v>
      </c>
      <c r="D1354">
        <v>0</v>
      </c>
      <c r="E1354">
        <v>0</v>
      </c>
      <c r="F1354">
        <v>0</v>
      </c>
    </row>
    <row r="1355" spans="1:6">
      <c r="A1355" t="s">
        <v>1533</v>
      </c>
      <c r="B1355" t="s">
        <v>2310</v>
      </c>
      <c r="C1355">
        <v>0</v>
      </c>
      <c r="D1355">
        <v>0</v>
      </c>
      <c r="E1355">
        <v>0</v>
      </c>
      <c r="F1355">
        <v>0</v>
      </c>
    </row>
    <row r="1356" spans="1:6">
      <c r="A1356" t="s">
        <v>1534</v>
      </c>
      <c r="B1356" t="s">
        <v>2310</v>
      </c>
      <c r="C1356">
        <v>0</v>
      </c>
      <c r="D1356">
        <v>0</v>
      </c>
      <c r="E1356">
        <v>0</v>
      </c>
      <c r="F1356">
        <v>0</v>
      </c>
    </row>
    <row r="1357" spans="1:6">
      <c r="A1357" t="s">
        <v>1535</v>
      </c>
      <c r="B1357" t="s">
        <v>2310</v>
      </c>
      <c r="C1357">
        <v>0</v>
      </c>
      <c r="D1357">
        <v>0</v>
      </c>
      <c r="E1357">
        <v>0</v>
      </c>
      <c r="F1357">
        <v>0</v>
      </c>
    </row>
    <row r="1358" spans="1:6">
      <c r="A1358" t="s">
        <v>1536</v>
      </c>
      <c r="B1358" t="s">
        <v>2310</v>
      </c>
      <c r="C1358">
        <v>358.94</v>
      </c>
      <c r="D1358">
        <v>17.25</v>
      </c>
      <c r="E1358">
        <v>0</v>
      </c>
      <c r="F1358">
        <v>341.69</v>
      </c>
    </row>
    <row r="1359" spans="1:6">
      <c r="A1359" t="s">
        <v>1537</v>
      </c>
      <c r="B1359" t="s">
        <v>2310</v>
      </c>
      <c r="C1359" s="1">
        <v>7847.83</v>
      </c>
      <c r="D1359">
        <v>359.84</v>
      </c>
      <c r="E1359">
        <v>0</v>
      </c>
      <c r="F1359" s="1">
        <v>7487.99</v>
      </c>
    </row>
    <row r="1360" spans="1:6">
      <c r="A1360" t="s">
        <v>1538</v>
      </c>
      <c r="B1360" t="s">
        <v>2310</v>
      </c>
      <c r="C1360">
        <v>0</v>
      </c>
      <c r="D1360">
        <v>0</v>
      </c>
      <c r="E1360">
        <v>0</v>
      </c>
      <c r="F1360">
        <v>0</v>
      </c>
    </row>
    <row r="1361" spans="1:6">
      <c r="A1361" t="s">
        <v>1539</v>
      </c>
      <c r="B1361" t="s">
        <v>2310</v>
      </c>
      <c r="C1361">
        <v>0</v>
      </c>
      <c r="D1361">
        <v>0</v>
      </c>
      <c r="E1361">
        <v>0</v>
      </c>
      <c r="F1361">
        <v>0</v>
      </c>
    </row>
    <row r="1362" spans="1:6">
      <c r="A1362" t="s">
        <v>1540</v>
      </c>
      <c r="B1362" t="s">
        <v>2310</v>
      </c>
      <c r="C1362">
        <v>0</v>
      </c>
      <c r="D1362">
        <v>0</v>
      </c>
      <c r="E1362">
        <v>0</v>
      </c>
      <c r="F1362">
        <v>0</v>
      </c>
    </row>
    <row r="1363" spans="1:6">
      <c r="A1363" t="s">
        <v>1541</v>
      </c>
      <c r="B1363" t="s">
        <v>2310</v>
      </c>
      <c r="C1363">
        <v>0</v>
      </c>
      <c r="D1363">
        <v>0</v>
      </c>
      <c r="E1363">
        <v>0</v>
      </c>
      <c r="F1363">
        <v>0</v>
      </c>
    </row>
    <row r="1364" spans="1:6">
      <c r="A1364" t="s">
        <v>1542</v>
      </c>
      <c r="B1364" t="s">
        <v>1543</v>
      </c>
      <c r="C1364">
        <v>0</v>
      </c>
      <c r="D1364">
        <v>0</v>
      </c>
      <c r="E1364">
        <v>0</v>
      </c>
      <c r="F1364">
        <v>0</v>
      </c>
    </row>
    <row r="1365" spans="1:6">
      <c r="A1365" t="s">
        <v>1544</v>
      </c>
      <c r="B1365" t="s">
        <v>2311</v>
      </c>
      <c r="C1365">
        <v>0</v>
      </c>
      <c r="D1365">
        <v>0</v>
      </c>
      <c r="E1365">
        <v>0</v>
      </c>
      <c r="F1365">
        <v>0</v>
      </c>
    </row>
    <row r="1366" spans="1:6">
      <c r="A1366" t="s">
        <v>1545</v>
      </c>
      <c r="B1366" t="s">
        <v>2311</v>
      </c>
      <c r="C1366">
        <v>0</v>
      </c>
      <c r="D1366">
        <v>0</v>
      </c>
      <c r="E1366">
        <v>0</v>
      </c>
      <c r="F1366">
        <v>0</v>
      </c>
    </row>
    <row r="1367" spans="1:6">
      <c r="A1367" t="s">
        <v>1546</v>
      </c>
      <c r="B1367" t="s">
        <v>1547</v>
      </c>
      <c r="C1367" s="1">
        <v>301130.08</v>
      </c>
      <c r="D1367" s="1">
        <v>336366.69</v>
      </c>
      <c r="E1367" s="1">
        <v>430838.01</v>
      </c>
      <c r="F1367" s="1">
        <v>395601.4</v>
      </c>
    </row>
    <row r="1368" spans="1:6">
      <c r="A1368" t="s">
        <v>1548</v>
      </c>
      <c r="B1368" t="s">
        <v>1549</v>
      </c>
      <c r="C1368">
        <v>0</v>
      </c>
      <c r="D1368">
        <v>0</v>
      </c>
      <c r="E1368">
        <v>0</v>
      </c>
      <c r="F1368">
        <v>0</v>
      </c>
    </row>
    <row r="1369" spans="1:6">
      <c r="A1369" t="s">
        <v>1550</v>
      </c>
      <c r="B1369" t="s">
        <v>1551</v>
      </c>
      <c r="C1369" s="1">
        <v>143857.16</v>
      </c>
      <c r="D1369" s="1">
        <v>143857</v>
      </c>
      <c r="E1369" s="1">
        <v>130937</v>
      </c>
      <c r="F1369" s="1">
        <v>130937.16</v>
      </c>
    </row>
    <row r="1370" spans="1:6">
      <c r="A1370" t="s">
        <v>1552</v>
      </c>
      <c r="B1370" t="s">
        <v>1553</v>
      </c>
      <c r="C1370">
        <v>807.72</v>
      </c>
      <c r="D1370">
        <v>807.72</v>
      </c>
      <c r="E1370" s="1">
        <v>1615.44</v>
      </c>
      <c r="F1370" s="1">
        <v>1615.44</v>
      </c>
    </row>
    <row r="1371" spans="1:6">
      <c r="A1371" t="s">
        <v>1554</v>
      </c>
      <c r="B1371" t="s">
        <v>1555</v>
      </c>
      <c r="C1371">
        <v>0</v>
      </c>
      <c r="D1371">
        <v>0</v>
      </c>
      <c r="E1371">
        <v>807.72</v>
      </c>
      <c r="F1371">
        <v>807.72</v>
      </c>
    </row>
    <row r="1372" spans="1:6">
      <c r="A1372" t="s">
        <v>1556</v>
      </c>
      <c r="B1372" t="s">
        <v>1557</v>
      </c>
      <c r="C1372">
        <v>807.72</v>
      </c>
      <c r="D1372">
        <v>807.72</v>
      </c>
      <c r="E1372">
        <v>807.72</v>
      </c>
      <c r="F1372">
        <v>807.72</v>
      </c>
    </row>
    <row r="1373" spans="1:6">
      <c r="A1373" t="s">
        <v>1558</v>
      </c>
      <c r="B1373" t="s">
        <v>1559</v>
      </c>
      <c r="C1373" s="1">
        <v>30000.080000000002</v>
      </c>
      <c r="D1373" s="1">
        <v>60000</v>
      </c>
      <c r="E1373" s="1">
        <v>60000</v>
      </c>
      <c r="F1373" s="1">
        <v>30000.080000000002</v>
      </c>
    </row>
    <row r="1374" spans="1:6">
      <c r="A1374" t="s">
        <v>1560</v>
      </c>
      <c r="B1374" t="s">
        <v>1561</v>
      </c>
      <c r="C1374" s="1">
        <v>30000.080000000002</v>
      </c>
      <c r="D1374" s="1">
        <v>30000</v>
      </c>
      <c r="E1374" s="1">
        <v>30000</v>
      </c>
      <c r="F1374" s="1">
        <v>30000.080000000002</v>
      </c>
    </row>
    <row r="1375" spans="1:6">
      <c r="A1375" t="s">
        <v>1562</v>
      </c>
      <c r="B1375" t="s">
        <v>1563</v>
      </c>
      <c r="C1375">
        <v>0</v>
      </c>
      <c r="D1375" s="1">
        <v>30000</v>
      </c>
      <c r="E1375" s="1">
        <v>30000</v>
      </c>
      <c r="F1375">
        <v>0</v>
      </c>
    </row>
    <row r="1376" spans="1:6">
      <c r="A1376" t="s">
        <v>1564</v>
      </c>
      <c r="B1376" t="s">
        <v>1565</v>
      </c>
      <c r="C1376">
        <v>0</v>
      </c>
      <c r="D1376">
        <v>0</v>
      </c>
      <c r="E1376">
        <v>0</v>
      </c>
      <c r="F1376">
        <v>0</v>
      </c>
    </row>
    <row r="1377" spans="1:6">
      <c r="A1377" t="s">
        <v>1566</v>
      </c>
      <c r="B1377" t="s">
        <v>1567</v>
      </c>
      <c r="C1377" s="1">
        <v>27577.15</v>
      </c>
      <c r="D1377">
        <v>0</v>
      </c>
      <c r="E1377">
        <v>314.11</v>
      </c>
      <c r="F1377" s="1">
        <v>27891.26</v>
      </c>
    </row>
    <row r="1378" spans="1:6">
      <c r="A1378" t="s">
        <v>1568</v>
      </c>
      <c r="B1378" t="s">
        <v>1569</v>
      </c>
      <c r="C1378" s="1">
        <v>34021.64</v>
      </c>
      <c r="D1378" s="1">
        <v>66961.64</v>
      </c>
      <c r="E1378" s="1">
        <v>68243.28</v>
      </c>
      <c r="F1378" s="1">
        <v>35303.279999999999</v>
      </c>
    </row>
    <row r="1379" spans="1:6">
      <c r="A1379" t="s">
        <v>1570</v>
      </c>
      <c r="B1379" t="s">
        <v>1571</v>
      </c>
      <c r="C1379" s="1">
        <v>32839.800000000003</v>
      </c>
      <c r="D1379" s="1">
        <v>32840</v>
      </c>
      <c r="E1379" s="1">
        <v>34121.64</v>
      </c>
      <c r="F1379" s="1">
        <v>34121.440000000002</v>
      </c>
    </row>
    <row r="1380" spans="1:6">
      <c r="A1380" t="s">
        <v>1572</v>
      </c>
      <c r="B1380" t="s">
        <v>1573</v>
      </c>
      <c r="C1380" s="1">
        <v>1181.8399999999999</v>
      </c>
      <c r="D1380" s="1">
        <v>34121.64</v>
      </c>
      <c r="E1380" s="1">
        <v>34121.64</v>
      </c>
      <c r="F1380" s="1">
        <v>1181.8399999999999</v>
      </c>
    </row>
    <row r="1381" spans="1:6">
      <c r="A1381" t="s">
        <v>1574</v>
      </c>
      <c r="B1381" t="s">
        <v>1575</v>
      </c>
      <c r="C1381" s="1">
        <v>64866.33</v>
      </c>
      <c r="D1381" s="1">
        <v>64740.33</v>
      </c>
      <c r="E1381" s="1">
        <v>169728.18</v>
      </c>
      <c r="F1381" s="1">
        <v>169854.18</v>
      </c>
    </row>
    <row r="1382" spans="1:6">
      <c r="A1382" t="s">
        <v>1576</v>
      </c>
      <c r="B1382" t="s">
        <v>1577</v>
      </c>
      <c r="C1382" s="1">
        <v>64631.33</v>
      </c>
      <c r="D1382" s="1">
        <v>64631.33</v>
      </c>
      <c r="E1382" s="1">
        <v>63536.61</v>
      </c>
      <c r="F1382" s="1">
        <v>63536.61</v>
      </c>
    </row>
    <row r="1383" spans="1:6">
      <c r="A1383" t="s">
        <v>1578</v>
      </c>
      <c r="B1383" t="s">
        <v>1579</v>
      </c>
      <c r="C1383">
        <v>0</v>
      </c>
      <c r="D1383">
        <v>0</v>
      </c>
      <c r="E1383" s="1">
        <v>53679.03</v>
      </c>
      <c r="F1383" s="1">
        <v>53679.03</v>
      </c>
    </row>
    <row r="1384" spans="1:6">
      <c r="A1384" t="s">
        <v>1580</v>
      </c>
      <c r="B1384" t="s">
        <v>1581</v>
      </c>
      <c r="C1384">
        <v>0</v>
      </c>
      <c r="D1384">
        <v>0</v>
      </c>
      <c r="E1384" s="1">
        <v>52115.54</v>
      </c>
      <c r="F1384" s="1">
        <v>52115.54</v>
      </c>
    </row>
    <row r="1385" spans="1:6">
      <c r="A1385" t="s">
        <v>1582</v>
      </c>
      <c r="B1385" t="s">
        <v>1583</v>
      </c>
      <c r="C1385">
        <v>235</v>
      </c>
      <c r="D1385">
        <v>109</v>
      </c>
      <c r="E1385">
        <v>397</v>
      </c>
      <c r="F1385">
        <v>523</v>
      </c>
    </row>
    <row r="1386" spans="1:6">
      <c r="A1386" t="s">
        <v>1584</v>
      </c>
      <c r="B1386" t="s">
        <v>1585</v>
      </c>
      <c r="C1386">
        <v>0</v>
      </c>
      <c r="D1386">
        <v>0</v>
      </c>
      <c r="E1386">
        <v>0</v>
      </c>
      <c r="F1386">
        <v>0</v>
      </c>
    </row>
    <row r="1387" spans="1:6">
      <c r="A1387" t="s">
        <v>1586</v>
      </c>
      <c r="B1387" t="s">
        <v>1587</v>
      </c>
      <c r="C1387">
        <v>0</v>
      </c>
      <c r="D1387">
        <v>0</v>
      </c>
      <c r="E1387">
        <v>0</v>
      </c>
      <c r="F1387">
        <v>0</v>
      </c>
    </row>
    <row r="1388" spans="1:6">
      <c r="A1388" t="s">
        <v>1588</v>
      </c>
      <c r="B1388" t="s">
        <v>1589</v>
      </c>
      <c r="C1388">
        <v>0</v>
      </c>
      <c r="D1388">
        <v>0</v>
      </c>
      <c r="E1388">
        <v>0</v>
      </c>
      <c r="F1388">
        <v>0</v>
      </c>
    </row>
    <row r="1389" spans="1:6">
      <c r="A1389" t="s">
        <v>1590</v>
      </c>
      <c r="B1389" t="s">
        <v>1591</v>
      </c>
      <c r="C1389">
        <v>0</v>
      </c>
      <c r="D1389">
        <v>0</v>
      </c>
      <c r="E1389">
        <v>0</v>
      </c>
      <c r="F1389">
        <v>0</v>
      </c>
    </row>
    <row r="1390" spans="1:6">
      <c r="A1390" t="s">
        <v>1592</v>
      </c>
      <c r="B1390" t="s">
        <v>1593</v>
      </c>
      <c r="C1390">
        <v>0</v>
      </c>
      <c r="D1390">
        <v>0</v>
      </c>
      <c r="E1390">
        <v>0</v>
      </c>
      <c r="F1390">
        <v>0</v>
      </c>
    </row>
    <row r="1391" spans="1:6">
      <c r="A1391" t="s">
        <v>1594</v>
      </c>
      <c r="B1391" t="s">
        <v>1595</v>
      </c>
      <c r="C1391" s="1">
        <v>1348882.75</v>
      </c>
      <c r="D1391" s="1">
        <v>1660148.26</v>
      </c>
      <c r="E1391" s="1">
        <v>800886.63</v>
      </c>
      <c r="F1391" s="1">
        <v>489621.12</v>
      </c>
    </row>
    <row r="1392" spans="1:6">
      <c r="A1392" t="s">
        <v>1596</v>
      </c>
      <c r="B1392" t="s">
        <v>1597</v>
      </c>
      <c r="C1392">
        <v>0</v>
      </c>
      <c r="D1392" s="1">
        <v>375016.2</v>
      </c>
      <c r="E1392" s="1">
        <v>375016.2</v>
      </c>
      <c r="F1392">
        <v>0</v>
      </c>
    </row>
    <row r="1393" spans="1:6">
      <c r="A1393" t="s">
        <v>1598</v>
      </c>
      <c r="B1393" t="s">
        <v>1599</v>
      </c>
      <c r="C1393" s="1">
        <v>1348882.75</v>
      </c>
      <c r="D1393" s="1">
        <v>1285132.06</v>
      </c>
      <c r="E1393" s="1">
        <v>425870.43</v>
      </c>
      <c r="F1393" s="1">
        <v>489621.12</v>
      </c>
    </row>
    <row r="1394" spans="1:6">
      <c r="A1394" t="s">
        <v>1600</v>
      </c>
      <c r="B1394" t="s">
        <v>1601</v>
      </c>
      <c r="C1394" s="1">
        <v>3407.1</v>
      </c>
      <c r="D1394" s="1">
        <v>320922.2</v>
      </c>
      <c r="E1394" s="1">
        <v>317666</v>
      </c>
      <c r="F1394">
        <v>150.9</v>
      </c>
    </row>
    <row r="1395" spans="1:6">
      <c r="A1395" t="s">
        <v>1602</v>
      </c>
      <c r="B1395" t="s">
        <v>1603</v>
      </c>
      <c r="C1395" s="1">
        <v>3407.1</v>
      </c>
      <c r="D1395" s="1">
        <v>320922.2</v>
      </c>
      <c r="E1395" s="1">
        <v>317666</v>
      </c>
      <c r="F1395">
        <v>150.9</v>
      </c>
    </row>
    <row r="1396" spans="1:6">
      <c r="A1396" t="s">
        <v>1604</v>
      </c>
      <c r="B1396" t="s">
        <v>1605</v>
      </c>
      <c r="C1396">
        <v>0</v>
      </c>
      <c r="D1396">
        <v>0</v>
      </c>
      <c r="E1396">
        <v>0</v>
      </c>
      <c r="F1396">
        <v>0</v>
      </c>
    </row>
    <row r="1397" spans="1:6">
      <c r="A1397" t="s">
        <v>1606</v>
      </c>
      <c r="B1397" t="s">
        <v>1607</v>
      </c>
      <c r="C1397">
        <v>247.63</v>
      </c>
      <c r="D1397">
        <v>247.63</v>
      </c>
      <c r="E1397">
        <v>0</v>
      </c>
      <c r="F1397">
        <v>0</v>
      </c>
    </row>
    <row r="1398" spans="1:6">
      <c r="A1398" t="s">
        <v>1608</v>
      </c>
      <c r="B1398" t="s">
        <v>1609</v>
      </c>
      <c r="C1398">
        <v>247.63</v>
      </c>
      <c r="D1398">
        <v>247.63</v>
      </c>
      <c r="E1398">
        <v>0</v>
      </c>
      <c r="F1398">
        <v>0</v>
      </c>
    </row>
    <row r="1399" spans="1:6">
      <c r="A1399" t="s">
        <v>1610</v>
      </c>
      <c r="B1399" t="s">
        <v>1611</v>
      </c>
      <c r="C1399">
        <v>0.01</v>
      </c>
      <c r="D1399">
        <v>0</v>
      </c>
      <c r="E1399">
        <v>0</v>
      </c>
      <c r="F1399">
        <v>0.01</v>
      </c>
    </row>
    <row r="1400" spans="1:6">
      <c r="A1400" t="s">
        <v>1612</v>
      </c>
      <c r="B1400" t="s">
        <v>1613</v>
      </c>
      <c r="C1400">
        <v>0.01</v>
      </c>
      <c r="D1400">
        <v>0</v>
      </c>
      <c r="E1400">
        <v>0</v>
      </c>
      <c r="F1400">
        <v>0.01</v>
      </c>
    </row>
    <row r="1401" spans="1:6">
      <c r="A1401" t="s">
        <v>1614</v>
      </c>
      <c r="B1401" t="s">
        <v>2312</v>
      </c>
      <c r="C1401">
        <v>0</v>
      </c>
      <c r="D1401">
        <v>0</v>
      </c>
      <c r="E1401">
        <v>0</v>
      </c>
      <c r="F1401">
        <v>0</v>
      </c>
    </row>
    <row r="1402" spans="1:6">
      <c r="A1402" t="s">
        <v>1615</v>
      </c>
      <c r="B1402" t="s">
        <v>2312</v>
      </c>
      <c r="C1402">
        <v>0</v>
      </c>
      <c r="D1402">
        <v>0</v>
      </c>
      <c r="E1402">
        <v>0</v>
      </c>
      <c r="F1402">
        <v>0</v>
      </c>
    </row>
    <row r="1403" spans="1:6">
      <c r="A1403" t="s">
        <v>1616</v>
      </c>
      <c r="B1403" t="s">
        <v>2312</v>
      </c>
      <c r="C1403">
        <v>0</v>
      </c>
      <c r="D1403">
        <v>0</v>
      </c>
      <c r="E1403">
        <v>0</v>
      </c>
      <c r="F1403">
        <v>0</v>
      </c>
    </row>
    <row r="1404" spans="1:6">
      <c r="A1404" t="s">
        <v>1617</v>
      </c>
      <c r="B1404" t="s">
        <v>2312</v>
      </c>
      <c r="C1404">
        <v>0</v>
      </c>
      <c r="D1404">
        <v>0</v>
      </c>
      <c r="E1404">
        <v>0</v>
      </c>
      <c r="F1404">
        <v>0</v>
      </c>
    </row>
    <row r="1405" spans="1:6">
      <c r="A1405" t="s">
        <v>1618</v>
      </c>
      <c r="B1405" t="s">
        <v>2312</v>
      </c>
      <c r="C1405">
        <v>0</v>
      </c>
      <c r="D1405">
        <v>0</v>
      </c>
      <c r="E1405">
        <v>0</v>
      </c>
      <c r="F1405">
        <v>0</v>
      </c>
    </row>
    <row r="1406" spans="1:6">
      <c r="A1406" t="s">
        <v>1619</v>
      </c>
      <c r="B1406" t="s">
        <v>2312</v>
      </c>
      <c r="C1406">
        <v>0</v>
      </c>
      <c r="D1406">
        <v>0</v>
      </c>
      <c r="E1406">
        <v>0</v>
      </c>
      <c r="F1406">
        <v>0</v>
      </c>
    </row>
    <row r="1407" spans="1:6">
      <c r="A1407" t="s">
        <v>1620</v>
      </c>
      <c r="B1407" t="s">
        <v>2312</v>
      </c>
      <c r="C1407">
        <v>0</v>
      </c>
      <c r="D1407">
        <v>0</v>
      </c>
      <c r="E1407">
        <v>0</v>
      </c>
      <c r="F1407">
        <v>0</v>
      </c>
    </row>
    <row r="1408" spans="1:6">
      <c r="A1408" t="s">
        <v>1621</v>
      </c>
      <c r="B1408" t="s">
        <v>2312</v>
      </c>
      <c r="C1408">
        <v>0</v>
      </c>
      <c r="D1408">
        <v>0</v>
      </c>
      <c r="E1408">
        <v>0</v>
      </c>
      <c r="F1408">
        <v>0</v>
      </c>
    </row>
    <row r="1409" spans="1:6">
      <c r="A1409" t="s">
        <v>1622</v>
      </c>
      <c r="B1409" t="s">
        <v>2312</v>
      </c>
      <c r="C1409">
        <v>0</v>
      </c>
      <c r="D1409">
        <v>0</v>
      </c>
      <c r="E1409">
        <v>0</v>
      </c>
      <c r="F1409">
        <v>0</v>
      </c>
    </row>
    <row r="1410" spans="1:6">
      <c r="A1410" t="s">
        <v>1623</v>
      </c>
      <c r="B1410" t="s">
        <v>1624</v>
      </c>
      <c r="C1410">
        <v>0</v>
      </c>
      <c r="D1410">
        <v>0</v>
      </c>
      <c r="E1410">
        <v>0</v>
      </c>
      <c r="F1410">
        <v>0</v>
      </c>
    </row>
    <row r="1411" spans="1:6">
      <c r="A1411" t="s">
        <v>1625</v>
      </c>
      <c r="B1411" t="s">
        <v>2313</v>
      </c>
      <c r="C1411">
        <v>0</v>
      </c>
      <c r="D1411">
        <v>0</v>
      </c>
      <c r="E1411">
        <v>0</v>
      </c>
      <c r="F1411">
        <v>0</v>
      </c>
    </row>
    <row r="1412" spans="1:6">
      <c r="A1412" t="s">
        <v>1626</v>
      </c>
      <c r="B1412" t="s">
        <v>2313</v>
      </c>
      <c r="C1412">
        <v>0</v>
      </c>
      <c r="D1412">
        <v>0</v>
      </c>
      <c r="E1412">
        <v>0</v>
      </c>
      <c r="F1412">
        <v>0</v>
      </c>
    </row>
    <row r="1413" spans="1:6">
      <c r="A1413" t="s">
        <v>1627</v>
      </c>
      <c r="B1413" t="s">
        <v>2313</v>
      </c>
      <c r="C1413">
        <v>0</v>
      </c>
      <c r="D1413">
        <v>0</v>
      </c>
      <c r="E1413">
        <v>0</v>
      </c>
      <c r="F1413">
        <v>0</v>
      </c>
    </row>
    <row r="1414" spans="1:6">
      <c r="A1414" t="s">
        <v>1628</v>
      </c>
      <c r="B1414" t="s">
        <v>2313</v>
      </c>
      <c r="C1414">
        <v>0</v>
      </c>
      <c r="D1414">
        <v>0</v>
      </c>
      <c r="E1414">
        <v>0</v>
      </c>
      <c r="F1414">
        <v>0</v>
      </c>
    </row>
    <row r="1415" spans="1:6">
      <c r="A1415" t="s">
        <v>1629</v>
      </c>
      <c r="B1415" t="s">
        <v>1630</v>
      </c>
      <c r="C1415">
        <v>0</v>
      </c>
      <c r="D1415">
        <v>0</v>
      </c>
      <c r="E1415">
        <v>0</v>
      </c>
      <c r="F1415">
        <v>0</v>
      </c>
    </row>
    <row r="1416" spans="1:6">
      <c r="A1416" t="s">
        <v>1631</v>
      </c>
      <c r="B1416" t="s">
        <v>2314</v>
      </c>
      <c r="C1416">
        <v>0</v>
      </c>
      <c r="D1416">
        <v>0</v>
      </c>
      <c r="E1416">
        <v>0</v>
      </c>
      <c r="F1416">
        <v>0</v>
      </c>
    </row>
    <row r="1417" spans="1:6">
      <c r="A1417" t="s">
        <v>1632</v>
      </c>
      <c r="B1417" t="s">
        <v>1633</v>
      </c>
      <c r="C1417">
        <v>0</v>
      </c>
      <c r="D1417">
        <v>0</v>
      </c>
      <c r="E1417">
        <v>0</v>
      </c>
      <c r="F1417">
        <v>0</v>
      </c>
    </row>
    <row r="1418" spans="1:6">
      <c r="A1418" t="s">
        <v>1634</v>
      </c>
      <c r="B1418" t="s">
        <v>1635</v>
      </c>
      <c r="C1418">
        <v>0</v>
      </c>
      <c r="D1418">
        <v>0</v>
      </c>
      <c r="E1418">
        <v>0</v>
      </c>
      <c r="F1418">
        <v>0</v>
      </c>
    </row>
    <row r="1419" spans="1:6">
      <c r="A1419" t="s">
        <v>1636</v>
      </c>
      <c r="B1419" t="s">
        <v>2314</v>
      </c>
      <c r="C1419">
        <v>0</v>
      </c>
      <c r="D1419">
        <v>0</v>
      </c>
      <c r="E1419">
        <v>0</v>
      </c>
      <c r="F1419">
        <v>0</v>
      </c>
    </row>
    <row r="1420" spans="1:6">
      <c r="A1420" t="s">
        <v>1638</v>
      </c>
      <c r="B1420" t="s">
        <v>1639</v>
      </c>
      <c r="C1420">
        <v>0</v>
      </c>
      <c r="D1420">
        <v>0</v>
      </c>
      <c r="E1420">
        <v>0</v>
      </c>
      <c r="F1420">
        <v>0</v>
      </c>
    </row>
    <row r="1421" spans="1:6">
      <c r="A1421" t="s">
        <v>1640</v>
      </c>
      <c r="B1421" t="s">
        <v>2314</v>
      </c>
      <c r="C1421">
        <v>0</v>
      </c>
      <c r="D1421">
        <v>0</v>
      </c>
      <c r="E1421">
        <v>0</v>
      </c>
      <c r="F1421">
        <v>0</v>
      </c>
    </row>
    <row r="1422" spans="1:6">
      <c r="A1422" t="s">
        <v>1641</v>
      </c>
      <c r="B1422" t="s">
        <v>1642</v>
      </c>
      <c r="C1422">
        <v>0</v>
      </c>
      <c r="D1422">
        <v>0</v>
      </c>
      <c r="E1422">
        <v>0</v>
      </c>
      <c r="F1422">
        <v>0</v>
      </c>
    </row>
    <row r="1423" spans="1:6">
      <c r="A1423" t="s">
        <v>1643</v>
      </c>
      <c r="B1423" t="s">
        <v>1644</v>
      </c>
      <c r="C1423">
        <v>0</v>
      </c>
      <c r="D1423">
        <v>0</v>
      </c>
      <c r="E1423">
        <v>0</v>
      </c>
      <c r="F1423">
        <v>0</v>
      </c>
    </row>
    <row r="1424" spans="1:6">
      <c r="A1424" t="s">
        <v>1645</v>
      </c>
      <c r="B1424" t="s">
        <v>2314</v>
      </c>
      <c r="C1424">
        <v>0</v>
      </c>
      <c r="D1424">
        <v>0</v>
      </c>
      <c r="E1424">
        <v>0</v>
      </c>
      <c r="F1424">
        <v>0</v>
      </c>
    </row>
    <row r="1425" spans="1:6">
      <c r="A1425" t="s">
        <v>1646</v>
      </c>
      <c r="B1425" t="s">
        <v>1647</v>
      </c>
      <c r="C1425">
        <v>0</v>
      </c>
      <c r="D1425">
        <v>0</v>
      </c>
      <c r="E1425">
        <v>0</v>
      </c>
      <c r="F1425">
        <v>0</v>
      </c>
    </row>
    <row r="1426" spans="1:6">
      <c r="A1426" t="s">
        <v>1648</v>
      </c>
      <c r="B1426" t="s">
        <v>2314</v>
      </c>
      <c r="C1426">
        <v>0</v>
      </c>
      <c r="D1426">
        <v>0</v>
      </c>
      <c r="E1426">
        <v>0</v>
      </c>
      <c r="F1426">
        <v>0</v>
      </c>
    </row>
    <row r="1427" spans="1:6">
      <c r="A1427" t="s">
        <v>1649</v>
      </c>
      <c r="B1427" t="s">
        <v>1650</v>
      </c>
      <c r="C1427">
        <v>0</v>
      </c>
      <c r="D1427">
        <v>0</v>
      </c>
      <c r="E1427">
        <v>0</v>
      </c>
      <c r="F1427">
        <v>0</v>
      </c>
    </row>
    <row r="1428" spans="1:6">
      <c r="A1428" t="s">
        <v>1651</v>
      </c>
      <c r="B1428" t="s">
        <v>1652</v>
      </c>
      <c r="C1428">
        <v>0</v>
      </c>
      <c r="D1428">
        <v>0</v>
      </c>
      <c r="E1428">
        <v>0</v>
      </c>
      <c r="F1428">
        <v>0</v>
      </c>
    </row>
    <row r="1429" spans="1:6">
      <c r="A1429" t="s">
        <v>1653</v>
      </c>
      <c r="B1429" t="s">
        <v>1637</v>
      </c>
      <c r="C1429">
        <v>0</v>
      </c>
      <c r="D1429">
        <v>0</v>
      </c>
      <c r="E1429">
        <v>0</v>
      </c>
      <c r="F1429">
        <v>0</v>
      </c>
    </row>
    <row r="1430" spans="1:6">
      <c r="A1430" t="s">
        <v>1654</v>
      </c>
      <c r="B1430" t="s">
        <v>1655</v>
      </c>
      <c r="C1430">
        <v>0</v>
      </c>
      <c r="D1430">
        <v>0</v>
      </c>
      <c r="E1430">
        <v>0</v>
      </c>
      <c r="F1430">
        <v>0</v>
      </c>
    </row>
    <row r="1431" spans="1:6">
      <c r="A1431" t="s">
        <v>1656</v>
      </c>
      <c r="B1431" t="s">
        <v>1637</v>
      </c>
      <c r="C1431">
        <v>0</v>
      </c>
      <c r="D1431">
        <v>0</v>
      </c>
      <c r="E1431">
        <v>0</v>
      </c>
      <c r="F1431">
        <v>0</v>
      </c>
    </row>
    <row r="1432" spans="1:6">
      <c r="A1432" t="s">
        <v>1657</v>
      </c>
      <c r="B1432" t="s">
        <v>1658</v>
      </c>
      <c r="C1432">
        <v>0</v>
      </c>
      <c r="D1432">
        <v>0</v>
      </c>
      <c r="E1432">
        <v>0</v>
      </c>
      <c r="F1432">
        <v>0</v>
      </c>
    </row>
    <row r="1433" spans="1:6">
      <c r="A1433" t="s">
        <v>1659</v>
      </c>
      <c r="B1433" t="s">
        <v>1660</v>
      </c>
      <c r="C1433">
        <v>0</v>
      </c>
      <c r="D1433">
        <v>0</v>
      </c>
      <c r="E1433">
        <v>0</v>
      </c>
      <c r="F1433">
        <v>0</v>
      </c>
    </row>
    <row r="1434" spans="1:6">
      <c r="A1434" t="s">
        <v>1661</v>
      </c>
      <c r="B1434" t="s">
        <v>1662</v>
      </c>
      <c r="C1434">
        <v>0</v>
      </c>
      <c r="D1434">
        <v>0</v>
      </c>
      <c r="E1434">
        <v>0</v>
      </c>
      <c r="F1434">
        <v>0</v>
      </c>
    </row>
    <row r="1435" spans="1:6">
      <c r="A1435" t="s">
        <v>1663</v>
      </c>
      <c r="B1435" t="s">
        <v>1664</v>
      </c>
      <c r="C1435" s="1">
        <v>21117.81</v>
      </c>
      <c r="D1435" s="1">
        <v>24357.200000000001</v>
      </c>
      <c r="E1435" s="1">
        <v>39156.129999999997</v>
      </c>
      <c r="F1435" s="1">
        <v>35916.74</v>
      </c>
    </row>
    <row r="1436" spans="1:6">
      <c r="A1436" t="s">
        <v>1665</v>
      </c>
      <c r="B1436" t="s">
        <v>1666</v>
      </c>
      <c r="C1436" s="1">
        <v>19201.259999999998</v>
      </c>
      <c r="D1436" s="1">
        <v>20064.93</v>
      </c>
      <c r="E1436" s="1">
        <v>11234.74</v>
      </c>
      <c r="F1436" s="1">
        <v>10371.07</v>
      </c>
    </row>
    <row r="1437" spans="1:6">
      <c r="A1437" t="s">
        <v>1667</v>
      </c>
      <c r="B1437" t="s">
        <v>1668</v>
      </c>
      <c r="C1437">
        <v>0</v>
      </c>
      <c r="D1437">
        <v>0</v>
      </c>
      <c r="E1437" s="1">
        <v>11725.98</v>
      </c>
      <c r="F1437" s="1">
        <v>11725.98</v>
      </c>
    </row>
    <row r="1438" spans="1:6">
      <c r="A1438" t="s">
        <v>1669</v>
      </c>
      <c r="B1438" t="s">
        <v>1670</v>
      </c>
      <c r="C1438" s="1">
        <v>1916.55</v>
      </c>
      <c r="D1438" s="1">
        <v>1102.57</v>
      </c>
      <c r="E1438" s="1">
        <v>13005.71</v>
      </c>
      <c r="F1438" s="1">
        <v>13819.69</v>
      </c>
    </row>
    <row r="1439" spans="1:6">
      <c r="A1439" t="s">
        <v>1671</v>
      </c>
      <c r="B1439" t="s">
        <v>1672</v>
      </c>
      <c r="C1439">
        <v>0</v>
      </c>
      <c r="D1439">
        <v>0</v>
      </c>
      <c r="E1439">
        <v>0</v>
      </c>
      <c r="F1439">
        <v>0</v>
      </c>
    </row>
    <row r="1440" spans="1:6">
      <c r="A1440" t="s">
        <v>1673</v>
      </c>
      <c r="B1440" t="s">
        <v>1674</v>
      </c>
      <c r="C1440">
        <v>0</v>
      </c>
      <c r="D1440" s="1">
        <v>3189.7</v>
      </c>
      <c r="E1440" s="1">
        <v>3189.7</v>
      </c>
      <c r="F1440">
        <v>0</v>
      </c>
    </row>
    <row r="1441" spans="1:6">
      <c r="A1441" t="s">
        <v>1675</v>
      </c>
      <c r="B1441" t="s">
        <v>1676</v>
      </c>
      <c r="C1441">
        <v>0</v>
      </c>
      <c r="D1441">
        <v>0</v>
      </c>
      <c r="E1441">
        <v>0</v>
      </c>
      <c r="F1441">
        <v>0</v>
      </c>
    </row>
    <row r="1442" spans="1:6">
      <c r="A1442" t="s">
        <v>1677</v>
      </c>
      <c r="B1442" t="s">
        <v>1678</v>
      </c>
      <c r="C1442">
        <v>0</v>
      </c>
      <c r="D1442">
        <v>0</v>
      </c>
      <c r="E1442">
        <v>0</v>
      </c>
      <c r="F1442">
        <v>0</v>
      </c>
    </row>
    <row r="1443" spans="1:6">
      <c r="A1443" t="s">
        <v>1679</v>
      </c>
      <c r="B1443" t="s">
        <v>1633</v>
      </c>
      <c r="C1443">
        <v>0</v>
      </c>
      <c r="D1443">
        <v>0</v>
      </c>
      <c r="E1443">
        <v>0</v>
      </c>
      <c r="F1443">
        <v>0</v>
      </c>
    </row>
    <row r="1444" spans="1:6">
      <c r="A1444" t="s">
        <v>1680</v>
      </c>
      <c r="B1444" t="s">
        <v>1635</v>
      </c>
      <c r="C1444">
        <v>0</v>
      </c>
      <c r="D1444">
        <v>0</v>
      </c>
      <c r="E1444">
        <v>0</v>
      </c>
      <c r="F1444">
        <v>0</v>
      </c>
    </row>
    <row r="1445" spans="1:6">
      <c r="A1445" t="s">
        <v>1681</v>
      </c>
      <c r="B1445" t="s">
        <v>1637</v>
      </c>
      <c r="C1445">
        <v>0</v>
      </c>
      <c r="D1445">
        <v>0</v>
      </c>
      <c r="E1445">
        <v>0</v>
      </c>
      <c r="F1445">
        <v>0</v>
      </c>
    </row>
    <row r="1446" spans="1:6">
      <c r="A1446" t="s">
        <v>1682</v>
      </c>
      <c r="B1446" t="s">
        <v>1639</v>
      </c>
      <c r="C1446">
        <v>0</v>
      </c>
      <c r="D1446">
        <v>0</v>
      </c>
      <c r="E1446">
        <v>0</v>
      </c>
      <c r="F1446">
        <v>0</v>
      </c>
    </row>
    <row r="1447" spans="1:6">
      <c r="A1447" t="s">
        <v>1683</v>
      </c>
      <c r="B1447" t="s">
        <v>1637</v>
      </c>
      <c r="C1447">
        <v>0</v>
      </c>
      <c r="D1447">
        <v>0</v>
      </c>
      <c r="E1447">
        <v>0</v>
      </c>
      <c r="F1447">
        <v>0</v>
      </c>
    </row>
    <row r="1448" spans="1:6">
      <c r="A1448" t="s">
        <v>1684</v>
      </c>
      <c r="B1448" t="s">
        <v>1642</v>
      </c>
      <c r="C1448">
        <v>0</v>
      </c>
      <c r="D1448">
        <v>0</v>
      </c>
      <c r="E1448">
        <v>0</v>
      </c>
      <c r="F1448">
        <v>0</v>
      </c>
    </row>
    <row r="1449" spans="1:6">
      <c r="A1449" t="s">
        <v>1685</v>
      </c>
      <c r="B1449" t="s">
        <v>1644</v>
      </c>
      <c r="C1449">
        <v>0</v>
      </c>
      <c r="D1449">
        <v>0</v>
      </c>
      <c r="E1449">
        <v>0</v>
      </c>
      <c r="F1449">
        <v>0</v>
      </c>
    </row>
    <row r="1450" spans="1:6">
      <c r="A1450" t="s">
        <v>1686</v>
      </c>
      <c r="B1450" t="s">
        <v>1637</v>
      </c>
      <c r="C1450">
        <v>0</v>
      </c>
      <c r="D1450">
        <v>0</v>
      </c>
      <c r="E1450">
        <v>0</v>
      </c>
      <c r="F1450">
        <v>0</v>
      </c>
    </row>
    <row r="1451" spans="1:6">
      <c r="A1451" t="s">
        <v>1687</v>
      </c>
      <c r="B1451" t="s">
        <v>1647</v>
      </c>
      <c r="C1451">
        <v>0</v>
      </c>
      <c r="D1451">
        <v>0</v>
      </c>
      <c r="E1451">
        <v>0</v>
      </c>
      <c r="F1451">
        <v>0</v>
      </c>
    </row>
    <row r="1452" spans="1:6">
      <c r="A1452" t="s">
        <v>1688</v>
      </c>
      <c r="B1452" t="s">
        <v>1637</v>
      </c>
      <c r="C1452">
        <v>0</v>
      </c>
      <c r="D1452">
        <v>0</v>
      </c>
      <c r="E1452">
        <v>0</v>
      </c>
      <c r="F1452">
        <v>0</v>
      </c>
    </row>
    <row r="1453" spans="1:6">
      <c r="A1453" t="s">
        <v>1689</v>
      </c>
      <c r="B1453" t="s">
        <v>1650</v>
      </c>
      <c r="C1453">
        <v>0</v>
      </c>
      <c r="D1453">
        <v>0</v>
      </c>
      <c r="E1453">
        <v>0</v>
      </c>
      <c r="F1453">
        <v>0</v>
      </c>
    </row>
    <row r="1454" spans="1:6">
      <c r="A1454" t="s">
        <v>1690</v>
      </c>
      <c r="B1454" t="s">
        <v>1652</v>
      </c>
      <c r="C1454">
        <v>0</v>
      </c>
      <c r="D1454">
        <v>0</v>
      </c>
      <c r="E1454">
        <v>0</v>
      </c>
      <c r="F1454">
        <v>0</v>
      </c>
    </row>
    <row r="1455" spans="1:6">
      <c r="A1455" t="s">
        <v>1691</v>
      </c>
      <c r="B1455" t="s">
        <v>1637</v>
      </c>
      <c r="C1455">
        <v>0</v>
      </c>
      <c r="D1455">
        <v>0</v>
      </c>
      <c r="E1455">
        <v>0</v>
      </c>
      <c r="F1455">
        <v>0</v>
      </c>
    </row>
    <row r="1456" spans="1:6">
      <c r="A1456" t="s">
        <v>1692</v>
      </c>
      <c r="B1456" t="s">
        <v>1655</v>
      </c>
      <c r="C1456">
        <v>0</v>
      </c>
      <c r="D1456">
        <v>0</v>
      </c>
      <c r="E1456">
        <v>0</v>
      </c>
      <c r="F1456">
        <v>0</v>
      </c>
    </row>
    <row r="1457" spans="1:6">
      <c r="A1457" t="s">
        <v>1693</v>
      </c>
      <c r="B1457" t="s">
        <v>1637</v>
      </c>
      <c r="C1457">
        <v>0</v>
      </c>
      <c r="D1457">
        <v>0</v>
      </c>
      <c r="E1457">
        <v>0</v>
      </c>
      <c r="F1457">
        <v>0</v>
      </c>
    </row>
    <row r="1458" spans="1:6">
      <c r="A1458" t="s">
        <v>1694</v>
      </c>
      <c r="B1458" t="s">
        <v>1695</v>
      </c>
      <c r="C1458">
        <v>0</v>
      </c>
      <c r="D1458">
        <v>0</v>
      </c>
      <c r="E1458">
        <v>0</v>
      </c>
      <c r="F1458">
        <v>0</v>
      </c>
    </row>
    <row r="1459" spans="1:6">
      <c r="A1459" t="s">
        <v>1696</v>
      </c>
      <c r="B1459" t="s">
        <v>1697</v>
      </c>
      <c r="C1459">
        <v>0</v>
      </c>
      <c r="D1459">
        <v>0</v>
      </c>
      <c r="E1459">
        <v>0</v>
      </c>
      <c r="F1459">
        <v>0</v>
      </c>
    </row>
    <row r="1460" spans="1:6">
      <c r="A1460" t="s">
        <v>1698</v>
      </c>
      <c r="B1460" t="s">
        <v>524</v>
      </c>
      <c r="C1460">
        <v>0</v>
      </c>
      <c r="D1460">
        <v>0</v>
      </c>
      <c r="E1460">
        <v>0</v>
      </c>
      <c r="F1460">
        <v>0</v>
      </c>
    </row>
    <row r="1461" spans="1:6">
      <c r="A1461" t="s">
        <v>1699</v>
      </c>
      <c r="B1461" t="s">
        <v>1700</v>
      </c>
      <c r="C1461">
        <v>0</v>
      </c>
      <c r="D1461">
        <v>0</v>
      </c>
      <c r="E1461">
        <v>0</v>
      </c>
      <c r="F1461">
        <v>0</v>
      </c>
    </row>
    <row r="1462" spans="1:6">
      <c r="A1462" t="s">
        <v>1701</v>
      </c>
      <c r="B1462" t="s">
        <v>524</v>
      </c>
      <c r="C1462">
        <v>0</v>
      </c>
      <c r="D1462">
        <v>0</v>
      </c>
      <c r="E1462">
        <v>0</v>
      </c>
      <c r="F1462">
        <v>0</v>
      </c>
    </row>
    <row r="1463" spans="1:6">
      <c r="A1463" t="s">
        <v>1702</v>
      </c>
      <c r="B1463" t="s">
        <v>1703</v>
      </c>
      <c r="C1463" s="1">
        <v>1441921.49</v>
      </c>
      <c r="D1463">
        <v>0</v>
      </c>
      <c r="E1463">
        <v>0</v>
      </c>
      <c r="F1463" s="1">
        <v>1441921.49</v>
      </c>
    </row>
    <row r="1464" spans="1:6">
      <c r="A1464" t="s">
        <v>1704</v>
      </c>
      <c r="B1464" t="s">
        <v>1705</v>
      </c>
      <c r="C1464" s="1">
        <v>1441921.49</v>
      </c>
      <c r="D1464">
        <v>0</v>
      </c>
      <c r="E1464">
        <v>0</v>
      </c>
      <c r="F1464" s="1">
        <v>1441921.49</v>
      </c>
    </row>
    <row r="1465" spans="1:6">
      <c r="A1465" t="s">
        <v>1706</v>
      </c>
      <c r="B1465" t="s">
        <v>1707</v>
      </c>
      <c r="C1465" s="1">
        <v>50000</v>
      </c>
      <c r="D1465">
        <v>0</v>
      </c>
      <c r="E1465">
        <v>0</v>
      </c>
      <c r="F1465" s="1">
        <v>50000</v>
      </c>
    </row>
    <row r="1466" spans="1:6">
      <c r="A1466" t="s">
        <v>1708</v>
      </c>
      <c r="B1466" t="s">
        <v>1709</v>
      </c>
      <c r="C1466" s="1">
        <v>50000</v>
      </c>
      <c r="D1466">
        <v>0</v>
      </c>
      <c r="E1466">
        <v>0</v>
      </c>
      <c r="F1466" s="1">
        <v>50000</v>
      </c>
    </row>
    <row r="1467" spans="1:6">
      <c r="A1467" t="s">
        <v>1710</v>
      </c>
      <c r="B1467" t="s">
        <v>1711</v>
      </c>
      <c r="C1467" s="1">
        <v>50000</v>
      </c>
      <c r="D1467">
        <v>0</v>
      </c>
      <c r="E1467">
        <v>0</v>
      </c>
      <c r="F1467" s="1">
        <v>50000</v>
      </c>
    </row>
    <row r="1468" spans="1:6">
      <c r="A1468" t="s">
        <v>1712</v>
      </c>
      <c r="B1468" t="s">
        <v>1713</v>
      </c>
      <c r="C1468">
        <v>0</v>
      </c>
      <c r="D1468">
        <v>0</v>
      </c>
      <c r="E1468">
        <v>0</v>
      </c>
      <c r="F1468">
        <v>0</v>
      </c>
    </row>
    <row r="1469" spans="1:6">
      <c r="A1469" t="s">
        <v>1714</v>
      </c>
      <c r="B1469" t="s">
        <v>1711</v>
      </c>
      <c r="C1469">
        <v>0</v>
      </c>
      <c r="D1469">
        <v>0</v>
      </c>
      <c r="E1469">
        <v>0</v>
      </c>
      <c r="F1469">
        <v>0</v>
      </c>
    </row>
    <row r="1470" spans="1:6">
      <c r="A1470" t="s">
        <v>1715</v>
      </c>
      <c r="B1470" t="s">
        <v>1716</v>
      </c>
      <c r="C1470">
        <v>0</v>
      </c>
      <c r="D1470">
        <v>0</v>
      </c>
      <c r="E1470">
        <v>0</v>
      </c>
      <c r="F1470">
        <v>0</v>
      </c>
    </row>
    <row r="1471" spans="1:6">
      <c r="A1471" t="s">
        <v>1717</v>
      </c>
      <c r="B1471" t="s">
        <v>1718</v>
      </c>
      <c r="C1471">
        <v>0</v>
      </c>
      <c r="D1471">
        <v>0</v>
      </c>
      <c r="E1471">
        <v>0</v>
      </c>
      <c r="F1471">
        <v>0</v>
      </c>
    </row>
    <row r="1472" spans="1:6">
      <c r="A1472" t="s">
        <v>1719</v>
      </c>
      <c r="B1472" t="s">
        <v>1711</v>
      </c>
      <c r="C1472">
        <v>0</v>
      </c>
      <c r="D1472">
        <v>0</v>
      </c>
      <c r="E1472">
        <v>0</v>
      </c>
      <c r="F1472">
        <v>0</v>
      </c>
    </row>
    <row r="1473" spans="1:6">
      <c r="A1473" t="s">
        <v>1720</v>
      </c>
      <c r="B1473" t="s">
        <v>1721</v>
      </c>
      <c r="C1473">
        <v>0</v>
      </c>
      <c r="D1473">
        <v>0</v>
      </c>
      <c r="E1473">
        <v>0</v>
      </c>
      <c r="F1473">
        <v>0</v>
      </c>
    </row>
    <row r="1474" spans="1:6">
      <c r="A1474" t="s">
        <v>1722</v>
      </c>
      <c r="B1474" t="s">
        <v>1718</v>
      </c>
      <c r="C1474">
        <v>0</v>
      </c>
      <c r="D1474">
        <v>0</v>
      </c>
      <c r="E1474">
        <v>0</v>
      </c>
      <c r="F1474">
        <v>0</v>
      </c>
    </row>
    <row r="1475" spans="1:6">
      <c r="A1475" t="s">
        <v>1723</v>
      </c>
      <c r="B1475" t="s">
        <v>1711</v>
      </c>
      <c r="C1475">
        <v>0</v>
      </c>
      <c r="D1475">
        <v>0</v>
      </c>
      <c r="E1475">
        <v>0</v>
      </c>
      <c r="F1475">
        <v>0</v>
      </c>
    </row>
    <row r="1476" spans="1:6">
      <c r="A1476" t="s">
        <v>1724</v>
      </c>
      <c r="B1476" t="s">
        <v>1725</v>
      </c>
      <c r="C1476" s="1">
        <v>13338033.74</v>
      </c>
      <c r="D1476">
        <v>0</v>
      </c>
      <c r="E1476">
        <v>0</v>
      </c>
      <c r="F1476" s="1">
        <v>13338033.74</v>
      </c>
    </row>
    <row r="1477" spans="1:6">
      <c r="A1477" t="s">
        <v>1726</v>
      </c>
      <c r="B1477" t="s">
        <v>1727</v>
      </c>
      <c r="C1477" s="1">
        <v>13338033.74</v>
      </c>
      <c r="D1477">
        <v>0</v>
      </c>
      <c r="E1477">
        <v>0</v>
      </c>
      <c r="F1477" s="1">
        <v>13338033.74</v>
      </c>
    </row>
    <row r="1478" spans="1:6">
      <c r="A1478" t="s">
        <v>1728</v>
      </c>
      <c r="B1478" t="s">
        <v>1729</v>
      </c>
      <c r="C1478" s="1">
        <v>11946112.25</v>
      </c>
      <c r="D1478">
        <v>0</v>
      </c>
      <c r="E1478">
        <v>0</v>
      </c>
      <c r="F1478" s="1">
        <v>11946112.25</v>
      </c>
    </row>
    <row r="1479" spans="1:6">
      <c r="A1479" t="s">
        <v>1730</v>
      </c>
      <c r="B1479" t="s">
        <v>1731</v>
      </c>
      <c r="C1479" s="1">
        <v>7763416.5800000001</v>
      </c>
      <c r="D1479">
        <v>0</v>
      </c>
      <c r="E1479">
        <v>0</v>
      </c>
      <c r="F1479" s="1">
        <v>7763416.5800000001</v>
      </c>
    </row>
    <row r="1480" spans="1:6">
      <c r="A1480" t="s">
        <v>1732</v>
      </c>
      <c r="B1480" t="s">
        <v>1733</v>
      </c>
      <c r="C1480" s="1">
        <v>4182695.67</v>
      </c>
      <c r="D1480">
        <v>0</v>
      </c>
      <c r="E1480">
        <v>0</v>
      </c>
      <c r="F1480" s="1">
        <v>4182695.67</v>
      </c>
    </row>
    <row r="1481" spans="1:6">
      <c r="A1481" t="s">
        <v>1734</v>
      </c>
      <c r="B1481" t="s">
        <v>1735</v>
      </c>
      <c r="C1481">
        <v>0</v>
      </c>
      <c r="D1481">
        <v>0</v>
      </c>
      <c r="E1481">
        <v>0</v>
      </c>
      <c r="F1481">
        <v>0</v>
      </c>
    </row>
    <row r="1482" spans="1:6">
      <c r="A1482" t="s">
        <v>1736</v>
      </c>
      <c r="B1482" t="s">
        <v>1737</v>
      </c>
      <c r="C1482">
        <v>0</v>
      </c>
      <c r="D1482">
        <v>0</v>
      </c>
      <c r="E1482">
        <v>0</v>
      </c>
      <c r="F1482">
        <v>0</v>
      </c>
    </row>
    <row r="1483" spans="1:6">
      <c r="A1483" t="s">
        <v>1738</v>
      </c>
      <c r="B1483" t="s">
        <v>1731</v>
      </c>
      <c r="C1483">
        <v>0</v>
      </c>
      <c r="D1483">
        <v>0</v>
      </c>
      <c r="E1483">
        <v>0</v>
      </c>
      <c r="F1483">
        <v>0</v>
      </c>
    </row>
    <row r="1484" spans="1:6">
      <c r="A1484" t="s">
        <v>1739</v>
      </c>
      <c r="B1484" t="s">
        <v>1740</v>
      </c>
      <c r="C1484" s="1">
        <v>34102048.049999997</v>
      </c>
      <c r="D1484" s="1">
        <v>5685552</v>
      </c>
      <c r="E1484" s="1">
        <v>2521852.56</v>
      </c>
      <c r="F1484" s="1">
        <v>30938348.609999999</v>
      </c>
    </row>
    <row r="1485" spans="1:6">
      <c r="A1485" t="s">
        <v>1741</v>
      </c>
      <c r="B1485" t="s">
        <v>1742</v>
      </c>
      <c r="C1485" s="1">
        <v>34252324.579999998</v>
      </c>
      <c r="D1485" s="1">
        <v>517412.5</v>
      </c>
      <c r="E1485" s="1">
        <v>2521852.56</v>
      </c>
      <c r="F1485" s="1">
        <v>36256764.640000001</v>
      </c>
    </row>
    <row r="1486" spans="1:6">
      <c r="A1486" t="s">
        <v>1743</v>
      </c>
      <c r="B1486" t="s">
        <v>1744</v>
      </c>
      <c r="C1486" s="1">
        <v>34252324.579999998</v>
      </c>
      <c r="D1486" s="1">
        <v>517412.5</v>
      </c>
      <c r="E1486" s="1">
        <v>2521852.56</v>
      </c>
      <c r="F1486" s="1">
        <v>36256764.640000001</v>
      </c>
    </row>
    <row r="1487" spans="1:6">
      <c r="A1487" t="s">
        <v>1745</v>
      </c>
      <c r="B1487" t="s">
        <v>1746</v>
      </c>
      <c r="C1487" s="1">
        <v>34252324.579999998</v>
      </c>
      <c r="D1487" s="1">
        <v>517412.5</v>
      </c>
      <c r="E1487" s="1">
        <v>2521852.56</v>
      </c>
      <c r="F1487" s="1">
        <v>36256764.640000001</v>
      </c>
    </row>
    <row r="1488" spans="1:6">
      <c r="A1488" t="s">
        <v>1747</v>
      </c>
      <c r="B1488" t="s">
        <v>1748</v>
      </c>
      <c r="C1488" s="1">
        <v>34252324.579999998</v>
      </c>
      <c r="D1488" s="1">
        <v>517412.5</v>
      </c>
      <c r="E1488" s="1">
        <v>2521852.56</v>
      </c>
      <c r="F1488" s="1">
        <v>36256764.640000001</v>
      </c>
    </row>
    <row r="1489" spans="1:6">
      <c r="A1489" t="s">
        <v>1749</v>
      </c>
      <c r="B1489" t="s">
        <v>1750</v>
      </c>
      <c r="C1489">
        <v>0</v>
      </c>
      <c r="D1489">
        <v>0</v>
      </c>
      <c r="E1489">
        <v>0</v>
      </c>
      <c r="F1489">
        <v>0</v>
      </c>
    </row>
    <row r="1490" spans="1:6">
      <c r="A1490" t="s">
        <v>1751</v>
      </c>
      <c r="B1490" t="s">
        <v>1752</v>
      </c>
      <c r="C1490">
        <v>0</v>
      </c>
      <c r="D1490">
        <v>0</v>
      </c>
      <c r="E1490">
        <v>0</v>
      </c>
      <c r="F1490">
        <v>0</v>
      </c>
    </row>
    <row r="1491" spans="1:6">
      <c r="A1491" t="s">
        <v>1753</v>
      </c>
      <c r="B1491" t="s">
        <v>1754</v>
      </c>
      <c r="C1491" s="1">
        <v>150276.53</v>
      </c>
      <c r="D1491" s="1">
        <v>5168139.5</v>
      </c>
      <c r="E1491">
        <v>0</v>
      </c>
      <c r="F1491" s="1">
        <v>5318416.03</v>
      </c>
    </row>
    <row r="1492" spans="1:6">
      <c r="A1492" t="s">
        <v>1755</v>
      </c>
      <c r="B1492" t="s">
        <v>1756</v>
      </c>
      <c r="C1492" s="1">
        <v>150276.53</v>
      </c>
      <c r="D1492" s="1">
        <v>5168139.5</v>
      </c>
      <c r="E1492">
        <v>0</v>
      </c>
      <c r="F1492" s="1">
        <v>5318416.03</v>
      </c>
    </row>
    <row r="1493" spans="1:6">
      <c r="A1493" t="s">
        <v>1757</v>
      </c>
      <c r="B1493" t="s">
        <v>1758</v>
      </c>
      <c r="C1493" s="1">
        <v>150276.53</v>
      </c>
      <c r="D1493" s="1">
        <v>5168139.5</v>
      </c>
      <c r="E1493">
        <v>0</v>
      </c>
      <c r="F1493" s="1">
        <v>5318416.03</v>
      </c>
    </row>
    <row r="1494" spans="1:6">
      <c r="A1494" t="s">
        <v>1759</v>
      </c>
      <c r="B1494" t="s">
        <v>1748</v>
      </c>
      <c r="C1494" s="1">
        <v>150276.53</v>
      </c>
      <c r="D1494" s="1">
        <v>5168139.5</v>
      </c>
      <c r="E1494">
        <v>0</v>
      </c>
      <c r="F1494" s="1">
        <v>5318416.03</v>
      </c>
    </row>
    <row r="1495" spans="1:6">
      <c r="A1495" t="s">
        <v>1760</v>
      </c>
      <c r="B1495" t="s">
        <v>1750</v>
      </c>
      <c r="C1495">
        <v>0</v>
      </c>
      <c r="D1495">
        <v>0</v>
      </c>
      <c r="E1495">
        <v>0</v>
      </c>
      <c r="F1495">
        <v>0</v>
      </c>
    </row>
    <row r="1496" spans="1:6">
      <c r="A1496" t="s">
        <v>1761</v>
      </c>
      <c r="B1496" t="s">
        <v>1752</v>
      </c>
      <c r="C1496">
        <v>0</v>
      </c>
      <c r="D1496">
        <v>0</v>
      </c>
      <c r="E1496">
        <v>0</v>
      </c>
      <c r="F1496">
        <v>0</v>
      </c>
    </row>
    <row r="1497" spans="1:6">
      <c r="A1497" t="s">
        <v>1762</v>
      </c>
      <c r="B1497" t="s">
        <v>1763</v>
      </c>
      <c r="C1497" s="1">
        <v>14511690.5</v>
      </c>
      <c r="D1497" s="1">
        <v>1994275.2</v>
      </c>
      <c r="E1497" s="1">
        <v>537125.30000000005</v>
      </c>
      <c r="F1497" s="1">
        <v>15968840.4</v>
      </c>
    </row>
    <row r="1498" spans="1:6">
      <c r="A1498" t="s">
        <v>1764</v>
      </c>
      <c r="B1498" t="s">
        <v>1765</v>
      </c>
      <c r="C1498" s="1">
        <v>14511690.5</v>
      </c>
      <c r="D1498" s="1">
        <v>1994275.2</v>
      </c>
      <c r="E1498" s="1">
        <v>537125.30000000005</v>
      </c>
      <c r="F1498" s="1">
        <v>15968840.4</v>
      </c>
    </row>
    <row r="1499" spans="1:6">
      <c r="A1499" t="s">
        <v>1766</v>
      </c>
      <c r="B1499" t="s">
        <v>1765</v>
      </c>
      <c r="C1499" s="1">
        <v>15349376.199999999</v>
      </c>
      <c r="D1499" s="1">
        <v>1994275.2</v>
      </c>
      <c r="E1499">
        <v>0</v>
      </c>
      <c r="F1499" s="1">
        <v>17343651.399999999</v>
      </c>
    </row>
    <row r="1500" spans="1:6">
      <c r="A1500" t="s">
        <v>1767</v>
      </c>
      <c r="B1500" t="s">
        <v>1768</v>
      </c>
      <c r="C1500" s="1">
        <v>14095397.43</v>
      </c>
      <c r="D1500" s="1">
        <v>1862533.06</v>
      </c>
      <c r="E1500">
        <v>0</v>
      </c>
      <c r="F1500" s="1">
        <v>15957930.49</v>
      </c>
    </row>
    <row r="1501" spans="1:6">
      <c r="A1501" t="s">
        <v>1769</v>
      </c>
      <c r="B1501" t="s">
        <v>1770</v>
      </c>
      <c r="C1501" s="1">
        <v>1253978.77</v>
      </c>
      <c r="D1501" s="1">
        <v>131742.14000000001</v>
      </c>
      <c r="E1501">
        <v>0</v>
      </c>
      <c r="F1501" s="1">
        <v>1385720.91</v>
      </c>
    </row>
    <row r="1502" spans="1:6">
      <c r="A1502" t="s">
        <v>1771</v>
      </c>
      <c r="B1502" t="s">
        <v>1772</v>
      </c>
      <c r="C1502" s="1">
        <v>656661.71</v>
      </c>
      <c r="D1502">
        <v>0</v>
      </c>
      <c r="E1502">
        <v>0</v>
      </c>
      <c r="F1502" s="1">
        <v>656661.71</v>
      </c>
    </row>
    <row r="1503" spans="1:6">
      <c r="A1503" t="s">
        <v>1773</v>
      </c>
      <c r="B1503" t="s">
        <v>1774</v>
      </c>
      <c r="C1503">
        <v>0</v>
      </c>
      <c r="D1503">
        <v>0</v>
      </c>
      <c r="E1503">
        <v>0</v>
      </c>
      <c r="F1503">
        <v>0</v>
      </c>
    </row>
    <row r="1504" spans="1:6">
      <c r="A1504" t="s">
        <v>1775</v>
      </c>
      <c r="B1504" t="s">
        <v>1776</v>
      </c>
      <c r="C1504" s="1">
        <v>5593.84</v>
      </c>
      <c r="D1504">
        <v>0</v>
      </c>
      <c r="E1504">
        <v>0</v>
      </c>
      <c r="F1504" s="1">
        <v>5593.84</v>
      </c>
    </row>
    <row r="1505" spans="1:6">
      <c r="A1505" t="s">
        <v>1777</v>
      </c>
      <c r="B1505" t="s">
        <v>1778</v>
      </c>
      <c r="C1505">
        <v>0</v>
      </c>
      <c r="D1505">
        <v>0</v>
      </c>
      <c r="E1505">
        <v>0</v>
      </c>
      <c r="F1505">
        <v>0</v>
      </c>
    </row>
    <row r="1506" spans="1:6">
      <c r="A1506" t="s">
        <v>1779</v>
      </c>
      <c r="B1506" t="s">
        <v>1780</v>
      </c>
      <c r="C1506">
        <v>0</v>
      </c>
      <c r="D1506">
        <v>0</v>
      </c>
      <c r="E1506">
        <v>0</v>
      </c>
      <c r="F1506">
        <v>0</v>
      </c>
    </row>
    <row r="1507" spans="1:6">
      <c r="A1507" t="s">
        <v>1781</v>
      </c>
      <c r="B1507" t="s">
        <v>1782</v>
      </c>
      <c r="C1507">
        <v>0</v>
      </c>
      <c r="D1507">
        <v>0</v>
      </c>
      <c r="E1507">
        <v>0</v>
      </c>
      <c r="F1507">
        <v>0</v>
      </c>
    </row>
    <row r="1508" spans="1:6">
      <c r="A1508" t="s">
        <v>1783</v>
      </c>
      <c r="B1508" t="s">
        <v>1784</v>
      </c>
      <c r="C1508">
        <v>0</v>
      </c>
      <c r="D1508">
        <v>0</v>
      </c>
      <c r="E1508">
        <v>0</v>
      </c>
      <c r="F1508">
        <v>0</v>
      </c>
    </row>
    <row r="1509" spans="1:6">
      <c r="A1509" t="s">
        <v>1785</v>
      </c>
      <c r="B1509" t="s">
        <v>1786</v>
      </c>
      <c r="C1509">
        <v>0</v>
      </c>
      <c r="D1509">
        <v>0</v>
      </c>
      <c r="E1509">
        <v>0</v>
      </c>
      <c r="F1509">
        <v>0</v>
      </c>
    </row>
    <row r="1510" spans="1:6">
      <c r="A1510" t="s">
        <v>1787</v>
      </c>
      <c r="B1510" t="s">
        <v>1788</v>
      </c>
      <c r="C1510">
        <v>0</v>
      </c>
      <c r="D1510">
        <v>0</v>
      </c>
      <c r="E1510">
        <v>0</v>
      </c>
      <c r="F1510">
        <v>0</v>
      </c>
    </row>
    <row r="1511" spans="1:6">
      <c r="A1511" t="s">
        <v>1789</v>
      </c>
      <c r="B1511" t="s">
        <v>1790</v>
      </c>
      <c r="C1511">
        <v>0</v>
      </c>
      <c r="D1511">
        <v>0</v>
      </c>
      <c r="E1511">
        <v>0</v>
      </c>
      <c r="F1511">
        <v>0</v>
      </c>
    </row>
    <row r="1512" spans="1:6">
      <c r="A1512" t="s">
        <v>1791</v>
      </c>
      <c r="B1512" t="s">
        <v>1792</v>
      </c>
      <c r="C1512">
        <v>0</v>
      </c>
      <c r="D1512">
        <v>0</v>
      </c>
      <c r="E1512">
        <v>0</v>
      </c>
      <c r="F1512">
        <v>0</v>
      </c>
    </row>
    <row r="1513" spans="1:6">
      <c r="A1513" t="s">
        <v>1793</v>
      </c>
      <c r="B1513" t="s">
        <v>1794</v>
      </c>
      <c r="C1513">
        <v>0</v>
      </c>
      <c r="D1513">
        <v>0</v>
      </c>
      <c r="E1513">
        <v>0</v>
      </c>
      <c r="F1513">
        <v>0</v>
      </c>
    </row>
    <row r="1514" spans="1:6">
      <c r="A1514" t="s">
        <v>1795</v>
      </c>
      <c r="B1514" t="s">
        <v>1796</v>
      </c>
      <c r="C1514">
        <v>0</v>
      </c>
      <c r="D1514">
        <v>0</v>
      </c>
      <c r="E1514">
        <v>0</v>
      </c>
      <c r="F1514">
        <v>0</v>
      </c>
    </row>
    <row r="1515" spans="1:6">
      <c r="A1515" t="s">
        <v>1797</v>
      </c>
      <c r="B1515" t="s">
        <v>1798</v>
      </c>
      <c r="C1515">
        <v>0</v>
      </c>
      <c r="D1515">
        <v>0</v>
      </c>
      <c r="E1515">
        <v>0</v>
      </c>
      <c r="F1515">
        <v>0</v>
      </c>
    </row>
    <row r="1516" spans="1:6">
      <c r="A1516" t="s">
        <v>1799</v>
      </c>
      <c r="B1516" t="s">
        <v>1800</v>
      </c>
      <c r="C1516">
        <v>0</v>
      </c>
      <c r="D1516">
        <v>0</v>
      </c>
      <c r="E1516">
        <v>0</v>
      </c>
      <c r="F1516">
        <v>0</v>
      </c>
    </row>
    <row r="1517" spans="1:6">
      <c r="A1517" t="s">
        <v>1801</v>
      </c>
      <c r="B1517" t="s">
        <v>1802</v>
      </c>
      <c r="C1517">
        <v>0</v>
      </c>
      <c r="D1517">
        <v>0</v>
      </c>
      <c r="E1517">
        <v>0</v>
      </c>
      <c r="F1517">
        <v>0</v>
      </c>
    </row>
    <row r="1518" spans="1:6">
      <c r="A1518" t="s">
        <v>1803</v>
      </c>
      <c r="B1518" t="s">
        <v>1804</v>
      </c>
      <c r="C1518" s="1">
        <v>591723.22</v>
      </c>
      <c r="D1518" s="1">
        <v>131742.14000000001</v>
      </c>
      <c r="E1518">
        <v>0</v>
      </c>
      <c r="F1518" s="1">
        <v>723465.36</v>
      </c>
    </row>
    <row r="1519" spans="1:6">
      <c r="A1519" t="s">
        <v>1805</v>
      </c>
      <c r="B1519" t="s">
        <v>1806</v>
      </c>
      <c r="C1519" s="1">
        <v>51071.45</v>
      </c>
      <c r="D1519">
        <v>0</v>
      </c>
      <c r="E1519">
        <v>0</v>
      </c>
      <c r="F1519" s="1">
        <v>51071.45</v>
      </c>
    </row>
    <row r="1520" spans="1:6">
      <c r="A1520" t="s">
        <v>1807</v>
      </c>
      <c r="B1520" t="s">
        <v>1808</v>
      </c>
      <c r="C1520" s="1">
        <v>11081.45</v>
      </c>
      <c r="D1520">
        <v>0</v>
      </c>
      <c r="E1520">
        <v>0</v>
      </c>
      <c r="F1520" s="1">
        <v>11081.45</v>
      </c>
    </row>
    <row r="1521" spans="1:6">
      <c r="A1521" t="s">
        <v>1809</v>
      </c>
      <c r="B1521" t="s">
        <v>1810</v>
      </c>
      <c r="C1521" s="1">
        <v>39990</v>
      </c>
      <c r="D1521">
        <v>0</v>
      </c>
      <c r="E1521">
        <v>0</v>
      </c>
      <c r="F1521" s="1">
        <v>39990</v>
      </c>
    </row>
    <row r="1522" spans="1:6">
      <c r="A1522" t="s">
        <v>1811</v>
      </c>
      <c r="B1522" t="s">
        <v>1812</v>
      </c>
      <c r="C1522">
        <v>0</v>
      </c>
      <c r="D1522">
        <v>0</v>
      </c>
      <c r="E1522">
        <v>0</v>
      </c>
      <c r="F1522">
        <v>0</v>
      </c>
    </row>
    <row r="1523" spans="1:6">
      <c r="A1523" t="s">
        <v>1813</v>
      </c>
      <c r="B1523" t="s">
        <v>1814</v>
      </c>
      <c r="C1523">
        <v>0</v>
      </c>
      <c r="D1523">
        <v>0</v>
      </c>
      <c r="E1523">
        <v>0</v>
      </c>
      <c r="F1523">
        <v>0</v>
      </c>
    </row>
    <row r="1524" spans="1:6">
      <c r="A1524" t="s">
        <v>1815</v>
      </c>
      <c r="B1524" t="s">
        <v>1816</v>
      </c>
      <c r="C1524">
        <v>0</v>
      </c>
      <c r="D1524">
        <v>0</v>
      </c>
      <c r="E1524">
        <v>0</v>
      </c>
      <c r="F1524">
        <v>0</v>
      </c>
    </row>
    <row r="1525" spans="1:6">
      <c r="A1525" t="s">
        <v>1817</v>
      </c>
      <c r="B1525" t="s">
        <v>1818</v>
      </c>
      <c r="C1525">
        <v>0</v>
      </c>
      <c r="D1525">
        <v>0</v>
      </c>
      <c r="E1525">
        <v>0</v>
      </c>
      <c r="F1525">
        <v>0</v>
      </c>
    </row>
    <row r="1526" spans="1:6">
      <c r="A1526" t="s">
        <v>1819</v>
      </c>
      <c r="B1526" t="s">
        <v>1820</v>
      </c>
      <c r="C1526">
        <v>0</v>
      </c>
      <c r="D1526">
        <v>0</v>
      </c>
      <c r="E1526">
        <v>0</v>
      </c>
      <c r="F1526">
        <v>0</v>
      </c>
    </row>
    <row r="1527" spans="1:6">
      <c r="A1527" t="s">
        <v>1821</v>
      </c>
      <c r="B1527" t="s">
        <v>1822</v>
      </c>
      <c r="C1527">
        <v>0</v>
      </c>
      <c r="D1527">
        <v>0</v>
      </c>
      <c r="E1527">
        <v>0</v>
      </c>
      <c r="F1527">
        <v>0</v>
      </c>
    </row>
    <row r="1528" spans="1:6">
      <c r="A1528" t="s">
        <v>1823</v>
      </c>
      <c r="B1528" t="s">
        <v>1824</v>
      </c>
      <c r="C1528">
        <v>0</v>
      </c>
      <c r="D1528">
        <v>0</v>
      </c>
      <c r="E1528">
        <v>0</v>
      </c>
      <c r="F1528">
        <v>0</v>
      </c>
    </row>
    <row r="1529" spans="1:6">
      <c r="A1529" t="s">
        <v>1825</v>
      </c>
      <c r="B1529" t="s">
        <v>1826</v>
      </c>
      <c r="C1529">
        <v>0</v>
      </c>
      <c r="D1529">
        <v>0</v>
      </c>
      <c r="E1529">
        <v>0</v>
      </c>
      <c r="F1529">
        <v>0</v>
      </c>
    </row>
    <row r="1530" spans="1:6">
      <c r="A1530" t="s">
        <v>1827</v>
      </c>
      <c r="B1530" t="s">
        <v>1828</v>
      </c>
      <c r="C1530">
        <v>0</v>
      </c>
      <c r="D1530">
        <v>0</v>
      </c>
      <c r="E1530">
        <v>0</v>
      </c>
      <c r="F1530">
        <v>0</v>
      </c>
    </row>
    <row r="1531" spans="1:6">
      <c r="A1531" t="s">
        <v>1829</v>
      </c>
      <c r="B1531" t="s">
        <v>1830</v>
      </c>
      <c r="C1531">
        <v>0</v>
      </c>
      <c r="D1531">
        <v>0</v>
      </c>
      <c r="E1531">
        <v>0</v>
      </c>
      <c r="F1531">
        <v>0</v>
      </c>
    </row>
    <row r="1532" spans="1:6">
      <c r="A1532" t="s">
        <v>1831</v>
      </c>
      <c r="B1532" t="s">
        <v>1832</v>
      </c>
      <c r="C1532" s="1">
        <v>888757.15</v>
      </c>
      <c r="D1532">
        <v>0</v>
      </c>
      <c r="E1532" s="1">
        <v>537125.30000000005</v>
      </c>
      <c r="F1532" s="1">
        <v>1425882.45</v>
      </c>
    </row>
    <row r="1533" spans="1:6">
      <c r="A1533" t="s">
        <v>1833</v>
      </c>
      <c r="B1533" t="s">
        <v>1834</v>
      </c>
      <c r="C1533" s="1">
        <v>888757.15</v>
      </c>
      <c r="D1533">
        <v>0</v>
      </c>
      <c r="E1533" s="1">
        <v>537125.30000000005</v>
      </c>
      <c r="F1533" s="1">
        <v>1425882.45</v>
      </c>
    </row>
    <row r="1534" spans="1:6">
      <c r="A1534" t="s">
        <v>1835</v>
      </c>
      <c r="B1534" t="s">
        <v>1836</v>
      </c>
      <c r="C1534" s="1">
        <v>888757.15</v>
      </c>
      <c r="D1534">
        <v>0</v>
      </c>
      <c r="E1534" s="1">
        <v>537125.30000000005</v>
      </c>
      <c r="F1534" s="1">
        <v>1425882.45</v>
      </c>
    </row>
    <row r="1535" spans="1:6">
      <c r="A1535" t="s">
        <v>1837</v>
      </c>
      <c r="B1535" t="s">
        <v>1838</v>
      </c>
      <c r="C1535">
        <v>0</v>
      </c>
      <c r="D1535">
        <v>0</v>
      </c>
      <c r="E1535">
        <v>0</v>
      </c>
      <c r="F1535">
        <v>0</v>
      </c>
    </row>
    <row r="1536" spans="1:6">
      <c r="A1536" t="s">
        <v>1839</v>
      </c>
      <c r="B1536" t="s">
        <v>1840</v>
      </c>
      <c r="C1536">
        <v>0</v>
      </c>
      <c r="D1536">
        <v>0</v>
      </c>
      <c r="E1536">
        <v>0</v>
      </c>
      <c r="F1536">
        <v>0</v>
      </c>
    </row>
    <row r="1537" spans="1:6">
      <c r="A1537" t="s">
        <v>1841</v>
      </c>
      <c r="B1537" t="s">
        <v>1842</v>
      </c>
      <c r="C1537" s="1">
        <v>7921645.5499999998</v>
      </c>
      <c r="D1537" s="1">
        <v>876824.11</v>
      </c>
      <c r="E1537" s="1">
        <v>10052.27</v>
      </c>
      <c r="F1537" s="1">
        <v>8788417.3900000006</v>
      </c>
    </row>
    <row r="1538" spans="1:6">
      <c r="A1538" t="s">
        <v>1843</v>
      </c>
      <c r="B1538" t="s">
        <v>1844</v>
      </c>
      <c r="C1538" s="1">
        <v>7921645.5499999998</v>
      </c>
      <c r="D1538" s="1">
        <v>876824.11</v>
      </c>
      <c r="E1538" s="1">
        <v>10052.27</v>
      </c>
      <c r="F1538" s="1">
        <v>8788417.3900000006</v>
      </c>
    </row>
    <row r="1539" spans="1:6">
      <c r="A1539" t="s">
        <v>1845</v>
      </c>
      <c r="B1539" t="s">
        <v>1846</v>
      </c>
      <c r="C1539" s="1">
        <v>3321296.23</v>
      </c>
      <c r="D1539" s="1">
        <v>383248.84</v>
      </c>
      <c r="E1539">
        <v>0</v>
      </c>
      <c r="F1539" s="1">
        <v>3704545.07</v>
      </c>
    </row>
    <row r="1540" spans="1:6">
      <c r="A1540" t="s">
        <v>1847</v>
      </c>
      <c r="B1540" t="s">
        <v>1772</v>
      </c>
      <c r="C1540" s="1">
        <v>1410971.11</v>
      </c>
      <c r="D1540" s="1">
        <v>3524.03</v>
      </c>
      <c r="E1540">
        <v>0</v>
      </c>
      <c r="F1540" s="1">
        <v>1414495.14</v>
      </c>
    </row>
    <row r="1541" spans="1:6">
      <c r="A1541" t="s">
        <v>1848</v>
      </c>
      <c r="B1541" t="s">
        <v>1774</v>
      </c>
      <c r="C1541">
        <v>0</v>
      </c>
      <c r="D1541">
        <v>0</v>
      </c>
      <c r="E1541">
        <v>0</v>
      </c>
      <c r="F1541">
        <v>0</v>
      </c>
    </row>
    <row r="1542" spans="1:6">
      <c r="A1542" t="s">
        <v>1849</v>
      </c>
      <c r="B1542" t="s">
        <v>1776</v>
      </c>
      <c r="C1542" s="1">
        <v>7952.81</v>
      </c>
      <c r="D1542" s="1">
        <v>6337.88</v>
      </c>
      <c r="E1542">
        <v>0</v>
      </c>
      <c r="F1542" s="1">
        <v>14290.69</v>
      </c>
    </row>
    <row r="1543" spans="1:6">
      <c r="A1543" t="s">
        <v>1850</v>
      </c>
      <c r="B1543" t="s">
        <v>1778</v>
      </c>
      <c r="C1543">
        <v>0</v>
      </c>
      <c r="D1543">
        <v>0</v>
      </c>
      <c r="E1543">
        <v>0</v>
      </c>
      <c r="F1543">
        <v>0</v>
      </c>
    </row>
    <row r="1544" spans="1:6">
      <c r="A1544" t="s">
        <v>1851</v>
      </c>
      <c r="B1544" t="s">
        <v>1780</v>
      </c>
      <c r="C1544">
        <v>0</v>
      </c>
      <c r="D1544">
        <v>0</v>
      </c>
      <c r="E1544">
        <v>0</v>
      </c>
      <c r="F1544">
        <v>0</v>
      </c>
    </row>
    <row r="1545" spans="1:6">
      <c r="A1545" t="s">
        <v>1852</v>
      </c>
      <c r="B1545" t="s">
        <v>1782</v>
      </c>
      <c r="C1545">
        <v>0</v>
      </c>
      <c r="D1545">
        <v>0</v>
      </c>
      <c r="E1545">
        <v>0</v>
      </c>
      <c r="F1545">
        <v>0</v>
      </c>
    </row>
    <row r="1546" spans="1:6">
      <c r="A1546" t="s">
        <v>1853</v>
      </c>
      <c r="B1546" t="s">
        <v>1784</v>
      </c>
      <c r="C1546">
        <v>0</v>
      </c>
      <c r="D1546">
        <v>0</v>
      </c>
      <c r="E1546">
        <v>0</v>
      </c>
      <c r="F1546">
        <v>0</v>
      </c>
    </row>
    <row r="1547" spans="1:6">
      <c r="A1547" t="s">
        <v>1854</v>
      </c>
      <c r="B1547" t="s">
        <v>1786</v>
      </c>
      <c r="C1547">
        <v>0</v>
      </c>
      <c r="D1547">
        <v>0</v>
      </c>
      <c r="E1547">
        <v>0</v>
      </c>
      <c r="F1547">
        <v>0</v>
      </c>
    </row>
    <row r="1548" spans="1:6">
      <c r="A1548" t="s">
        <v>1855</v>
      </c>
      <c r="B1548" t="s">
        <v>1790</v>
      </c>
      <c r="C1548">
        <v>0</v>
      </c>
      <c r="D1548">
        <v>0</v>
      </c>
      <c r="E1548">
        <v>0</v>
      </c>
      <c r="F1548">
        <v>0</v>
      </c>
    </row>
    <row r="1549" spans="1:6">
      <c r="A1549" t="s">
        <v>1856</v>
      </c>
      <c r="B1549" t="s">
        <v>1792</v>
      </c>
      <c r="C1549">
        <v>0</v>
      </c>
      <c r="D1549">
        <v>0</v>
      </c>
      <c r="E1549">
        <v>0</v>
      </c>
      <c r="F1549">
        <v>0</v>
      </c>
    </row>
    <row r="1550" spans="1:6">
      <c r="A1550" t="s">
        <v>1857</v>
      </c>
      <c r="B1550" t="s">
        <v>1858</v>
      </c>
      <c r="C1550">
        <v>0</v>
      </c>
      <c r="D1550">
        <v>0</v>
      </c>
      <c r="E1550">
        <v>0</v>
      </c>
      <c r="F1550">
        <v>0</v>
      </c>
    </row>
    <row r="1551" spans="1:6">
      <c r="A1551" t="s">
        <v>1859</v>
      </c>
      <c r="B1551" t="s">
        <v>1796</v>
      </c>
      <c r="C1551">
        <v>0</v>
      </c>
      <c r="D1551">
        <v>0</v>
      </c>
      <c r="E1551">
        <v>0</v>
      </c>
      <c r="F1551">
        <v>0</v>
      </c>
    </row>
    <row r="1552" spans="1:6">
      <c r="A1552" t="s">
        <v>1860</v>
      </c>
      <c r="B1552" t="s">
        <v>1676</v>
      </c>
      <c r="C1552">
        <v>0</v>
      </c>
      <c r="D1552">
        <v>0</v>
      </c>
      <c r="E1552">
        <v>0</v>
      </c>
      <c r="F1552">
        <v>0</v>
      </c>
    </row>
    <row r="1553" spans="1:6">
      <c r="A1553" t="s">
        <v>1861</v>
      </c>
      <c r="B1553" t="s">
        <v>1800</v>
      </c>
      <c r="C1553">
        <v>0</v>
      </c>
      <c r="D1553">
        <v>0</v>
      </c>
      <c r="E1553">
        <v>0</v>
      </c>
      <c r="F1553">
        <v>0</v>
      </c>
    </row>
    <row r="1554" spans="1:6">
      <c r="A1554" t="s">
        <v>1862</v>
      </c>
      <c r="B1554" t="s">
        <v>1802</v>
      </c>
      <c r="C1554" s="1">
        <v>986997.96</v>
      </c>
      <c r="D1554" s="1">
        <v>203658.75</v>
      </c>
      <c r="E1554">
        <v>0</v>
      </c>
      <c r="F1554" s="1">
        <v>1190656.71</v>
      </c>
    </row>
    <row r="1555" spans="1:6">
      <c r="A1555" t="s">
        <v>1863</v>
      </c>
      <c r="B1555" t="s">
        <v>1864</v>
      </c>
      <c r="C1555" s="1">
        <v>486920.96000000002</v>
      </c>
      <c r="D1555" s="1">
        <v>63536.61</v>
      </c>
      <c r="E1555">
        <v>0</v>
      </c>
      <c r="F1555" s="1">
        <v>550457.56999999995</v>
      </c>
    </row>
    <row r="1556" spans="1:6">
      <c r="A1556" t="s">
        <v>1865</v>
      </c>
      <c r="B1556" t="s">
        <v>1866</v>
      </c>
      <c r="C1556" s="1">
        <v>185552.11</v>
      </c>
      <c r="D1556" s="1">
        <v>53679.03</v>
      </c>
      <c r="E1556">
        <v>0</v>
      </c>
      <c r="F1556" s="1">
        <v>239231.14</v>
      </c>
    </row>
    <row r="1557" spans="1:6">
      <c r="A1557" t="s">
        <v>1867</v>
      </c>
      <c r="B1557" t="s">
        <v>1868</v>
      </c>
      <c r="C1557" s="1">
        <v>180339.28</v>
      </c>
      <c r="D1557" s="1">
        <v>52115.54</v>
      </c>
      <c r="E1557">
        <v>0</v>
      </c>
      <c r="F1557" s="1">
        <v>232454.82</v>
      </c>
    </row>
    <row r="1558" spans="1:6">
      <c r="A1558" t="s">
        <v>1869</v>
      </c>
      <c r="B1558" t="s">
        <v>1870</v>
      </c>
      <c r="C1558" s="1">
        <v>62562</v>
      </c>
      <c r="D1558">
        <v>397</v>
      </c>
      <c r="E1558">
        <v>0</v>
      </c>
      <c r="F1558" s="1">
        <v>62959</v>
      </c>
    </row>
    <row r="1559" spans="1:6">
      <c r="A1559" t="s">
        <v>1871</v>
      </c>
      <c r="B1559" t="s">
        <v>1872</v>
      </c>
      <c r="C1559">
        <v>0</v>
      </c>
      <c r="D1559">
        <v>0</v>
      </c>
      <c r="E1559">
        <v>0</v>
      </c>
      <c r="F1559">
        <v>0</v>
      </c>
    </row>
    <row r="1560" spans="1:6">
      <c r="A1560" t="s">
        <v>1873</v>
      </c>
      <c r="B1560" t="s">
        <v>1874</v>
      </c>
      <c r="C1560">
        <v>0</v>
      </c>
      <c r="D1560">
        <v>0</v>
      </c>
      <c r="E1560">
        <v>0</v>
      </c>
      <c r="F1560">
        <v>0</v>
      </c>
    </row>
    <row r="1561" spans="1:6">
      <c r="A1561" t="s">
        <v>1875</v>
      </c>
      <c r="B1561" t="s">
        <v>1876</v>
      </c>
      <c r="C1561">
        <v>0</v>
      </c>
      <c r="D1561">
        <v>0</v>
      </c>
      <c r="E1561">
        <v>0</v>
      </c>
      <c r="F1561">
        <v>0</v>
      </c>
    </row>
    <row r="1562" spans="1:6">
      <c r="A1562" t="s">
        <v>1877</v>
      </c>
      <c r="B1562" t="s">
        <v>1878</v>
      </c>
      <c r="C1562" s="1">
        <v>4897.53</v>
      </c>
      <c r="D1562">
        <v>0</v>
      </c>
      <c r="E1562">
        <v>0</v>
      </c>
      <c r="F1562" s="1">
        <v>4897.53</v>
      </c>
    </row>
    <row r="1563" spans="1:6">
      <c r="A1563" t="s">
        <v>1879</v>
      </c>
      <c r="B1563" t="s">
        <v>1880</v>
      </c>
      <c r="C1563" s="1">
        <v>79724.22</v>
      </c>
      <c r="D1563" s="1">
        <v>8077.21</v>
      </c>
      <c r="E1563">
        <v>0</v>
      </c>
      <c r="F1563" s="1">
        <v>87801.43</v>
      </c>
    </row>
    <row r="1564" spans="1:6">
      <c r="A1564" t="s">
        <v>1881</v>
      </c>
      <c r="B1564" t="s">
        <v>1882</v>
      </c>
      <c r="C1564" s="1">
        <v>308847.87</v>
      </c>
      <c r="D1564" s="1">
        <v>46834.81</v>
      </c>
      <c r="E1564">
        <v>0</v>
      </c>
      <c r="F1564" s="1">
        <v>355682.68</v>
      </c>
    </row>
    <row r="1565" spans="1:6">
      <c r="A1565" t="s">
        <v>1883</v>
      </c>
      <c r="B1565" t="s">
        <v>1884</v>
      </c>
      <c r="C1565" s="1">
        <v>62671.21</v>
      </c>
      <c r="D1565" s="1">
        <v>16725.21</v>
      </c>
      <c r="E1565">
        <v>0</v>
      </c>
      <c r="F1565" s="1">
        <v>79396.42</v>
      </c>
    </row>
    <row r="1566" spans="1:6">
      <c r="A1566" t="s">
        <v>1885</v>
      </c>
      <c r="B1566" t="s">
        <v>1886</v>
      </c>
      <c r="C1566" s="1">
        <v>177245.15</v>
      </c>
      <c r="D1566" s="1">
        <v>23701</v>
      </c>
      <c r="E1566">
        <v>0</v>
      </c>
      <c r="F1566" s="1">
        <v>200946.15</v>
      </c>
    </row>
    <row r="1567" spans="1:6">
      <c r="A1567" t="s">
        <v>1887</v>
      </c>
      <c r="B1567" t="s">
        <v>1888</v>
      </c>
      <c r="C1567" s="1">
        <v>22605.56</v>
      </c>
      <c r="D1567">
        <v>890.55</v>
      </c>
      <c r="E1567">
        <v>0</v>
      </c>
      <c r="F1567" s="1">
        <v>23496.11</v>
      </c>
    </row>
    <row r="1568" spans="1:6">
      <c r="A1568" t="s">
        <v>1889</v>
      </c>
      <c r="B1568" t="s">
        <v>1890</v>
      </c>
      <c r="C1568" s="1">
        <v>46325.95</v>
      </c>
      <c r="D1568" s="1">
        <v>5518.05</v>
      </c>
      <c r="E1568">
        <v>0</v>
      </c>
      <c r="F1568" s="1">
        <v>51844</v>
      </c>
    </row>
    <row r="1569" spans="1:6">
      <c r="A1569" t="s">
        <v>1891</v>
      </c>
      <c r="B1569" t="s">
        <v>1892</v>
      </c>
      <c r="C1569">
        <v>0</v>
      </c>
      <c r="D1569">
        <v>0</v>
      </c>
      <c r="E1569">
        <v>0</v>
      </c>
      <c r="F1569">
        <v>0</v>
      </c>
    </row>
    <row r="1570" spans="1:6">
      <c r="A1570" t="s">
        <v>1893</v>
      </c>
      <c r="B1570" t="s">
        <v>1894</v>
      </c>
      <c r="C1570" s="1">
        <v>211930.56</v>
      </c>
      <c r="D1570" s="1">
        <v>34619.15</v>
      </c>
      <c r="E1570">
        <v>0</v>
      </c>
      <c r="F1570" s="1">
        <v>246549.71</v>
      </c>
    </row>
    <row r="1571" spans="1:6">
      <c r="A1571" t="s">
        <v>1895</v>
      </c>
      <c r="B1571" t="s">
        <v>1896</v>
      </c>
      <c r="C1571">
        <v>0</v>
      </c>
      <c r="D1571">
        <v>0</v>
      </c>
      <c r="E1571">
        <v>0</v>
      </c>
      <c r="F1571">
        <v>0</v>
      </c>
    </row>
    <row r="1572" spans="1:6">
      <c r="A1572" t="s">
        <v>1897</v>
      </c>
      <c r="B1572" t="s">
        <v>1898</v>
      </c>
      <c r="C1572" s="1">
        <v>91315.02</v>
      </c>
      <c r="D1572" s="1">
        <v>3050.74</v>
      </c>
      <c r="E1572">
        <v>0</v>
      </c>
      <c r="F1572" s="1">
        <v>94365.759999999995</v>
      </c>
    </row>
    <row r="1573" spans="1:6">
      <c r="A1573" t="s">
        <v>1899</v>
      </c>
      <c r="B1573" t="s">
        <v>1900</v>
      </c>
      <c r="C1573" s="1">
        <v>122820.18</v>
      </c>
      <c r="D1573" s="1">
        <v>8038.64</v>
      </c>
      <c r="E1573">
        <v>0</v>
      </c>
      <c r="F1573" s="1">
        <v>130858.82</v>
      </c>
    </row>
    <row r="1574" spans="1:6">
      <c r="A1574" t="s">
        <v>1901</v>
      </c>
      <c r="B1574" t="s">
        <v>1902</v>
      </c>
      <c r="C1574" s="1">
        <v>48504.639999999999</v>
      </c>
      <c r="D1574">
        <v>0</v>
      </c>
      <c r="E1574">
        <v>0</v>
      </c>
      <c r="F1574" s="1">
        <v>48504.639999999999</v>
      </c>
    </row>
    <row r="1575" spans="1:6">
      <c r="A1575" t="s">
        <v>1903</v>
      </c>
      <c r="B1575" t="s">
        <v>1904</v>
      </c>
      <c r="C1575">
        <v>0</v>
      </c>
      <c r="D1575">
        <v>0</v>
      </c>
      <c r="E1575">
        <v>0</v>
      </c>
      <c r="F1575">
        <v>0</v>
      </c>
    </row>
    <row r="1576" spans="1:6">
      <c r="A1576" t="s">
        <v>1905</v>
      </c>
      <c r="B1576" t="s">
        <v>1906</v>
      </c>
      <c r="C1576" s="1">
        <v>2231320.75</v>
      </c>
      <c r="D1576" s="1">
        <v>300000</v>
      </c>
      <c r="E1576">
        <v>0</v>
      </c>
      <c r="F1576" s="1">
        <v>2531320.75</v>
      </c>
    </row>
    <row r="1577" spans="1:6">
      <c r="A1577" t="s">
        <v>1907</v>
      </c>
      <c r="B1577" t="s">
        <v>1908</v>
      </c>
      <c r="C1577" s="1">
        <v>2231320.75</v>
      </c>
      <c r="D1577" s="1">
        <v>300000</v>
      </c>
      <c r="E1577">
        <v>0</v>
      </c>
      <c r="F1577" s="1">
        <v>2531320.75</v>
      </c>
    </row>
    <row r="1578" spans="1:6">
      <c r="A1578" t="s">
        <v>1909</v>
      </c>
      <c r="B1578" t="s">
        <v>1910</v>
      </c>
      <c r="C1578">
        <v>0</v>
      </c>
      <c r="D1578">
        <v>0</v>
      </c>
      <c r="E1578">
        <v>0</v>
      </c>
      <c r="F1578">
        <v>0</v>
      </c>
    </row>
    <row r="1579" spans="1:6">
      <c r="A1579" t="s">
        <v>1911</v>
      </c>
      <c r="B1579" t="s">
        <v>1912</v>
      </c>
      <c r="C1579" s="1">
        <v>41793.629999999997</v>
      </c>
      <c r="D1579">
        <v>0</v>
      </c>
      <c r="E1579">
        <v>0</v>
      </c>
      <c r="F1579" s="1">
        <v>41793.629999999997</v>
      </c>
    </row>
    <row r="1580" spans="1:6">
      <c r="A1580" t="s">
        <v>1913</v>
      </c>
      <c r="B1580" t="s">
        <v>1914</v>
      </c>
      <c r="C1580" s="1">
        <v>300000</v>
      </c>
      <c r="D1580">
        <v>0</v>
      </c>
      <c r="E1580">
        <v>0</v>
      </c>
      <c r="F1580" s="1">
        <v>300000</v>
      </c>
    </row>
    <row r="1581" spans="1:6">
      <c r="A1581" t="s">
        <v>1915</v>
      </c>
      <c r="B1581" t="s">
        <v>1916</v>
      </c>
      <c r="C1581">
        <v>0</v>
      </c>
      <c r="D1581">
        <v>0</v>
      </c>
      <c r="E1581">
        <v>0</v>
      </c>
      <c r="F1581">
        <v>0</v>
      </c>
    </row>
    <row r="1582" spans="1:6">
      <c r="A1582" t="s">
        <v>1917</v>
      </c>
      <c r="B1582" t="s">
        <v>1918</v>
      </c>
      <c r="C1582" s="1">
        <v>300000</v>
      </c>
      <c r="D1582">
        <v>0</v>
      </c>
      <c r="E1582">
        <v>0</v>
      </c>
      <c r="F1582" s="1">
        <v>300000</v>
      </c>
    </row>
    <row r="1583" spans="1:6">
      <c r="A1583" t="s">
        <v>1919</v>
      </c>
      <c r="B1583" t="s">
        <v>1920</v>
      </c>
      <c r="C1583" s="1">
        <v>42684.959999999999</v>
      </c>
      <c r="D1583">
        <v>0</v>
      </c>
      <c r="E1583">
        <v>0</v>
      </c>
      <c r="F1583" s="1">
        <v>42684.959999999999</v>
      </c>
    </row>
    <row r="1584" spans="1:6">
      <c r="A1584" t="s">
        <v>1921</v>
      </c>
      <c r="B1584" t="s">
        <v>1922</v>
      </c>
      <c r="C1584" s="1">
        <v>51720.68</v>
      </c>
      <c r="D1584" s="1">
        <v>8619.83</v>
      </c>
      <c r="E1584">
        <v>0</v>
      </c>
      <c r="F1584" s="1">
        <v>60340.51</v>
      </c>
    </row>
    <row r="1585" spans="1:6">
      <c r="A1585" t="s">
        <v>1923</v>
      </c>
      <c r="B1585" t="s">
        <v>1924</v>
      </c>
      <c r="C1585">
        <v>0</v>
      </c>
      <c r="D1585">
        <v>0</v>
      </c>
      <c r="E1585">
        <v>0</v>
      </c>
      <c r="F1585">
        <v>0</v>
      </c>
    </row>
    <row r="1586" spans="1:6">
      <c r="A1586" t="s">
        <v>1925</v>
      </c>
      <c r="B1586" t="s">
        <v>1926</v>
      </c>
      <c r="C1586" s="1">
        <v>51720.68</v>
      </c>
      <c r="D1586" s="1">
        <v>8619.83</v>
      </c>
      <c r="E1586">
        <v>0</v>
      </c>
      <c r="F1586" s="1">
        <v>60340.51</v>
      </c>
    </row>
    <row r="1587" spans="1:6">
      <c r="A1587" t="s">
        <v>1927</v>
      </c>
      <c r="B1587" t="s">
        <v>1928</v>
      </c>
      <c r="C1587" s="1">
        <v>53842.02</v>
      </c>
      <c r="D1587">
        <v>0</v>
      </c>
      <c r="E1587">
        <v>0</v>
      </c>
      <c r="F1587" s="1">
        <v>53842.02</v>
      </c>
    </row>
    <row r="1588" spans="1:6">
      <c r="A1588" t="s">
        <v>1929</v>
      </c>
      <c r="B1588" t="s">
        <v>1930</v>
      </c>
      <c r="C1588" s="1">
        <v>36497.06</v>
      </c>
      <c r="D1588">
        <v>0</v>
      </c>
      <c r="E1588">
        <v>0</v>
      </c>
      <c r="F1588" s="1">
        <v>36497.06</v>
      </c>
    </row>
    <row r="1589" spans="1:6">
      <c r="A1589" t="s">
        <v>1931</v>
      </c>
      <c r="B1589" t="s">
        <v>1932</v>
      </c>
      <c r="C1589" s="1">
        <v>2499</v>
      </c>
      <c r="D1589">
        <v>0</v>
      </c>
      <c r="E1589">
        <v>0</v>
      </c>
      <c r="F1589" s="1">
        <v>2499</v>
      </c>
    </row>
    <row r="1590" spans="1:6">
      <c r="A1590" t="s">
        <v>1933</v>
      </c>
      <c r="B1590" t="s">
        <v>1934</v>
      </c>
      <c r="C1590" s="1">
        <v>14845.96</v>
      </c>
      <c r="D1590">
        <v>0</v>
      </c>
      <c r="E1590">
        <v>0</v>
      </c>
      <c r="F1590" s="1">
        <v>14845.96</v>
      </c>
    </row>
    <row r="1591" spans="1:6">
      <c r="A1591" t="s">
        <v>1935</v>
      </c>
      <c r="B1591" t="s">
        <v>1936</v>
      </c>
      <c r="C1591">
        <v>0</v>
      </c>
      <c r="D1591">
        <v>0</v>
      </c>
      <c r="E1591">
        <v>0</v>
      </c>
      <c r="F1591">
        <v>0</v>
      </c>
    </row>
    <row r="1592" spans="1:6">
      <c r="A1592" t="s">
        <v>1937</v>
      </c>
      <c r="B1592" t="s">
        <v>1938</v>
      </c>
      <c r="C1592">
        <v>0</v>
      </c>
      <c r="D1592">
        <v>0</v>
      </c>
      <c r="E1592">
        <v>0</v>
      </c>
      <c r="F1592">
        <v>0</v>
      </c>
    </row>
    <row r="1593" spans="1:6">
      <c r="A1593" t="s">
        <v>1939</v>
      </c>
      <c r="B1593" t="s">
        <v>1940</v>
      </c>
      <c r="C1593">
        <v>0</v>
      </c>
      <c r="D1593">
        <v>0</v>
      </c>
      <c r="E1593">
        <v>0</v>
      </c>
      <c r="F1593">
        <v>0</v>
      </c>
    </row>
    <row r="1594" spans="1:6">
      <c r="A1594" t="s">
        <v>1941</v>
      </c>
      <c r="B1594" t="s">
        <v>1942</v>
      </c>
      <c r="C1594">
        <v>0</v>
      </c>
      <c r="D1594">
        <v>0</v>
      </c>
      <c r="E1594">
        <v>0</v>
      </c>
      <c r="F1594">
        <v>0</v>
      </c>
    </row>
    <row r="1595" spans="1:6">
      <c r="A1595" t="s">
        <v>1943</v>
      </c>
      <c r="B1595" t="s">
        <v>1944</v>
      </c>
      <c r="C1595">
        <v>0</v>
      </c>
      <c r="D1595">
        <v>0</v>
      </c>
      <c r="E1595">
        <v>0</v>
      </c>
      <c r="F1595">
        <v>0</v>
      </c>
    </row>
    <row r="1596" spans="1:6">
      <c r="A1596" t="s">
        <v>1945</v>
      </c>
      <c r="B1596" t="s">
        <v>1946</v>
      </c>
      <c r="C1596">
        <v>0</v>
      </c>
      <c r="D1596">
        <v>0</v>
      </c>
      <c r="E1596">
        <v>0</v>
      </c>
      <c r="F1596">
        <v>0</v>
      </c>
    </row>
    <row r="1597" spans="1:6">
      <c r="A1597" t="s">
        <v>1947</v>
      </c>
      <c r="B1597" t="s">
        <v>1948</v>
      </c>
      <c r="C1597">
        <v>0</v>
      </c>
      <c r="D1597">
        <v>0</v>
      </c>
      <c r="E1597">
        <v>0</v>
      </c>
      <c r="F1597">
        <v>0</v>
      </c>
    </row>
    <row r="1598" spans="1:6">
      <c r="A1598" t="s">
        <v>1949</v>
      </c>
      <c r="B1598" t="s">
        <v>1950</v>
      </c>
      <c r="C1598">
        <v>0</v>
      </c>
      <c r="D1598">
        <v>0</v>
      </c>
      <c r="E1598">
        <v>0</v>
      </c>
      <c r="F1598">
        <v>0</v>
      </c>
    </row>
    <row r="1599" spans="1:6">
      <c r="A1599" t="s">
        <v>1951</v>
      </c>
      <c r="B1599" t="s">
        <v>1952</v>
      </c>
      <c r="C1599">
        <v>0</v>
      </c>
      <c r="D1599">
        <v>0</v>
      </c>
      <c r="E1599">
        <v>0</v>
      </c>
      <c r="F1599">
        <v>0</v>
      </c>
    </row>
    <row r="1600" spans="1:6">
      <c r="A1600" t="s">
        <v>1953</v>
      </c>
      <c r="B1600" t="s">
        <v>1954</v>
      </c>
      <c r="C1600" s="1">
        <v>35081</v>
      </c>
      <c r="D1600">
        <v>0</v>
      </c>
      <c r="E1600">
        <v>0</v>
      </c>
      <c r="F1600" s="1">
        <v>35081</v>
      </c>
    </row>
    <row r="1601" spans="1:6">
      <c r="A1601" t="s">
        <v>1955</v>
      </c>
      <c r="B1601" t="s">
        <v>1956</v>
      </c>
      <c r="C1601" s="1">
        <v>100250.35</v>
      </c>
      <c r="D1601" s="1">
        <v>13459.49</v>
      </c>
      <c r="E1601">
        <v>0</v>
      </c>
      <c r="F1601" s="1">
        <v>113709.84</v>
      </c>
    </row>
    <row r="1602" spans="1:6">
      <c r="A1602" t="s">
        <v>1957</v>
      </c>
      <c r="B1602" t="s">
        <v>1958</v>
      </c>
      <c r="C1602">
        <v>867.38</v>
      </c>
      <c r="D1602">
        <v>0</v>
      </c>
      <c r="E1602">
        <v>0</v>
      </c>
      <c r="F1602">
        <v>867.38</v>
      </c>
    </row>
    <row r="1603" spans="1:6">
      <c r="A1603" t="s">
        <v>1959</v>
      </c>
      <c r="B1603" t="s">
        <v>1960</v>
      </c>
      <c r="C1603" s="1">
        <v>99382.97</v>
      </c>
      <c r="D1603" s="1">
        <v>13459.49</v>
      </c>
      <c r="E1603">
        <v>0</v>
      </c>
      <c r="F1603" s="1">
        <v>112842.46</v>
      </c>
    </row>
    <row r="1604" spans="1:6">
      <c r="A1604" t="s">
        <v>1961</v>
      </c>
      <c r="B1604" t="s">
        <v>1812</v>
      </c>
      <c r="C1604">
        <v>0</v>
      </c>
      <c r="D1604">
        <v>0</v>
      </c>
      <c r="E1604">
        <v>0</v>
      </c>
      <c r="F1604">
        <v>0</v>
      </c>
    </row>
    <row r="1605" spans="1:6">
      <c r="A1605" t="s">
        <v>1962</v>
      </c>
      <c r="B1605" t="s">
        <v>1814</v>
      </c>
      <c r="C1605">
        <v>0</v>
      </c>
      <c r="D1605">
        <v>0</v>
      </c>
      <c r="E1605">
        <v>0</v>
      </c>
      <c r="F1605">
        <v>0</v>
      </c>
    </row>
    <row r="1606" spans="1:6">
      <c r="A1606" t="s">
        <v>1963</v>
      </c>
      <c r="B1606" t="s">
        <v>1816</v>
      </c>
      <c r="C1606">
        <v>0</v>
      </c>
      <c r="D1606">
        <v>0</v>
      </c>
      <c r="E1606">
        <v>0</v>
      </c>
      <c r="F1606">
        <v>0</v>
      </c>
    </row>
    <row r="1607" spans="1:6">
      <c r="A1607" t="s">
        <v>1964</v>
      </c>
      <c r="B1607" t="s">
        <v>1818</v>
      </c>
      <c r="C1607">
        <v>0</v>
      </c>
      <c r="D1607">
        <v>0</v>
      </c>
      <c r="E1607">
        <v>0</v>
      </c>
      <c r="F1607">
        <v>0</v>
      </c>
    </row>
    <row r="1608" spans="1:6">
      <c r="A1608" t="s">
        <v>1965</v>
      </c>
      <c r="B1608" t="s">
        <v>1820</v>
      </c>
      <c r="C1608">
        <v>0</v>
      </c>
      <c r="D1608">
        <v>0</v>
      </c>
      <c r="E1608">
        <v>0</v>
      </c>
      <c r="F1608">
        <v>0</v>
      </c>
    </row>
    <row r="1609" spans="1:6">
      <c r="A1609" t="s">
        <v>1966</v>
      </c>
      <c r="B1609" t="s">
        <v>1824</v>
      </c>
      <c r="C1609">
        <v>0</v>
      </c>
      <c r="D1609">
        <v>0</v>
      </c>
      <c r="E1609">
        <v>0</v>
      </c>
      <c r="F1609">
        <v>0</v>
      </c>
    </row>
    <row r="1610" spans="1:6">
      <c r="A1610" t="s">
        <v>1967</v>
      </c>
      <c r="B1610" t="s">
        <v>1826</v>
      </c>
      <c r="C1610">
        <v>0</v>
      </c>
      <c r="D1610">
        <v>0</v>
      </c>
      <c r="E1610">
        <v>0</v>
      </c>
      <c r="F1610">
        <v>0</v>
      </c>
    </row>
    <row r="1611" spans="1:6">
      <c r="A1611" t="s">
        <v>1968</v>
      </c>
      <c r="B1611" t="s">
        <v>1969</v>
      </c>
      <c r="C1611" s="1">
        <v>11145.36</v>
      </c>
      <c r="D1611">
        <v>0</v>
      </c>
      <c r="E1611">
        <v>0</v>
      </c>
      <c r="F1611" s="1">
        <v>11145.36</v>
      </c>
    </row>
    <row r="1612" spans="1:6">
      <c r="A1612" t="s">
        <v>1970</v>
      </c>
      <c r="B1612" t="s">
        <v>1971</v>
      </c>
      <c r="C1612" s="1">
        <v>28900.33</v>
      </c>
      <c r="D1612" s="1">
        <v>2975.29</v>
      </c>
      <c r="E1612">
        <v>63.95</v>
      </c>
      <c r="F1612" s="1">
        <v>31811.67</v>
      </c>
    </row>
    <row r="1613" spans="1:6">
      <c r="A1613" t="s">
        <v>1972</v>
      </c>
      <c r="B1613" t="s">
        <v>1973</v>
      </c>
      <c r="C1613">
        <v>0</v>
      </c>
      <c r="D1613">
        <v>0</v>
      </c>
      <c r="E1613">
        <v>0</v>
      </c>
      <c r="F1613">
        <v>0</v>
      </c>
    </row>
    <row r="1614" spans="1:6">
      <c r="A1614" t="s">
        <v>1974</v>
      </c>
      <c r="B1614" t="s">
        <v>1975</v>
      </c>
      <c r="C1614">
        <v>0</v>
      </c>
      <c r="D1614">
        <v>0</v>
      </c>
      <c r="E1614">
        <v>0</v>
      </c>
      <c r="F1614">
        <v>0</v>
      </c>
    </row>
    <row r="1615" spans="1:6">
      <c r="A1615" t="s">
        <v>1976</v>
      </c>
      <c r="B1615" t="s">
        <v>1977</v>
      </c>
      <c r="C1615">
        <v>692.24</v>
      </c>
      <c r="D1615">
        <v>31.03</v>
      </c>
      <c r="E1615">
        <v>0</v>
      </c>
      <c r="F1615">
        <v>723.27</v>
      </c>
    </row>
    <row r="1616" spans="1:6">
      <c r="A1616" t="s">
        <v>1978</v>
      </c>
      <c r="B1616" t="s">
        <v>1979</v>
      </c>
      <c r="C1616" s="1">
        <v>48952.5</v>
      </c>
      <c r="D1616" s="1">
        <v>9490.5</v>
      </c>
      <c r="E1616">
        <v>0</v>
      </c>
      <c r="F1616" s="1">
        <v>58443</v>
      </c>
    </row>
    <row r="1617" spans="1:6">
      <c r="A1617" t="s">
        <v>1980</v>
      </c>
      <c r="B1617" t="s">
        <v>1981</v>
      </c>
      <c r="C1617" s="1">
        <v>1610.35</v>
      </c>
      <c r="D1617">
        <v>0</v>
      </c>
      <c r="E1617">
        <v>0</v>
      </c>
      <c r="F1617" s="1">
        <v>1610.35</v>
      </c>
    </row>
    <row r="1618" spans="1:6">
      <c r="A1618" t="s">
        <v>1982</v>
      </c>
      <c r="B1618" t="s">
        <v>1983</v>
      </c>
      <c r="C1618" s="1">
        <v>577023.92000000004</v>
      </c>
      <c r="D1618" s="1">
        <v>28765.55</v>
      </c>
      <c r="E1618" s="1">
        <v>9988.32</v>
      </c>
      <c r="F1618" s="1">
        <v>595801.15</v>
      </c>
    </row>
    <row r="1619" spans="1:6">
      <c r="A1619" t="s">
        <v>1984</v>
      </c>
      <c r="B1619" t="s">
        <v>1985</v>
      </c>
      <c r="C1619">
        <v>0</v>
      </c>
      <c r="D1619">
        <v>0</v>
      </c>
      <c r="E1619">
        <v>0</v>
      </c>
      <c r="F1619">
        <v>0</v>
      </c>
    </row>
    <row r="1620" spans="1:6">
      <c r="A1620" t="s">
        <v>1986</v>
      </c>
      <c r="B1620" t="s">
        <v>1987</v>
      </c>
      <c r="C1620" s="1">
        <v>207291.21</v>
      </c>
      <c r="D1620" s="1">
        <v>29613.03</v>
      </c>
      <c r="E1620">
        <v>0</v>
      </c>
      <c r="F1620" s="1">
        <v>236904.24</v>
      </c>
    </row>
    <row r="1621" spans="1:6">
      <c r="A1621" t="s">
        <v>1988</v>
      </c>
      <c r="B1621" t="s">
        <v>1989</v>
      </c>
      <c r="C1621">
        <v>0</v>
      </c>
      <c r="D1621">
        <v>0</v>
      </c>
      <c r="E1621">
        <v>0</v>
      </c>
      <c r="F1621">
        <v>0</v>
      </c>
    </row>
    <row r="1622" spans="1:6">
      <c r="A1622" t="s">
        <v>1990</v>
      </c>
      <c r="B1622" t="s">
        <v>1991</v>
      </c>
      <c r="C1622">
        <v>0</v>
      </c>
      <c r="D1622">
        <v>0</v>
      </c>
      <c r="E1622">
        <v>0</v>
      </c>
      <c r="F1622">
        <v>0</v>
      </c>
    </row>
    <row r="1623" spans="1:6">
      <c r="A1623" t="s">
        <v>1992</v>
      </c>
      <c r="B1623" t="s">
        <v>1993</v>
      </c>
      <c r="C1623" s="1">
        <v>207291.21</v>
      </c>
      <c r="D1623" s="1">
        <v>29613.03</v>
      </c>
      <c r="E1623">
        <v>0</v>
      </c>
      <c r="F1623" s="1">
        <v>236904.24</v>
      </c>
    </row>
    <row r="1624" spans="1:6">
      <c r="A1624" t="s">
        <v>1994</v>
      </c>
      <c r="B1624" t="s">
        <v>1995</v>
      </c>
      <c r="C1624">
        <v>0</v>
      </c>
      <c r="D1624">
        <v>0</v>
      </c>
      <c r="E1624">
        <v>0</v>
      </c>
      <c r="F1624">
        <v>0</v>
      </c>
    </row>
    <row r="1625" spans="1:6">
      <c r="A1625" t="s">
        <v>1996</v>
      </c>
      <c r="B1625" t="s">
        <v>1997</v>
      </c>
      <c r="C1625">
        <v>0</v>
      </c>
      <c r="D1625">
        <v>0</v>
      </c>
      <c r="E1625">
        <v>0</v>
      </c>
      <c r="F1625">
        <v>0</v>
      </c>
    </row>
    <row r="1626" spans="1:6">
      <c r="A1626" t="s">
        <v>1998</v>
      </c>
      <c r="B1626" t="s">
        <v>1999</v>
      </c>
      <c r="C1626" s="1">
        <v>124050.5</v>
      </c>
      <c r="D1626" s="1">
        <v>17721.5</v>
      </c>
      <c r="E1626">
        <v>0</v>
      </c>
      <c r="F1626" s="1">
        <v>141772</v>
      </c>
    </row>
    <row r="1627" spans="1:6">
      <c r="A1627" t="s">
        <v>2000</v>
      </c>
      <c r="B1627" t="s">
        <v>2001</v>
      </c>
      <c r="C1627" s="1">
        <v>2695.28</v>
      </c>
      <c r="D1627">
        <v>385.04</v>
      </c>
      <c r="E1627">
        <v>0</v>
      </c>
      <c r="F1627" s="1">
        <v>3080.32</v>
      </c>
    </row>
    <row r="1628" spans="1:6">
      <c r="A1628" t="s">
        <v>2002</v>
      </c>
      <c r="B1628" t="s">
        <v>2003</v>
      </c>
      <c r="C1628" s="1">
        <v>80545.429999999993</v>
      </c>
      <c r="D1628" s="1">
        <v>11506.49</v>
      </c>
      <c r="E1628">
        <v>0</v>
      </c>
      <c r="F1628" s="1">
        <v>92051.92</v>
      </c>
    </row>
    <row r="1629" spans="1:6">
      <c r="A1629" t="s">
        <v>2004</v>
      </c>
      <c r="B1629" t="s">
        <v>2005</v>
      </c>
      <c r="C1629">
        <v>0</v>
      </c>
      <c r="D1629">
        <v>0</v>
      </c>
      <c r="E1629">
        <v>0</v>
      </c>
      <c r="F1629">
        <v>0</v>
      </c>
    </row>
    <row r="1630" spans="1:6">
      <c r="A1630" t="s">
        <v>2006</v>
      </c>
      <c r="B1630" t="s">
        <v>2007</v>
      </c>
      <c r="C1630">
        <v>0</v>
      </c>
      <c r="D1630">
        <v>0</v>
      </c>
      <c r="E1630">
        <v>0</v>
      </c>
      <c r="F1630">
        <v>0</v>
      </c>
    </row>
    <row r="1631" spans="1:6">
      <c r="A1631" t="s">
        <v>2008</v>
      </c>
      <c r="B1631" t="s">
        <v>2009</v>
      </c>
      <c r="C1631">
        <v>0</v>
      </c>
      <c r="D1631">
        <v>0</v>
      </c>
      <c r="E1631">
        <v>0</v>
      </c>
      <c r="F1631">
        <v>0</v>
      </c>
    </row>
    <row r="1632" spans="1:6">
      <c r="A1632" t="s">
        <v>2010</v>
      </c>
      <c r="B1632" t="s">
        <v>2011</v>
      </c>
      <c r="C1632">
        <v>0</v>
      </c>
      <c r="D1632">
        <v>0</v>
      </c>
      <c r="E1632">
        <v>0</v>
      </c>
      <c r="F1632">
        <v>0</v>
      </c>
    </row>
    <row r="1633" spans="1:6">
      <c r="A1633" t="s">
        <v>2012</v>
      </c>
      <c r="B1633" t="s">
        <v>2013</v>
      </c>
      <c r="C1633">
        <v>0</v>
      </c>
      <c r="D1633">
        <v>0</v>
      </c>
      <c r="E1633">
        <v>0</v>
      </c>
      <c r="F1633">
        <v>0</v>
      </c>
    </row>
    <row r="1634" spans="1:6">
      <c r="A1634" t="s">
        <v>2014</v>
      </c>
      <c r="B1634" t="s">
        <v>2015</v>
      </c>
      <c r="C1634">
        <v>0</v>
      </c>
      <c r="D1634">
        <v>0</v>
      </c>
      <c r="E1634">
        <v>0</v>
      </c>
      <c r="F1634">
        <v>0</v>
      </c>
    </row>
    <row r="1635" spans="1:6">
      <c r="A1635" t="s">
        <v>2016</v>
      </c>
      <c r="B1635" t="s">
        <v>2017</v>
      </c>
      <c r="C1635">
        <v>0</v>
      </c>
      <c r="D1635">
        <v>0</v>
      </c>
      <c r="E1635">
        <v>0</v>
      </c>
      <c r="F1635">
        <v>0</v>
      </c>
    </row>
    <row r="1636" spans="1:6">
      <c r="A1636" t="s">
        <v>2018</v>
      </c>
      <c r="B1636" t="s">
        <v>2019</v>
      </c>
      <c r="C1636">
        <v>0</v>
      </c>
      <c r="D1636">
        <v>0</v>
      </c>
      <c r="E1636">
        <v>0</v>
      </c>
      <c r="F1636">
        <v>0</v>
      </c>
    </row>
    <row r="1637" spans="1:6">
      <c r="A1637" t="s">
        <v>2020</v>
      </c>
      <c r="B1637" t="s">
        <v>2021</v>
      </c>
      <c r="C1637">
        <v>0</v>
      </c>
      <c r="D1637">
        <v>0</v>
      </c>
      <c r="E1637">
        <v>0</v>
      </c>
      <c r="F1637">
        <v>0</v>
      </c>
    </row>
    <row r="1638" spans="1:6">
      <c r="A1638" t="s">
        <v>2022</v>
      </c>
      <c r="B1638" t="s">
        <v>2023</v>
      </c>
      <c r="C1638">
        <v>0</v>
      </c>
      <c r="D1638">
        <v>0</v>
      </c>
      <c r="E1638">
        <v>0</v>
      </c>
      <c r="F1638">
        <v>0</v>
      </c>
    </row>
    <row r="1639" spans="1:6">
      <c r="A1639" t="s">
        <v>2024</v>
      </c>
      <c r="B1639" t="s">
        <v>2025</v>
      </c>
      <c r="C1639">
        <v>0</v>
      </c>
      <c r="D1639">
        <v>0</v>
      </c>
      <c r="E1639">
        <v>0</v>
      </c>
      <c r="F1639">
        <v>0</v>
      </c>
    </row>
    <row r="1640" spans="1:6">
      <c r="A1640" t="s">
        <v>2026</v>
      </c>
      <c r="B1640" t="s">
        <v>2027</v>
      </c>
      <c r="C1640">
        <v>0</v>
      </c>
      <c r="D1640">
        <v>0</v>
      </c>
      <c r="E1640">
        <v>0</v>
      </c>
      <c r="F1640">
        <v>0</v>
      </c>
    </row>
    <row r="1641" spans="1:6">
      <c r="A1641" t="s">
        <v>2028</v>
      </c>
      <c r="B1641" t="s">
        <v>2029</v>
      </c>
      <c r="C1641">
        <v>0</v>
      </c>
      <c r="D1641">
        <v>0</v>
      </c>
      <c r="E1641">
        <v>0</v>
      </c>
      <c r="F1641">
        <v>0</v>
      </c>
    </row>
    <row r="1642" spans="1:6">
      <c r="A1642" t="s">
        <v>2030</v>
      </c>
      <c r="B1642" t="s">
        <v>2031</v>
      </c>
      <c r="C1642">
        <v>0</v>
      </c>
      <c r="D1642">
        <v>0</v>
      </c>
      <c r="E1642">
        <v>0</v>
      </c>
      <c r="F1642">
        <v>0</v>
      </c>
    </row>
    <row r="1643" spans="1:6">
      <c r="A1643" t="s">
        <v>2032</v>
      </c>
      <c r="B1643" t="s">
        <v>2033</v>
      </c>
      <c r="C1643">
        <v>0</v>
      </c>
      <c r="D1643">
        <v>0</v>
      </c>
      <c r="E1643">
        <v>0</v>
      </c>
      <c r="F1643">
        <v>0</v>
      </c>
    </row>
    <row r="1644" spans="1:6">
      <c r="A1644" t="s">
        <v>2034</v>
      </c>
      <c r="B1644" t="s">
        <v>2035</v>
      </c>
      <c r="C1644">
        <v>0</v>
      </c>
      <c r="D1644">
        <v>0</v>
      </c>
      <c r="E1644">
        <v>0</v>
      </c>
      <c r="F1644">
        <v>0</v>
      </c>
    </row>
    <row r="1645" spans="1:6">
      <c r="A1645" t="s">
        <v>2036</v>
      </c>
      <c r="B1645" t="s">
        <v>2037</v>
      </c>
      <c r="C1645">
        <v>0</v>
      </c>
      <c r="D1645">
        <v>0</v>
      </c>
      <c r="E1645">
        <v>0</v>
      </c>
      <c r="F1645">
        <v>0</v>
      </c>
    </row>
    <row r="1646" spans="1:6">
      <c r="A1646" t="s">
        <v>2038</v>
      </c>
      <c r="B1646" t="s">
        <v>2039</v>
      </c>
      <c r="C1646">
        <v>0</v>
      </c>
      <c r="D1646">
        <v>0</v>
      </c>
      <c r="E1646">
        <v>0</v>
      </c>
      <c r="F1646">
        <v>0</v>
      </c>
    </row>
    <row r="1647" spans="1:6">
      <c r="A1647" t="s">
        <v>2040</v>
      </c>
      <c r="B1647" t="s">
        <v>2041</v>
      </c>
      <c r="C1647">
        <v>0</v>
      </c>
      <c r="D1647">
        <v>0</v>
      </c>
      <c r="E1647">
        <v>0</v>
      </c>
      <c r="F1647">
        <v>0</v>
      </c>
    </row>
    <row r="1648" spans="1:6">
      <c r="A1648" t="s">
        <v>2042</v>
      </c>
      <c r="B1648" t="s">
        <v>2043</v>
      </c>
      <c r="C1648">
        <v>0</v>
      </c>
      <c r="D1648">
        <v>0</v>
      </c>
      <c r="E1648">
        <v>0</v>
      </c>
      <c r="F1648">
        <v>0</v>
      </c>
    </row>
    <row r="1649" spans="1:6">
      <c r="A1649" t="s">
        <v>2044</v>
      </c>
      <c r="B1649" t="s">
        <v>2045</v>
      </c>
      <c r="C1649">
        <v>0</v>
      </c>
      <c r="D1649">
        <v>0</v>
      </c>
      <c r="E1649">
        <v>0</v>
      </c>
      <c r="F1649">
        <v>0</v>
      </c>
    </row>
    <row r="1650" spans="1:6">
      <c r="A1650" t="s">
        <v>2046</v>
      </c>
      <c r="B1650" t="s">
        <v>2047</v>
      </c>
      <c r="C1650">
        <v>0</v>
      </c>
      <c r="D1650">
        <v>0</v>
      </c>
      <c r="E1650">
        <v>0</v>
      </c>
      <c r="F1650">
        <v>0</v>
      </c>
    </row>
    <row r="1651" spans="1:6">
      <c r="A1651" t="s">
        <v>2048</v>
      </c>
      <c r="B1651" t="s">
        <v>2049</v>
      </c>
      <c r="C1651">
        <v>0</v>
      </c>
      <c r="D1651">
        <v>0</v>
      </c>
      <c r="E1651">
        <v>0</v>
      </c>
      <c r="F1651">
        <v>0</v>
      </c>
    </row>
    <row r="1652" spans="1:6">
      <c r="A1652" t="s">
        <v>2050</v>
      </c>
      <c r="B1652" t="s">
        <v>2051</v>
      </c>
      <c r="C1652">
        <v>0</v>
      </c>
      <c r="D1652">
        <v>0</v>
      </c>
      <c r="E1652">
        <v>0</v>
      </c>
      <c r="F1652">
        <v>0</v>
      </c>
    </row>
    <row r="1653" spans="1:6">
      <c r="A1653" t="s">
        <v>2052</v>
      </c>
      <c r="B1653" t="s">
        <v>2053</v>
      </c>
      <c r="C1653">
        <v>0</v>
      </c>
      <c r="D1653">
        <v>0</v>
      </c>
      <c r="E1653">
        <v>0</v>
      </c>
      <c r="F1653">
        <v>0</v>
      </c>
    </row>
    <row r="1654" spans="1:6">
      <c r="A1654" t="s">
        <v>2054</v>
      </c>
      <c r="B1654" t="s">
        <v>2055</v>
      </c>
      <c r="C1654">
        <v>0</v>
      </c>
      <c r="D1654">
        <v>0</v>
      </c>
      <c r="E1654">
        <v>0</v>
      </c>
      <c r="F1654">
        <v>0</v>
      </c>
    </row>
    <row r="1655" spans="1:6">
      <c r="A1655" t="s">
        <v>2056</v>
      </c>
      <c r="B1655" t="s">
        <v>2057</v>
      </c>
      <c r="C1655">
        <v>0</v>
      </c>
      <c r="D1655">
        <v>0</v>
      </c>
      <c r="E1655">
        <v>0</v>
      </c>
      <c r="F1655">
        <v>0</v>
      </c>
    </row>
    <row r="1656" spans="1:6">
      <c r="A1656" t="s">
        <v>2058</v>
      </c>
      <c r="B1656" t="s">
        <v>2059</v>
      </c>
      <c r="C1656">
        <v>0</v>
      </c>
      <c r="D1656">
        <v>0</v>
      </c>
      <c r="E1656">
        <v>0</v>
      </c>
      <c r="F1656">
        <v>0</v>
      </c>
    </row>
    <row r="1657" spans="1:6">
      <c r="A1657" t="s">
        <v>2060</v>
      </c>
      <c r="B1657" t="s">
        <v>2061</v>
      </c>
      <c r="C1657">
        <v>0</v>
      </c>
      <c r="D1657">
        <v>0</v>
      </c>
      <c r="E1657">
        <v>0</v>
      </c>
      <c r="F1657">
        <v>0</v>
      </c>
    </row>
    <row r="1658" spans="1:6">
      <c r="A1658" t="s">
        <v>2062</v>
      </c>
      <c r="B1658" t="s">
        <v>2063</v>
      </c>
      <c r="C1658">
        <v>0</v>
      </c>
      <c r="D1658">
        <v>0</v>
      </c>
      <c r="E1658">
        <v>0</v>
      </c>
      <c r="F1658">
        <v>0</v>
      </c>
    </row>
    <row r="1659" spans="1:6">
      <c r="A1659" t="s">
        <v>2064</v>
      </c>
      <c r="B1659" t="s">
        <v>2065</v>
      </c>
      <c r="C1659">
        <v>0</v>
      </c>
      <c r="D1659">
        <v>0</v>
      </c>
      <c r="E1659">
        <v>0</v>
      </c>
      <c r="F1659">
        <v>0</v>
      </c>
    </row>
    <row r="1660" spans="1:6">
      <c r="A1660" t="s">
        <v>2066</v>
      </c>
      <c r="B1660" t="s">
        <v>2067</v>
      </c>
      <c r="C1660">
        <v>0</v>
      </c>
      <c r="D1660">
        <v>0</v>
      </c>
      <c r="E1660">
        <v>0</v>
      </c>
      <c r="F1660">
        <v>0</v>
      </c>
    </row>
    <row r="1661" spans="1:6">
      <c r="A1661" t="s">
        <v>2068</v>
      </c>
      <c r="B1661" t="s">
        <v>2069</v>
      </c>
      <c r="C1661">
        <v>0</v>
      </c>
      <c r="D1661">
        <v>0</v>
      </c>
      <c r="E1661">
        <v>0</v>
      </c>
      <c r="F1661">
        <v>0</v>
      </c>
    </row>
    <row r="1662" spans="1:6">
      <c r="A1662" t="s">
        <v>2070</v>
      </c>
      <c r="B1662" t="s">
        <v>2071</v>
      </c>
      <c r="C1662">
        <v>0</v>
      </c>
      <c r="D1662">
        <v>0</v>
      </c>
      <c r="E1662">
        <v>0</v>
      </c>
      <c r="F1662">
        <v>0</v>
      </c>
    </row>
    <row r="1663" spans="1:6">
      <c r="A1663" t="s">
        <v>2072</v>
      </c>
      <c r="B1663" t="s">
        <v>2073</v>
      </c>
      <c r="C1663">
        <v>0</v>
      </c>
      <c r="D1663">
        <v>0</v>
      </c>
      <c r="E1663">
        <v>0</v>
      </c>
      <c r="F1663">
        <v>0</v>
      </c>
    </row>
    <row r="1664" spans="1:6">
      <c r="A1664" t="s">
        <v>2074</v>
      </c>
      <c r="B1664" t="s">
        <v>2075</v>
      </c>
      <c r="C1664">
        <v>0</v>
      </c>
      <c r="D1664">
        <v>0</v>
      </c>
      <c r="E1664">
        <v>0</v>
      </c>
      <c r="F1664">
        <v>0</v>
      </c>
    </row>
    <row r="1665" spans="1:6">
      <c r="A1665" t="s">
        <v>2076</v>
      </c>
      <c r="B1665" t="s">
        <v>2077</v>
      </c>
      <c r="C1665">
        <v>0</v>
      </c>
      <c r="D1665">
        <v>0</v>
      </c>
      <c r="E1665">
        <v>0</v>
      </c>
      <c r="F1665">
        <v>0</v>
      </c>
    </row>
    <row r="1666" spans="1:6">
      <c r="A1666" t="s">
        <v>2078</v>
      </c>
      <c r="B1666" t="s">
        <v>2079</v>
      </c>
      <c r="C1666">
        <v>0</v>
      </c>
      <c r="D1666">
        <v>0</v>
      </c>
      <c r="E1666">
        <v>0</v>
      </c>
      <c r="F1666">
        <v>0</v>
      </c>
    </row>
    <row r="1667" spans="1:6">
      <c r="A1667" t="s">
        <v>2080</v>
      </c>
      <c r="B1667" t="s">
        <v>1906</v>
      </c>
      <c r="C1667">
        <v>0</v>
      </c>
      <c r="D1667">
        <v>0</v>
      </c>
      <c r="E1667">
        <v>0</v>
      </c>
      <c r="F1667">
        <v>0</v>
      </c>
    </row>
    <row r="1668" spans="1:6">
      <c r="A1668" t="s">
        <v>2081</v>
      </c>
      <c r="B1668" t="s">
        <v>2082</v>
      </c>
      <c r="C1668">
        <v>0</v>
      </c>
      <c r="D1668">
        <v>0</v>
      </c>
      <c r="E1668">
        <v>0</v>
      </c>
      <c r="F1668">
        <v>0</v>
      </c>
    </row>
    <row r="1669" spans="1:6">
      <c r="A1669" t="s">
        <v>2083</v>
      </c>
      <c r="B1669" t="s">
        <v>2084</v>
      </c>
      <c r="C1669">
        <v>0</v>
      </c>
      <c r="D1669">
        <v>0</v>
      </c>
      <c r="E1669">
        <v>0</v>
      </c>
      <c r="F1669">
        <v>0</v>
      </c>
    </row>
    <row r="1670" spans="1:6">
      <c r="A1670" t="s">
        <v>2085</v>
      </c>
      <c r="B1670" t="s">
        <v>2061</v>
      </c>
      <c r="C1670">
        <v>0</v>
      </c>
      <c r="D1670">
        <v>0</v>
      </c>
      <c r="E1670">
        <v>0</v>
      </c>
      <c r="F1670">
        <v>0</v>
      </c>
    </row>
    <row r="1671" spans="1:6">
      <c r="A1671" t="s">
        <v>2086</v>
      </c>
      <c r="B1671" t="s">
        <v>2087</v>
      </c>
      <c r="C1671">
        <v>0</v>
      </c>
      <c r="D1671">
        <v>0</v>
      </c>
      <c r="E1671">
        <v>0</v>
      </c>
      <c r="F1671">
        <v>0</v>
      </c>
    </row>
    <row r="1672" spans="1:6">
      <c r="A1672" t="s">
        <v>2088</v>
      </c>
      <c r="B1672" t="s">
        <v>2089</v>
      </c>
      <c r="C1672">
        <v>0</v>
      </c>
      <c r="D1672">
        <v>0</v>
      </c>
      <c r="E1672">
        <v>0</v>
      </c>
      <c r="F1672">
        <v>0</v>
      </c>
    </row>
    <row r="1673" spans="1:6">
      <c r="A1673" t="s">
        <v>2090</v>
      </c>
      <c r="B1673" t="s">
        <v>2091</v>
      </c>
      <c r="C1673">
        <v>0</v>
      </c>
      <c r="D1673">
        <v>0</v>
      </c>
      <c r="E1673">
        <v>0</v>
      </c>
      <c r="F1673">
        <v>0</v>
      </c>
    </row>
    <row r="1674" spans="1:6">
      <c r="A1674" t="s">
        <v>2092</v>
      </c>
      <c r="B1674" t="s">
        <v>2093</v>
      </c>
      <c r="C1674">
        <v>0</v>
      </c>
      <c r="D1674">
        <v>0</v>
      </c>
      <c r="E1674">
        <v>0</v>
      </c>
      <c r="F1674">
        <v>0</v>
      </c>
    </row>
    <row r="1675" spans="1:6">
      <c r="A1675" t="s">
        <v>2094</v>
      </c>
      <c r="B1675" t="s">
        <v>2095</v>
      </c>
      <c r="C1675">
        <v>0</v>
      </c>
      <c r="D1675">
        <v>0</v>
      </c>
      <c r="E1675">
        <v>0</v>
      </c>
      <c r="F1675">
        <v>0</v>
      </c>
    </row>
    <row r="1676" spans="1:6">
      <c r="A1676" t="s">
        <v>2096</v>
      </c>
      <c r="B1676" t="s">
        <v>2097</v>
      </c>
      <c r="C1676">
        <v>0</v>
      </c>
      <c r="D1676">
        <v>0</v>
      </c>
      <c r="E1676">
        <v>0</v>
      </c>
      <c r="F1676">
        <v>0</v>
      </c>
    </row>
    <row r="1677" spans="1:6">
      <c r="A1677" t="s">
        <v>2098</v>
      </c>
      <c r="B1677" t="s">
        <v>2099</v>
      </c>
      <c r="C1677">
        <v>0</v>
      </c>
      <c r="D1677">
        <v>0</v>
      </c>
      <c r="E1677">
        <v>0</v>
      </c>
      <c r="F1677">
        <v>0</v>
      </c>
    </row>
    <row r="1678" spans="1:6">
      <c r="A1678" t="s">
        <v>2100</v>
      </c>
      <c r="B1678" t="s">
        <v>2097</v>
      </c>
      <c r="C1678">
        <v>0</v>
      </c>
      <c r="D1678">
        <v>0</v>
      </c>
      <c r="E1678">
        <v>0</v>
      </c>
      <c r="F1678">
        <v>0</v>
      </c>
    </row>
    <row r="1679" spans="1:6">
      <c r="A1679" t="s">
        <v>2101</v>
      </c>
      <c r="B1679" t="s">
        <v>2102</v>
      </c>
      <c r="C1679">
        <v>0</v>
      </c>
      <c r="D1679">
        <v>0</v>
      </c>
      <c r="E1679">
        <v>0</v>
      </c>
      <c r="F1679">
        <v>0</v>
      </c>
    </row>
    <row r="1680" spans="1:6">
      <c r="A1680" t="s">
        <v>2103</v>
      </c>
      <c r="B1680" t="s">
        <v>2097</v>
      </c>
      <c r="C1680">
        <v>0</v>
      </c>
      <c r="D1680">
        <v>0</v>
      </c>
      <c r="E1680">
        <v>0</v>
      </c>
      <c r="F1680">
        <v>0</v>
      </c>
    </row>
    <row r="1681" spans="1:6">
      <c r="A1681" t="s">
        <v>2104</v>
      </c>
      <c r="B1681" t="s">
        <v>2105</v>
      </c>
      <c r="C1681">
        <v>0</v>
      </c>
      <c r="D1681">
        <v>0</v>
      </c>
      <c r="E1681">
        <v>0</v>
      </c>
      <c r="F1681">
        <v>0</v>
      </c>
    </row>
    <row r="1682" spans="1:6">
      <c r="A1682" t="s">
        <v>2106</v>
      </c>
      <c r="B1682" t="s">
        <v>2097</v>
      </c>
      <c r="C1682">
        <v>0</v>
      </c>
      <c r="D1682">
        <v>0</v>
      </c>
      <c r="E1682">
        <v>0</v>
      </c>
      <c r="F1682">
        <v>0</v>
      </c>
    </row>
    <row r="1683" spans="1:6">
      <c r="A1683" t="s">
        <v>2107</v>
      </c>
      <c r="B1683" t="s">
        <v>2108</v>
      </c>
      <c r="C1683">
        <v>0</v>
      </c>
      <c r="D1683">
        <v>0</v>
      </c>
      <c r="E1683">
        <v>0</v>
      </c>
      <c r="F1683">
        <v>0</v>
      </c>
    </row>
    <row r="1684" spans="1:6">
      <c r="A1684" t="s">
        <v>2109</v>
      </c>
      <c r="B1684" t="s">
        <v>2097</v>
      </c>
      <c r="C1684">
        <v>0</v>
      </c>
      <c r="D1684">
        <v>0</v>
      </c>
      <c r="E1684">
        <v>0</v>
      </c>
      <c r="F1684">
        <v>0</v>
      </c>
    </row>
    <row r="1685" spans="1:6">
      <c r="A1685" t="s">
        <v>2110</v>
      </c>
      <c r="B1685" t="s">
        <v>2111</v>
      </c>
      <c r="C1685">
        <v>0</v>
      </c>
      <c r="D1685">
        <v>0</v>
      </c>
      <c r="E1685">
        <v>0</v>
      </c>
      <c r="F1685">
        <v>0</v>
      </c>
    </row>
    <row r="1686" spans="1:6">
      <c r="A1686" t="s">
        <v>2112</v>
      </c>
      <c r="B1686" t="s">
        <v>2097</v>
      </c>
      <c r="C1686">
        <v>0</v>
      </c>
      <c r="D1686">
        <v>0</v>
      </c>
      <c r="E1686">
        <v>0</v>
      </c>
      <c r="F1686">
        <v>0</v>
      </c>
    </row>
    <row r="1687" spans="1:6">
      <c r="A1687" t="s">
        <v>2113</v>
      </c>
      <c r="B1687" t="s">
        <v>2114</v>
      </c>
      <c r="C1687">
        <v>0</v>
      </c>
      <c r="D1687">
        <v>0</v>
      </c>
      <c r="E1687">
        <v>0</v>
      </c>
      <c r="F1687">
        <v>0</v>
      </c>
    </row>
    <row r="1688" spans="1:6">
      <c r="A1688" t="s">
        <v>2115</v>
      </c>
      <c r="B1688" t="s">
        <v>2097</v>
      </c>
      <c r="C1688">
        <v>0</v>
      </c>
      <c r="D1688">
        <v>0</v>
      </c>
      <c r="E1688">
        <v>0</v>
      </c>
      <c r="F1688">
        <v>0</v>
      </c>
    </row>
    <row r="1689" spans="1:6">
      <c r="A1689" t="s">
        <v>2116</v>
      </c>
      <c r="B1689" t="s">
        <v>2117</v>
      </c>
      <c r="C1689">
        <v>0</v>
      </c>
      <c r="D1689">
        <v>0</v>
      </c>
      <c r="E1689">
        <v>0</v>
      </c>
      <c r="F1689">
        <v>0</v>
      </c>
    </row>
    <row r="1690" spans="1:6">
      <c r="A1690" t="s">
        <v>2118</v>
      </c>
      <c r="B1690" t="s">
        <v>2119</v>
      </c>
      <c r="C1690">
        <v>0</v>
      </c>
      <c r="D1690">
        <v>0</v>
      </c>
      <c r="E1690">
        <v>0</v>
      </c>
      <c r="F1690">
        <v>0</v>
      </c>
    </row>
    <row r="1691" spans="1:6">
      <c r="A1691" t="s">
        <v>2120</v>
      </c>
      <c r="B1691" t="s">
        <v>2097</v>
      </c>
      <c r="C1691">
        <v>0</v>
      </c>
      <c r="D1691">
        <v>0</v>
      </c>
      <c r="E1691">
        <v>0</v>
      </c>
      <c r="F1691">
        <v>0</v>
      </c>
    </row>
    <row r="1692" spans="1:6">
      <c r="A1692" t="s">
        <v>2121</v>
      </c>
      <c r="B1692" t="s">
        <v>2122</v>
      </c>
      <c r="C1692">
        <v>0</v>
      </c>
      <c r="D1692">
        <v>0</v>
      </c>
      <c r="E1692">
        <v>0</v>
      </c>
      <c r="F1692">
        <v>0</v>
      </c>
    </row>
    <row r="1693" spans="1:6">
      <c r="A1693" t="s">
        <v>2123</v>
      </c>
      <c r="B1693" t="s">
        <v>2097</v>
      </c>
      <c r="C1693">
        <v>0</v>
      </c>
      <c r="D1693">
        <v>0</v>
      </c>
      <c r="E1693">
        <v>0</v>
      </c>
      <c r="F1693">
        <v>0</v>
      </c>
    </row>
    <row r="1694" spans="1:6">
      <c r="A1694" t="s">
        <v>2124</v>
      </c>
      <c r="B1694" t="s">
        <v>2125</v>
      </c>
      <c r="C1694" s="1">
        <v>-1318670.51</v>
      </c>
      <c r="D1694" s="1">
        <v>18163.830000000002</v>
      </c>
      <c r="E1694">
        <v>986.98</v>
      </c>
      <c r="F1694" s="1">
        <v>-1301493.6599999999</v>
      </c>
    </row>
    <row r="1695" spans="1:6">
      <c r="A1695" t="s">
        <v>2126</v>
      </c>
      <c r="B1695" t="s">
        <v>2127</v>
      </c>
      <c r="C1695" s="1">
        <v>-1318670.51</v>
      </c>
      <c r="D1695" s="1">
        <v>18163.830000000002</v>
      </c>
      <c r="E1695">
        <v>986.98</v>
      </c>
      <c r="F1695" s="1">
        <v>-1301493.6599999999</v>
      </c>
    </row>
    <row r="1696" spans="1:6">
      <c r="A1696" t="s">
        <v>2128</v>
      </c>
      <c r="B1696" t="s">
        <v>2129</v>
      </c>
      <c r="C1696" s="1">
        <v>1588436.64</v>
      </c>
      <c r="D1696" s="1">
        <v>18162.93</v>
      </c>
      <c r="E1696">
        <v>0</v>
      </c>
      <c r="F1696" s="1">
        <v>1606599.57</v>
      </c>
    </row>
    <row r="1697" spans="1:6">
      <c r="A1697" t="s">
        <v>2130</v>
      </c>
      <c r="B1697" t="s">
        <v>2131</v>
      </c>
      <c r="C1697" s="1">
        <v>1588436.64</v>
      </c>
      <c r="D1697" s="1">
        <v>18162.93</v>
      </c>
      <c r="E1697">
        <v>0</v>
      </c>
      <c r="F1697" s="1">
        <v>1606599.57</v>
      </c>
    </row>
    <row r="1698" spans="1:6">
      <c r="A1698" t="s">
        <v>2132</v>
      </c>
      <c r="B1698" t="s">
        <v>2133</v>
      </c>
      <c r="C1698">
        <v>0</v>
      </c>
      <c r="D1698">
        <v>0</v>
      </c>
      <c r="E1698">
        <v>0</v>
      </c>
      <c r="F1698">
        <v>0</v>
      </c>
    </row>
    <row r="1699" spans="1:6">
      <c r="A1699" t="s">
        <v>2134</v>
      </c>
      <c r="B1699" t="s">
        <v>2135</v>
      </c>
      <c r="C1699">
        <v>0</v>
      </c>
      <c r="D1699">
        <v>0</v>
      </c>
      <c r="E1699">
        <v>0</v>
      </c>
      <c r="F1699">
        <v>0</v>
      </c>
    </row>
    <row r="1700" spans="1:6">
      <c r="A1700" t="s">
        <v>2136</v>
      </c>
      <c r="B1700" t="s">
        <v>2137</v>
      </c>
      <c r="C1700">
        <v>0</v>
      </c>
      <c r="D1700">
        <v>0</v>
      </c>
      <c r="E1700">
        <v>0</v>
      </c>
      <c r="F1700">
        <v>0</v>
      </c>
    </row>
    <row r="1701" spans="1:6">
      <c r="A1701" t="s">
        <v>2138</v>
      </c>
      <c r="B1701" t="s">
        <v>2139</v>
      </c>
      <c r="C1701">
        <v>0</v>
      </c>
      <c r="D1701">
        <v>0</v>
      </c>
      <c r="E1701">
        <v>0</v>
      </c>
      <c r="F1701">
        <v>0</v>
      </c>
    </row>
    <row r="1702" spans="1:6">
      <c r="A1702" t="s">
        <v>2140</v>
      </c>
      <c r="B1702" t="s">
        <v>2141</v>
      </c>
      <c r="C1702">
        <v>0</v>
      </c>
      <c r="D1702">
        <v>0</v>
      </c>
      <c r="E1702">
        <v>0</v>
      </c>
      <c r="F1702">
        <v>0</v>
      </c>
    </row>
    <row r="1703" spans="1:6">
      <c r="A1703" t="s">
        <v>2142</v>
      </c>
      <c r="B1703" t="s">
        <v>2143</v>
      </c>
      <c r="C1703" s="1">
        <v>2906646.37</v>
      </c>
      <c r="D1703">
        <v>0</v>
      </c>
      <c r="E1703">
        <v>986.77</v>
      </c>
      <c r="F1703" s="1">
        <v>2907633.14</v>
      </c>
    </row>
    <row r="1704" spans="1:6">
      <c r="A1704" t="s">
        <v>2144</v>
      </c>
      <c r="B1704" t="s">
        <v>2145</v>
      </c>
      <c r="C1704" s="1">
        <v>2843586.6</v>
      </c>
      <c r="D1704">
        <v>0</v>
      </c>
      <c r="E1704">
        <v>986.77</v>
      </c>
      <c r="F1704" s="1">
        <v>2844573.37</v>
      </c>
    </row>
    <row r="1705" spans="1:6">
      <c r="A1705" t="s">
        <v>2146</v>
      </c>
      <c r="B1705" t="s">
        <v>2147</v>
      </c>
      <c r="C1705" s="1">
        <v>63059.77</v>
      </c>
      <c r="D1705">
        <v>0</v>
      </c>
      <c r="E1705">
        <v>0</v>
      </c>
      <c r="F1705" s="1">
        <v>63059.77</v>
      </c>
    </row>
    <row r="1706" spans="1:6">
      <c r="A1706" t="s">
        <v>2148</v>
      </c>
      <c r="B1706" t="s">
        <v>2149</v>
      </c>
      <c r="C1706">
        <v>0</v>
      </c>
      <c r="D1706">
        <v>0</v>
      </c>
      <c r="E1706">
        <v>0</v>
      </c>
      <c r="F1706">
        <v>0</v>
      </c>
    </row>
    <row r="1707" spans="1:6">
      <c r="A1707" t="s">
        <v>2150</v>
      </c>
      <c r="B1707" t="s">
        <v>2151</v>
      </c>
      <c r="C1707">
        <v>0</v>
      </c>
      <c r="D1707">
        <v>0</v>
      </c>
      <c r="E1707">
        <v>0</v>
      </c>
      <c r="F1707">
        <v>0</v>
      </c>
    </row>
    <row r="1708" spans="1:6">
      <c r="A1708" t="s">
        <v>2152</v>
      </c>
      <c r="B1708" t="s">
        <v>2153</v>
      </c>
      <c r="C1708">
        <v>0</v>
      </c>
      <c r="D1708">
        <v>0</v>
      </c>
      <c r="E1708">
        <v>0</v>
      </c>
      <c r="F1708">
        <v>0</v>
      </c>
    </row>
    <row r="1709" spans="1:6">
      <c r="A1709" t="s">
        <v>2154</v>
      </c>
      <c r="B1709" t="s">
        <v>2155</v>
      </c>
      <c r="C1709">
        <v>-460.78</v>
      </c>
      <c r="D1709">
        <v>0.9</v>
      </c>
      <c r="E1709">
        <v>0.21</v>
      </c>
      <c r="F1709">
        <v>-460.09</v>
      </c>
    </row>
    <row r="1710" spans="1:6">
      <c r="A1710" t="s">
        <v>2156</v>
      </c>
      <c r="B1710" t="s">
        <v>2157</v>
      </c>
      <c r="C1710">
        <v>32.159999999999997</v>
      </c>
      <c r="D1710">
        <v>0.9</v>
      </c>
      <c r="E1710">
        <v>0</v>
      </c>
      <c r="F1710">
        <v>33.06</v>
      </c>
    </row>
    <row r="1711" spans="1:6">
      <c r="A1711" t="s">
        <v>2158</v>
      </c>
      <c r="B1711" t="s">
        <v>2159</v>
      </c>
      <c r="C1711">
        <v>0</v>
      </c>
      <c r="D1711">
        <v>0</v>
      </c>
      <c r="E1711">
        <v>0</v>
      </c>
      <c r="F1711">
        <v>0</v>
      </c>
    </row>
    <row r="1712" spans="1:6">
      <c r="A1712" t="s">
        <v>2160</v>
      </c>
      <c r="B1712" t="s">
        <v>2161</v>
      </c>
      <c r="C1712">
        <v>0</v>
      </c>
      <c r="D1712">
        <v>0</v>
      </c>
      <c r="E1712">
        <v>0</v>
      </c>
      <c r="F1712">
        <v>0</v>
      </c>
    </row>
    <row r="1713" spans="1:6">
      <c r="A1713" t="s">
        <v>2162</v>
      </c>
      <c r="B1713" t="s">
        <v>2163</v>
      </c>
      <c r="C1713">
        <v>32.159999999999997</v>
      </c>
      <c r="D1713">
        <v>0.9</v>
      </c>
      <c r="E1713">
        <v>0</v>
      </c>
      <c r="F1713">
        <v>33.06</v>
      </c>
    </row>
    <row r="1714" spans="1:6">
      <c r="A1714" t="s">
        <v>2164</v>
      </c>
      <c r="B1714" t="s">
        <v>2165</v>
      </c>
      <c r="C1714">
        <v>492.94</v>
      </c>
      <c r="D1714">
        <v>0</v>
      </c>
      <c r="E1714">
        <v>0.21</v>
      </c>
      <c r="F1714">
        <v>493.15</v>
      </c>
    </row>
    <row r="1715" spans="1:6">
      <c r="A1715" t="s">
        <v>2166</v>
      </c>
      <c r="B1715" t="s">
        <v>2167</v>
      </c>
      <c r="C1715">
        <v>0</v>
      </c>
      <c r="D1715">
        <v>0</v>
      </c>
      <c r="E1715">
        <v>0</v>
      </c>
      <c r="F1715">
        <v>0</v>
      </c>
    </row>
    <row r="1716" spans="1:6">
      <c r="A1716" t="s">
        <v>2168</v>
      </c>
      <c r="B1716" t="s">
        <v>2169</v>
      </c>
      <c r="C1716">
        <v>0</v>
      </c>
      <c r="D1716">
        <v>0</v>
      </c>
      <c r="E1716">
        <v>0</v>
      </c>
      <c r="F1716">
        <v>0</v>
      </c>
    </row>
    <row r="1717" spans="1:6">
      <c r="A1717" t="s">
        <v>2170</v>
      </c>
      <c r="B1717" t="s">
        <v>2163</v>
      </c>
      <c r="C1717">
        <v>492.94</v>
      </c>
      <c r="D1717">
        <v>0</v>
      </c>
      <c r="E1717">
        <v>0.21</v>
      </c>
      <c r="F1717">
        <v>493.15</v>
      </c>
    </row>
    <row r="1718" spans="1:6">
      <c r="A1718" t="s">
        <v>2171</v>
      </c>
      <c r="B1718" t="s">
        <v>2172</v>
      </c>
      <c r="C1718">
        <v>0</v>
      </c>
      <c r="D1718">
        <v>0</v>
      </c>
      <c r="E1718">
        <v>0</v>
      </c>
      <c r="F1718">
        <v>0</v>
      </c>
    </row>
    <row r="1719" spans="1:6">
      <c r="A1719" t="s">
        <v>2173</v>
      </c>
      <c r="B1719" t="s">
        <v>2174</v>
      </c>
      <c r="C1719">
        <v>0</v>
      </c>
      <c r="D1719">
        <v>0</v>
      </c>
      <c r="E1719">
        <v>0</v>
      </c>
      <c r="F1719">
        <v>0</v>
      </c>
    </row>
    <row r="1720" spans="1:6">
      <c r="A1720" t="s">
        <v>2175</v>
      </c>
      <c r="B1720" t="s">
        <v>2176</v>
      </c>
      <c r="C1720">
        <v>0</v>
      </c>
      <c r="D1720">
        <v>0</v>
      </c>
      <c r="E1720">
        <v>0</v>
      </c>
      <c r="F1720">
        <v>0</v>
      </c>
    </row>
    <row r="1721" spans="1:6">
      <c r="A1721" t="s">
        <v>2177</v>
      </c>
      <c r="B1721" t="s">
        <v>1549</v>
      </c>
      <c r="C1721">
        <v>0</v>
      </c>
      <c r="D1721">
        <v>0</v>
      </c>
      <c r="E1721">
        <v>0</v>
      </c>
      <c r="F1721">
        <v>0</v>
      </c>
    </row>
    <row r="1722" spans="1:6">
      <c r="A1722" t="s">
        <v>2178</v>
      </c>
      <c r="B1722" t="s">
        <v>1607</v>
      </c>
      <c r="C1722">
        <v>0</v>
      </c>
      <c r="D1722">
        <v>0</v>
      </c>
      <c r="E1722">
        <v>0</v>
      </c>
      <c r="F1722">
        <v>0</v>
      </c>
    </row>
    <row r="1723" spans="1:6">
      <c r="A1723" t="s">
        <v>2179</v>
      </c>
      <c r="B1723" t="s">
        <v>2180</v>
      </c>
      <c r="C1723">
        <v>0</v>
      </c>
      <c r="D1723">
        <v>0</v>
      </c>
      <c r="E1723">
        <v>0</v>
      </c>
      <c r="F1723">
        <v>0</v>
      </c>
    </row>
    <row r="1724" spans="1:6">
      <c r="A1724" t="s">
        <v>2181</v>
      </c>
      <c r="B1724" t="s">
        <v>2182</v>
      </c>
      <c r="C1724">
        <v>0</v>
      </c>
      <c r="D1724" s="1">
        <v>38753.870000000003</v>
      </c>
      <c r="E1724" s="1">
        <v>38753.870000000003</v>
      </c>
      <c r="F1724">
        <v>0</v>
      </c>
    </row>
    <row r="1725" spans="1:6">
      <c r="A1725" t="s">
        <v>2183</v>
      </c>
      <c r="B1725" t="s">
        <v>2182</v>
      </c>
      <c r="C1725">
        <v>0</v>
      </c>
      <c r="D1725" s="1">
        <v>38753.870000000003</v>
      </c>
      <c r="E1725" s="1">
        <v>38753.870000000003</v>
      </c>
      <c r="F1725">
        <v>0</v>
      </c>
    </row>
    <row r="1726" spans="1:6">
      <c r="A1726" t="s">
        <v>2184</v>
      </c>
      <c r="B1726" t="s">
        <v>2185</v>
      </c>
      <c r="C1726">
        <v>0</v>
      </c>
      <c r="D1726">
        <v>0</v>
      </c>
      <c r="E1726">
        <v>0</v>
      </c>
      <c r="F1726">
        <v>0</v>
      </c>
    </row>
    <row r="1727" spans="1:6">
      <c r="A1727" t="s">
        <v>2186</v>
      </c>
      <c r="B1727" t="s">
        <v>2187</v>
      </c>
      <c r="C1727">
        <v>0</v>
      </c>
      <c r="D1727">
        <v>0</v>
      </c>
      <c r="E1727">
        <v>0</v>
      </c>
      <c r="F1727">
        <v>0</v>
      </c>
    </row>
    <row r="1728" spans="1:6">
      <c r="A1728" t="s">
        <v>2188</v>
      </c>
      <c r="B1728" t="s">
        <v>2189</v>
      </c>
      <c r="C1728">
        <v>0</v>
      </c>
      <c r="D1728">
        <v>0</v>
      </c>
      <c r="E1728">
        <v>0</v>
      </c>
      <c r="F1728">
        <v>0</v>
      </c>
    </row>
    <row r="1729" spans="1:6">
      <c r="A1729" t="s">
        <v>2190</v>
      </c>
      <c r="B1729" t="s">
        <v>2191</v>
      </c>
      <c r="C1729">
        <v>0</v>
      </c>
      <c r="D1729">
        <v>0</v>
      </c>
      <c r="E1729">
        <v>0</v>
      </c>
      <c r="F1729">
        <v>0</v>
      </c>
    </row>
    <row r="1730" spans="1:6">
      <c r="A1730" t="s">
        <v>2192</v>
      </c>
      <c r="B1730" t="s">
        <v>2189</v>
      </c>
      <c r="C1730">
        <v>0</v>
      </c>
      <c r="D1730">
        <v>0</v>
      </c>
      <c r="E1730">
        <v>0</v>
      </c>
      <c r="F1730">
        <v>0</v>
      </c>
    </row>
    <row r="1731" spans="1:6">
      <c r="A1731" t="s">
        <v>2193</v>
      </c>
      <c r="B1731" t="s">
        <v>2194</v>
      </c>
      <c r="C1731">
        <v>0</v>
      </c>
      <c r="D1731">
        <v>0</v>
      </c>
      <c r="E1731">
        <v>0</v>
      </c>
      <c r="F1731">
        <v>0</v>
      </c>
    </row>
    <row r="1732" spans="1:6">
      <c r="A1732" t="s">
        <v>2195</v>
      </c>
      <c r="B1732" t="s">
        <v>2196</v>
      </c>
      <c r="C1732">
        <v>0</v>
      </c>
      <c r="D1732">
        <v>0</v>
      </c>
      <c r="E1732">
        <v>0</v>
      </c>
      <c r="F1732">
        <v>0</v>
      </c>
    </row>
    <row r="1733" spans="1:6">
      <c r="A1733" t="s">
        <v>2197</v>
      </c>
      <c r="B1733" t="s">
        <v>2198</v>
      </c>
      <c r="C1733">
        <v>0</v>
      </c>
      <c r="D1733">
        <v>0</v>
      </c>
      <c r="E1733">
        <v>0</v>
      </c>
      <c r="F1733">
        <v>0</v>
      </c>
    </row>
    <row r="1734" spans="1:6">
      <c r="A1734" t="s">
        <v>2199</v>
      </c>
      <c r="B1734" t="s">
        <v>2200</v>
      </c>
      <c r="C1734">
        <v>0</v>
      </c>
      <c r="D1734">
        <v>0</v>
      </c>
      <c r="E1734">
        <v>0</v>
      </c>
      <c r="F1734">
        <v>0</v>
      </c>
    </row>
    <row r="1735" spans="1:6">
      <c r="A1735" t="s">
        <v>2201</v>
      </c>
      <c r="B1735" t="s">
        <v>2198</v>
      </c>
      <c r="C1735">
        <v>0</v>
      </c>
      <c r="D1735">
        <v>0</v>
      </c>
      <c r="E1735">
        <v>0</v>
      </c>
      <c r="F1735">
        <v>0</v>
      </c>
    </row>
    <row r="1736" spans="1:6">
      <c r="A1736" t="s">
        <v>2202</v>
      </c>
      <c r="B1736" t="s">
        <v>2203</v>
      </c>
      <c r="C1736">
        <v>0</v>
      </c>
      <c r="D1736">
        <v>0</v>
      </c>
      <c r="E1736">
        <v>0</v>
      </c>
      <c r="F1736">
        <v>0</v>
      </c>
    </row>
    <row r="1737" spans="1:6">
      <c r="A1737" t="s">
        <v>2204</v>
      </c>
      <c r="B1737" t="s">
        <v>2205</v>
      </c>
      <c r="C1737">
        <v>0</v>
      </c>
      <c r="D1737">
        <v>0</v>
      </c>
      <c r="E1737">
        <v>0</v>
      </c>
      <c r="F1737">
        <v>0</v>
      </c>
    </row>
    <row r="1738" spans="1:6">
      <c r="A1738" t="s">
        <v>2206</v>
      </c>
      <c r="B1738" t="s">
        <v>2198</v>
      </c>
      <c r="C1738">
        <v>0</v>
      </c>
      <c r="D1738">
        <v>0</v>
      </c>
      <c r="E1738">
        <v>0</v>
      </c>
      <c r="F1738">
        <v>0</v>
      </c>
    </row>
    <row r="1739" spans="1:6">
      <c r="A1739" t="s">
        <v>2207</v>
      </c>
      <c r="B1739" t="s">
        <v>2208</v>
      </c>
      <c r="C1739">
        <v>0</v>
      </c>
      <c r="D1739">
        <v>0</v>
      </c>
      <c r="E1739">
        <v>0</v>
      </c>
      <c r="F1739">
        <v>0</v>
      </c>
    </row>
    <row r="1740" spans="1:6">
      <c r="A1740" t="s">
        <v>2209</v>
      </c>
      <c r="B1740" t="s">
        <v>2198</v>
      </c>
      <c r="C1740">
        <v>0</v>
      </c>
      <c r="D1740">
        <v>0</v>
      </c>
      <c r="E1740">
        <v>0</v>
      </c>
      <c r="F1740">
        <v>0</v>
      </c>
    </row>
    <row r="1741" spans="1:6">
      <c r="A1741" t="s">
        <v>2210</v>
      </c>
      <c r="B1741" t="s">
        <v>2211</v>
      </c>
      <c r="C1741">
        <v>0</v>
      </c>
      <c r="D1741">
        <v>0</v>
      </c>
      <c r="E1741">
        <v>0</v>
      </c>
      <c r="F1741">
        <v>0</v>
      </c>
    </row>
    <row r="1742" spans="1:6">
      <c r="A1742" t="s">
        <v>2212</v>
      </c>
      <c r="B1742" t="s">
        <v>2213</v>
      </c>
      <c r="C1742">
        <v>0</v>
      </c>
      <c r="D1742">
        <v>0</v>
      </c>
      <c r="E1742">
        <v>0</v>
      </c>
      <c r="F1742">
        <v>0</v>
      </c>
    </row>
    <row r="1743" spans="1:6">
      <c r="A1743" t="s">
        <v>2214</v>
      </c>
      <c r="B1743" t="s">
        <v>2215</v>
      </c>
      <c r="C1743">
        <v>0</v>
      </c>
      <c r="D1743">
        <v>0</v>
      </c>
      <c r="E1743">
        <v>0</v>
      </c>
      <c r="F1743">
        <v>0</v>
      </c>
    </row>
    <row r="1744" spans="1:6">
      <c r="A1744" t="s">
        <v>2216</v>
      </c>
      <c r="B1744" t="s">
        <v>2217</v>
      </c>
      <c r="C1744">
        <v>0</v>
      </c>
      <c r="D1744">
        <v>0</v>
      </c>
      <c r="E1744">
        <v>0</v>
      </c>
      <c r="F1744">
        <v>0</v>
      </c>
    </row>
    <row r="1745" spans="1:6">
      <c r="A1745" t="s">
        <v>2218</v>
      </c>
      <c r="B1745" t="s">
        <v>2215</v>
      </c>
      <c r="C1745">
        <v>0</v>
      </c>
      <c r="D1745">
        <v>0</v>
      </c>
      <c r="E1745">
        <v>0</v>
      </c>
      <c r="F1745">
        <v>0</v>
      </c>
    </row>
    <row r="1746" spans="1:6">
      <c r="A1746" t="s">
        <v>2219</v>
      </c>
      <c r="B1746" t="s">
        <v>2220</v>
      </c>
      <c r="C1746">
        <v>0</v>
      </c>
      <c r="D1746">
        <v>0</v>
      </c>
      <c r="E1746">
        <v>0</v>
      </c>
      <c r="F1746">
        <v>0</v>
      </c>
    </row>
    <row r="1747" spans="1:6">
      <c r="A1747" t="s">
        <v>2221</v>
      </c>
      <c r="B1747" t="s">
        <v>2222</v>
      </c>
      <c r="C1747">
        <v>0</v>
      </c>
      <c r="D1747">
        <v>0</v>
      </c>
      <c r="E1747">
        <v>0</v>
      </c>
      <c r="F1747">
        <v>0</v>
      </c>
    </row>
    <row r="1748" spans="1:6">
      <c r="A1748" t="s">
        <v>2223</v>
      </c>
      <c r="B1748" t="s">
        <v>2215</v>
      </c>
      <c r="C1748">
        <v>0</v>
      </c>
      <c r="D1748">
        <v>0</v>
      </c>
      <c r="E1748">
        <v>0</v>
      </c>
      <c r="F1748">
        <v>0</v>
      </c>
    </row>
    <row r="1749" spans="1:6">
      <c r="A1749" t="s">
        <v>2224</v>
      </c>
      <c r="B1749" t="s">
        <v>2225</v>
      </c>
      <c r="C1749">
        <v>0</v>
      </c>
      <c r="D1749">
        <v>0</v>
      </c>
      <c r="E1749">
        <v>0</v>
      </c>
      <c r="F1749">
        <v>0</v>
      </c>
    </row>
    <row r="1750" spans="1:6">
      <c r="A1750" t="s">
        <v>2226</v>
      </c>
      <c r="B1750" t="s">
        <v>2215</v>
      </c>
      <c r="C1750">
        <v>0</v>
      </c>
      <c r="D1750">
        <v>0</v>
      </c>
      <c r="E1750">
        <v>0</v>
      </c>
      <c r="F1750">
        <v>0</v>
      </c>
    </row>
    <row r="1751" spans="1:6">
      <c r="A1751" t="s">
        <v>2227</v>
      </c>
      <c r="B1751" t="s">
        <v>2228</v>
      </c>
      <c r="C1751">
        <v>0</v>
      </c>
      <c r="D1751">
        <v>0</v>
      </c>
      <c r="E1751">
        <v>0</v>
      </c>
      <c r="F1751">
        <v>0</v>
      </c>
    </row>
    <row r="1752" spans="1:6">
      <c r="A1752" t="s">
        <v>2229</v>
      </c>
      <c r="B1752" t="s">
        <v>2230</v>
      </c>
      <c r="C1752">
        <v>0</v>
      </c>
      <c r="D1752">
        <v>0</v>
      </c>
      <c r="E1752">
        <v>0</v>
      </c>
      <c r="F1752">
        <v>0</v>
      </c>
    </row>
    <row r="1753" spans="1:6">
      <c r="A1753" t="s">
        <v>2231</v>
      </c>
      <c r="B1753" t="s">
        <v>2232</v>
      </c>
      <c r="C1753">
        <v>0</v>
      </c>
      <c r="D1753">
        <v>0</v>
      </c>
      <c r="E1753">
        <v>0</v>
      </c>
      <c r="F1753">
        <v>0</v>
      </c>
    </row>
    <row r="1754" spans="1:6">
      <c r="A1754" t="s">
        <v>2233</v>
      </c>
      <c r="B1754" t="s">
        <v>2234</v>
      </c>
      <c r="C1754">
        <v>0</v>
      </c>
      <c r="D1754">
        <v>0</v>
      </c>
      <c r="E1754">
        <v>0</v>
      </c>
      <c r="F1754">
        <v>0</v>
      </c>
    </row>
    <row r="1755" spans="1:6">
      <c r="A1755" t="s">
        <v>2235</v>
      </c>
      <c r="B1755" t="s">
        <v>2232</v>
      </c>
      <c r="C1755">
        <v>0</v>
      </c>
      <c r="D1755">
        <v>0</v>
      </c>
      <c r="E1755">
        <v>0</v>
      </c>
      <c r="F1755">
        <v>0</v>
      </c>
    </row>
    <row r="1756" spans="1:6">
      <c r="A1756" t="s">
        <v>2236</v>
      </c>
      <c r="B1756" t="s">
        <v>2237</v>
      </c>
      <c r="C1756">
        <v>0</v>
      </c>
      <c r="D1756">
        <v>0</v>
      </c>
      <c r="E1756">
        <v>0</v>
      </c>
      <c r="F1756">
        <v>0</v>
      </c>
    </row>
    <row r="1757" spans="1:6">
      <c r="A1757" t="s">
        <v>2238</v>
      </c>
      <c r="B1757" t="s">
        <v>2239</v>
      </c>
      <c r="C1757">
        <v>0</v>
      </c>
      <c r="D1757">
        <v>0</v>
      </c>
      <c r="E1757">
        <v>0</v>
      </c>
      <c r="F1757">
        <v>0</v>
      </c>
    </row>
    <row r="1758" spans="1:6">
      <c r="A1758" t="s">
        <v>2240</v>
      </c>
      <c r="B1758" t="s">
        <v>2241</v>
      </c>
      <c r="C1758">
        <v>0</v>
      </c>
      <c r="D1758">
        <v>0</v>
      </c>
      <c r="E1758">
        <v>0</v>
      </c>
      <c r="F1758">
        <v>0</v>
      </c>
    </row>
    <row r="1759" spans="1:6">
      <c r="A1759" t="s">
        <v>2242</v>
      </c>
      <c r="B1759" t="s">
        <v>2243</v>
      </c>
      <c r="C1759">
        <v>0</v>
      </c>
      <c r="D1759">
        <v>0</v>
      </c>
      <c r="E1759">
        <v>0</v>
      </c>
      <c r="F1759">
        <v>0</v>
      </c>
    </row>
    <row r="1760" spans="1:6">
      <c r="A1760" t="s">
        <v>2244</v>
      </c>
      <c r="B1760" t="s">
        <v>2241</v>
      </c>
      <c r="C1760">
        <v>0</v>
      </c>
      <c r="D1760">
        <v>0</v>
      </c>
      <c r="E1760">
        <v>0</v>
      </c>
      <c r="F1760">
        <v>0</v>
      </c>
    </row>
    <row r="1761" spans="1:6">
      <c r="A1761" t="s">
        <v>2245</v>
      </c>
      <c r="B1761" t="s">
        <v>2246</v>
      </c>
      <c r="C1761">
        <v>0</v>
      </c>
      <c r="D1761">
        <v>0</v>
      </c>
      <c r="E1761">
        <v>0</v>
      </c>
      <c r="F1761">
        <v>0</v>
      </c>
    </row>
    <row r="1762" spans="1:6">
      <c r="A1762" t="s">
        <v>2247</v>
      </c>
      <c r="B1762" t="s">
        <v>2248</v>
      </c>
      <c r="C1762">
        <v>0</v>
      </c>
      <c r="D1762">
        <v>0</v>
      </c>
      <c r="E1762">
        <v>0</v>
      </c>
      <c r="F1762">
        <v>0</v>
      </c>
    </row>
    <row r="1763" spans="1:6">
      <c r="A1763" t="s">
        <v>2249</v>
      </c>
      <c r="B1763" t="s">
        <v>2250</v>
      </c>
      <c r="C1763">
        <v>0</v>
      </c>
      <c r="D1763">
        <v>0</v>
      </c>
      <c r="E1763">
        <v>0</v>
      </c>
      <c r="F1763">
        <v>0</v>
      </c>
    </row>
    <row r="1764" spans="1:6">
      <c r="A1764" t="s">
        <v>2251</v>
      </c>
      <c r="B1764" t="s">
        <v>2252</v>
      </c>
      <c r="C1764">
        <v>0</v>
      </c>
      <c r="D1764">
        <v>0</v>
      </c>
      <c r="E1764">
        <v>0</v>
      </c>
      <c r="F1764">
        <v>0</v>
      </c>
    </row>
    <row r="1765" spans="1:6">
      <c r="A1765" t="s">
        <v>2253</v>
      </c>
      <c r="B1765" t="s">
        <v>2250</v>
      </c>
      <c r="C1765">
        <v>0</v>
      </c>
      <c r="D1765">
        <v>0</v>
      </c>
      <c r="E1765">
        <v>0</v>
      </c>
      <c r="F1765">
        <v>0</v>
      </c>
    </row>
    <row r="1766" spans="1:6">
      <c r="A1766" t="s">
        <v>2254</v>
      </c>
      <c r="B1766" t="s">
        <v>2255</v>
      </c>
      <c r="C1766">
        <v>0</v>
      </c>
      <c r="D1766">
        <v>0</v>
      </c>
      <c r="E1766">
        <v>0</v>
      </c>
      <c r="F1766">
        <v>0</v>
      </c>
    </row>
    <row r="1767" spans="1:6">
      <c r="A1767" t="s">
        <v>2256</v>
      </c>
      <c r="B1767" t="s">
        <v>2257</v>
      </c>
      <c r="C1767">
        <v>0</v>
      </c>
      <c r="D1767">
        <v>0</v>
      </c>
      <c r="E1767">
        <v>0</v>
      </c>
      <c r="F1767">
        <v>0</v>
      </c>
    </row>
    <row r="1768" spans="1:6">
      <c r="A1768" t="s">
        <v>2258</v>
      </c>
      <c r="B1768" t="s">
        <v>2259</v>
      </c>
      <c r="C1768">
        <v>0</v>
      </c>
      <c r="D1768">
        <v>0</v>
      </c>
      <c r="E1768">
        <v>0</v>
      </c>
      <c r="F1768">
        <v>0</v>
      </c>
    </row>
    <row r="1769" spans="1:6">
      <c r="A1769" t="s">
        <v>2260</v>
      </c>
      <c r="B1769" t="s">
        <v>2261</v>
      </c>
      <c r="C1769">
        <v>0</v>
      </c>
      <c r="D1769">
        <v>0</v>
      </c>
      <c r="E1769">
        <v>0</v>
      </c>
      <c r="F1769">
        <v>0</v>
      </c>
    </row>
    <row r="1770" spans="1:6">
      <c r="A1770" t="s">
        <v>2262</v>
      </c>
      <c r="B1770" t="s">
        <v>2259</v>
      </c>
      <c r="C1770">
        <v>0</v>
      </c>
      <c r="D1770">
        <v>0</v>
      </c>
      <c r="E1770">
        <v>0</v>
      </c>
      <c r="F1770">
        <v>0</v>
      </c>
    </row>
    <row r="1771" spans="1:6">
      <c r="A1771" t="s">
        <v>2263</v>
      </c>
      <c r="B1771" t="s">
        <v>2264</v>
      </c>
      <c r="C1771">
        <v>0</v>
      </c>
      <c r="D1771">
        <v>0</v>
      </c>
      <c r="E1771">
        <v>0</v>
      </c>
      <c r="F1771">
        <v>0</v>
      </c>
    </row>
    <row r="1772" spans="1:6">
      <c r="A1772" t="s">
        <v>2265</v>
      </c>
      <c r="B1772" t="s">
        <v>2266</v>
      </c>
      <c r="C1772">
        <v>0</v>
      </c>
      <c r="D1772">
        <v>0</v>
      </c>
      <c r="E1772">
        <v>0</v>
      </c>
      <c r="F1772">
        <v>0</v>
      </c>
    </row>
    <row r="1773" spans="1:6">
      <c r="A1773" t="s">
        <v>2267</v>
      </c>
      <c r="B1773" t="s">
        <v>2259</v>
      </c>
      <c r="C1773">
        <v>0</v>
      </c>
      <c r="D1773">
        <v>0</v>
      </c>
      <c r="E1773">
        <v>0</v>
      </c>
      <c r="F1773">
        <v>0</v>
      </c>
    </row>
    <row r="1774" spans="1:6">
      <c r="A1774" t="s">
        <v>2268</v>
      </c>
      <c r="B1774" t="s">
        <v>2269</v>
      </c>
      <c r="C1774">
        <v>0</v>
      </c>
      <c r="D1774">
        <v>0</v>
      </c>
      <c r="E1774">
        <v>0</v>
      </c>
      <c r="F1774">
        <v>0</v>
      </c>
    </row>
    <row r="1775" spans="1:6">
      <c r="A1775" t="s">
        <v>2270</v>
      </c>
      <c r="B1775" t="s">
        <v>2259</v>
      </c>
      <c r="C1775">
        <v>0</v>
      </c>
      <c r="D1775">
        <v>0</v>
      </c>
      <c r="E1775">
        <v>0</v>
      </c>
      <c r="F1775">
        <v>0</v>
      </c>
    </row>
    <row r="1776" spans="1:6">
      <c r="A1776" t="s">
        <v>2271</v>
      </c>
      <c r="B1776" t="s">
        <v>2272</v>
      </c>
      <c r="C1776">
        <v>0</v>
      </c>
      <c r="D1776">
        <v>0</v>
      </c>
      <c r="E1776">
        <v>0</v>
      </c>
      <c r="F1776">
        <v>0</v>
      </c>
    </row>
    <row r="1777" spans="1:6">
      <c r="A1777" t="s">
        <v>2273</v>
      </c>
      <c r="B1777" t="s">
        <v>2274</v>
      </c>
      <c r="C1777">
        <v>0</v>
      </c>
      <c r="D1777">
        <v>0</v>
      </c>
      <c r="E1777">
        <v>0</v>
      </c>
      <c r="F1777">
        <v>0</v>
      </c>
    </row>
    <row r="1778" spans="1:6">
      <c r="A1778" t="s">
        <v>2275</v>
      </c>
      <c r="B1778" t="s">
        <v>2276</v>
      </c>
      <c r="C1778">
        <v>0</v>
      </c>
      <c r="D1778">
        <v>0</v>
      </c>
      <c r="E1778">
        <v>0</v>
      </c>
      <c r="F1778">
        <v>0</v>
      </c>
    </row>
    <row r="1779" spans="1:6">
      <c r="A1779" t="s">
        <v>2277</v>
      </c>
      <c r="B1779" t="s">
        <v>2278</v>
      </c>
      <c r="C1779">
        <v>0</v>
      </c>
      <c r="D1779">
        <v>0</v>
      </c>
      <c r="E1779">
        <v>0</v>
      </c>
      <c r="F1779">
        <v>0</v>
      </c>
    </row>
    <row r="1780" spans="1:6">
      <c r="A1780" t="s">
        <v>2279</v>
      </c>
      <c r="B1780" t="s">
        <v>2276</v>
      </c>
      <c r="C1780">
        <v>0</v>
      </c>
      <c r="D1780">
        <v>0</v>
      </c>
      <c r="E1780">
        <v>0</v>
      </c>
      <c r="F1780">
        <v>0</v>
      </c>
    </row>
    <row r="1781" spans="1:6">
      <c r="A1781" t="s">
        <v>2280</v>
      </c>
      <c r="B1781" t="s">
        <v>2281</v>
      </c>
      <c r="C1781">
        <v>0</v>
      </c>
      <c r="D1781">
        <v>0</v>
      </c>
      <c r="E1781">
        <v>0</v>
      </c>
      <c r="F1781">
        <v>0</v>
      </c>
    </row>
    <row r="1782" spans="1:6">
      <c r="A1782" t="s">
        <v>2282</v>
      </c>
      <c r="B1782" t="s">
        <v>2283</v>
      </c>
      <c r="C1782">
        <v>0</v>
      </c>
      <c r="D1782">
        <v>0</v>
      </c>
      <c r="E1782">
        <v>0</v>
      </c>
      <c r="F1782">
        <v>0</v>
      </c>
    </row>
    <row r="1783" spans="1:6">
      <c r="A1783" t="s">
        <v>2284</v>
      </c>
      <c r="B1783" t="s">
        <v>2285</v>
      </c>
      <c r="C1783">
        <v>0</v>
      </c>
      <c r="D1783">
        <v>0</v>
      </c>
      <c r="E1783">
        <v>0</v>
      </c>
      <c r="F1783">
        <v>0</v>
      </c>
    </row>
    <row r="1784" spans="1:6">
      <c r="A1784" t="s">
        <v>2286</v>
      </c>
      <c r="B1784" t="s">
        <v>2287</v>
      </c>
      <c r="C1784">
        <v>0</v>
      </c>
      <c r="D1784">
        <v>0</v>
      </c>
      <c r="E1784">
        <v>0</v>
      </c>
      <c r="F1784">
        <v>0</v>
      </c>
    </row>
    <row r="1785" spans="1:6">
      <c r="A1785" t="s">
        <v>2288</v>
      </c>
      <c r="B1785" t="s">
        <v>2285</v>
      </c>
      <c r="C1785">
        <v>0</v>
      </c>
      <c r="D1785">
        <v>0</v>
      </c>
      <c r="E1785">
        <v>0</v>
      </c>
      <c r="F1785">
        <v>0</v>
      </c>
    </row>
    <row r="1786" spans="1:6">
      <c r="A1786" t="s">
        <v>2289</v>
      </c>
      <c r="B1786" t="s">
        <v>2290</v>
      </c>
      <c r="C1786">
        <v>0</v>
      </c>
      <c r="D1786" s="1">
        <v>38753.870000000003</v>
      </c>
      <c r="E1786" s="1">
        <v>38753.870000000003</v>
      </c>
      <c r="F1786">
        <v>0</v>
      </c>
    </row>
    <row r="1787" spans="1:6">
      <c r="A1787" t="s">
        <v>2291</v>
      </c>
      <c r="B1787" t="s">
        <v>2292</v>
      </c>
      <c r="C1787" s="1">
        <v>342056.93</v>
      </c>
      <c r="D1787" s="1">
        <v>28765.55</v>
      </c>
      <c r="E1787" s="1">
        <v>9988.32</v>
      </c>
      <c r="F1787" s="1">
        <v>360834.16</v>
      </c>
    </row>
    <row r="1788" spans="1:6">
      <c r="A1788" t="s">
        <v>2293</v>
      </c>
      <c r="B1788" t="s">
        <v>2294</v>
      </c>
      <c r="C1788" s="1">
        <v>342056.93</v>
      </c>
      <c r="D1788" s="1">
        <v>9988.32</v>
      </c>
      <c r="E1788" s="1">
        <v>28765.55</v>
      </c>
      <c r="F1788" s="1">
        <v>360834.16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7CC2A-2413-4E2F-B617-60A1214ADFB1}">
  <dimension ref="A1:F1788"/>
  <sheetViews>
    <sheetView topLeftCell="A1390" workbookViewId="0">
      <selection activeCell="B1410" sqref="B1410"/>
    </sheetView>
  </sheetViews>
  <sheetFormatPr baseColWidth="10" defaultRowHeight="14.5"/>
  <cols>
    <col min="1" max="1" width="14.7265625" bestFit="1" customWidth="1"/>
    <col min="2" max="2" width="45.7265625" bestFit="1" customWidth="1"/>
    <col min="3" max="3" width="12.7265625" bestFit="1" customWidth="1"/>
    <col min="4" max="4" width="14.1796875" bestFit="1" customWidth="1"/>
    <col min="5" max="5" width="15" bestFit="1" customWidth="1"/>
    <col min="6" max="6" width="12.7265625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B2" t="s">
        <v>7</v>
      </c>
      <c r="C2" s="1">
        <v>18513881.379999999</v>
      </c>
      <c r="D2" s="1">
        <v>17694695.859999999</v>
      </c>
      <c r="E2" s="1">
        <v>15462871.779999999</v>
      </c>
      <c r="F2" s="1">
        <v>20745705.449999999</v>
      </c>
    </row>
    <row r="3" spans="1:6">
      <c r="A3" t="s">
        <v>8</v>
      </c>
      <c r="B3" t="s">
        <v>9</v>
      </c>
      <c r="C3" s="1">
        <v>16202236.359999999</v>
      </c>
      <c r="D3" s="1">
        <v>17694695.859999999</v>
      </c>
      <c r="E3" s="1">
        <v>15433258.75</v>
      </c>
      <c r="F3" s="1">
        <v>18463673.460000001</v>
      </c>
    </row>
    <row r="4" spans="1:6">
      <c r="A4" t="s">
        <v>10</v>
      </c>
      <c r="B4" t="s">
        <v>11</v>
      </c>
      <c r="C4" s="1">
        <v>185952.49</v>
      </c>
      <c r="D4" s="1">
        <v>4000</v>
      </c>
      <c r="E4">
        <v>0</v>
      </c>
      <c r="F4" s="1">
        <v>189952.49</v>
      </c>
    </row>
    <row r="5" spans="1:6">
      <c r="A5" t="s">
        <v>12</v>
      </c>
      <c r="B5" t="s">
        <v>13</v>
      </c>
      <c r="C5" s="1">
        <v>185952.49</v>
      </c>
      <c r="D5" s="1">
        <v>4000</v>
      </c>
      <c r="E5">
        <v>0</v>
      </c>
      <c r="F5" s="1">
        <v>189952.49</v>
      </c>
    </row>
    <row r="6" spans="1:6">
      <c r="A6" t="s">
        <v>14</v>
      </c>
      <c r="B6" t="s">
        <v>15</v>
      </c>
      <c r="C6" s="1">
        <v>6814781.25</v>
      </c>
      <c r="D6" s="1">
        <v>7764935.6799999997</v>
      </c>
      <c r="E6" s="1">
        <v>6509597.5499999998</v>
      </c>
      <c r="F6" s="1">
        <v>8070119.3799999999</v>
      </c>
    </row>
    <row r="7" spans="1:6">
      <c r="A7" t="s">
        <v>16</v>
      </c>
      <c r="B7" t="s">
        <v>17</v>
      </c>
      <c r="C7" s="1">
        <v>138491.42000000001</v>
      </c>
      <c r="D7" s="1">
        <v>5045264.04</v>
      </c>
      <c r="E7" s="1">
        <v>5069560.95</v>
      </c>
      <c r="F7" s="1">
        <v>114194.51</v>
      </c>
    </row>
    <row r="8" spans="1:6">
      <c r="A8" t="s">
        <v>18</v>
      </c>
      <c r="B8" t="s">
        <v>19</v>
      </c>
      <c r="C8" s="1">
        <v>138491.04999999999</v>
      </c>
      <c r="D8" s="1">
        <v>5045264.04</v>
      </c>
      <c r="E8" s="1">
        <v>5069560.95</v>
      </c>
      <c r="F8" s="1">
        <v>114194.14</v>
      </c>
    </row>
    <row r="9" spans="1:6">
      <c r="A9" t="s">
        <v>20</v>
      </c>
      <c r="B9" t="s">
        <v>21</v>
      </c>
      <c r="C9">
        <v>0.37</v>
      </c>
      <c r="D9">
        <v>0</v>
      </c>
      <c r="E9">
        <v>0</v>
      </c>
      <c r="F9">
        <v>0.37</v>
      </c>
    </row>
    <row r="10" spans="1:6">
      <c r="A10" t="s">
        <v>22</v>
      </c>
      <c r="B10" t="s">
        <v>23</v>
      </c>
      <c r="C10" s="1">
        <v>6676289.8300000001</v>
      </c>
      <c r="D10" s="1">
        <v>2719671.64</v>
      </c>
      <c r="E10" s="1">
        <v>1440036.6</v>
      </c>
      <c r="F10" s="1">
        <v>7955924.8700000001</v>
      </c>
    </row>
    <row r="11" spans="1:6">
      <c r="A11" t="s">
        <v>24</v>
      </c>
      <c r="B11" t="s">
        <v>2295</v>
      </c>
      <c r="C11" s="1">
        <v>279384.53999999998</v>
      </c>
      <c r="D11" s="1">
        <v>125305.42</v>
      </c>
      <c r="E11" s="1">
        <v>64967.89</v>
      </c>
      <c r="F11" s="1">
        <v>339722.07</v>
      </c>
    </row>
    <row r="12" spans="1:6">
      <c r="A12" t="s">
        <v>25</v>
      </c>
      <c r="B12" t="s">
        <v>2296</v>
      </c>
      <c r="C12" s="1">
        <v>6199853.8600000003</v>
      </c>
      <c r="D12" s="1">
        <v>2594366.2200000002</v>
      </c>
      <c r="E12" s="1">
        <v>1375068.71</v>
      </c>
      <c r="F12" s="1">
        <v>7419151.3700000001</v>
      </c>
    </row>
    <row r="13" spans="1:6">
      <c r="A13" t="s">
        <v>26</v>
      </c>
      <c r="B13" t="s">
        <v>27</v>
      </c>
      <c r="C13" s="1">
        <v>8518.3799999999992</v>
      </c>
      <c r="D13">
        <v>0</v>
      </c>
      <c r="E13">
        <v>0</v>
      </c>
      <c r="F13" s="1">
        <v>8518.3799999999992</v>
      </c>
    </row>
    <row r="14" spans="1:6">
      <c r="A14" t="s">
        <v>28</v>
      </c>
      <c r="B14" t="s">
        <v>29</v>
      </c>
      <c r="C14" s="1">
        <v>188533.05</v>
      </c>
      <c r="D14">
        <v>0</v>
      </c>
      <c r="E14">
        <v>0</v>
      </c>
      <c r="F14" s="1">
        <v>188533.05</v>
      </c>
    </row>
    <row r="15" spans="1:6">
      <c r="A15" t="s">
        <v>30</v>
      </c>
      <c r="B15" t="s">
        <v>31</v>
      </c>
      <c r="C15">
        <v>0</v>
      </c>
      <c r="D15">
        <v>0</v>
      </c>
      <c r="E15">
        <v>0</v>
      </c>
      <c r="F15">
        <v>0</v>
      </c>
    </row>
    <row r="16" spans="1:6">
      <c r="A16" t="s">
        <v>32</v>
      </c>
      <c r="B16" t="s">
        <v>33</v>
      </c>
      <c r="C16">
        <v>0</v>
      </c>
      <c r="D16">
        <v>0</v>
      </c>
      <c r="E16">
        <v>0</v>
      </c>
      <c r="F16">
        <v>0</v>
      </c>
    </row>
    <row r="17" spans="1:6">
      <c r="A17" t="s">
        <v>34</v>
      </c>
      <c r="B17" t="s">
        <v>35</v>
      </c>
      <c r="C17">
        <v>0</v>
      </c>
      <c r="D17">
        <v>0</v>
      </c>
      <c r="E17">
        <v>0</v>
      </c>
      <c r="F17">
        <v>0</v>
      </c>
    </row>
    <row r="18" spans="1:6">
      <c r="A18" t="s">
        <v>36</v>
      </c>
      <c r="B18" t="s">
        <v>37</v>
      </c>
      <c r="C18" s="1">
        <v>2953835.76</v>
      </c>
      <c r="D18" s="1">
        <v>2503944.2400000002</v>
      </c>
      <c r="E18" s="1">
        <v>1700000</v>
      </c>
      <c r="F18" s="1">
        <v>3757780</v>
      </c>
    </row>
    <row r="19" spans="1:6">
      <c r="A19" t="s">
        <v>38</v>
      </c>
      <c r="B19" t="s">
        <v>39</v>
      </c>
      <c r="C19">
        <v>0</v>
      </c>
      <c r="D19">
        <v>0</v>
      </c>
      <c r="E19">
        <v>0</v>
      </c>
      <c r="F19">
        <v>0</v>
      </c>
    </row>
    <row r="20" spans="1:6">
      <c r="A20" t="s">
        <v>40</v>
      </c>
      <c r="B20" t="s">
        <v>41</v>
      </c>
      <c r="C20">
        <v>0</v>
      </c>
      <c r="D20">
        <v>0</v>
      </c>
      <c r="E20">
        <v>0</v>
      </c>
      <c r="F20">
        <v>0</v>
      </c>
    </row>
    <row r="21" spans="1:6">
      <c r="A21" t="s">
        <v>42</v>
      </c>
      <c r="B21" t="s">
        <v>2297</v>
      </c>
      <c r="C21">
        <v>0</v>
      </c>
      <c r="D21">
        <v>0</v>
      </c>
      <c r="E21">
        <v>0</v>
      </c>
      <c r="F21">
        <v>0</v>
      </c>
    </row>
    <row r="22" spans="1:6">
      <c r="A22" t="s">
        <v>44</v>
      </c>
      <c r="B22" t="s">
        <v>45</v>
      </c>
      <c r="C22" s="1">
        <v>2953835.76</v>
      </c>
      <c r="D22" s="1">
        <v>2503944.2400000002</v>
      </c>
      <c r="E22" s="1">
        <v>1700000</v>
      </c>
      <c r="F22" s="1">
        <v>3757780</v>
      </c>
    </row>
    <row r="23" spans="1:6">
      <c r="A23" t="s">
        <v>46</v>
      </c>
      <c r="B23" t="s">
        <v>41</v>
      </c>
      <c r="C23">
        <v>0</v>
      </c>
      <c r="D23">
        <v>0</v>
      </c>
      <c r="E23">
        <v>0</v>
      </c>
      <c r="F23">
        <v>0</v>
      </c>
    </row>
    <row r="24" spans="1:6">
      <c r="A24" t="s">
        <v>47</v>
      </c>
      <c r="B24" t="s">
        <v>48</v>
      </c>
      <c r="C24" s="1">
        <v>2924048.78</v>
      </c>
      <c r="D24" s="1">
        <v>2503944.2400000002</v>
      </c>
      <c r="E24" s="1">
        <v>1700000</v>
      </c>
      <c r="F24" s="1">
        <v>3727993.02</v>
      </c>
    </row>
    <row r="25" spans="1:6">
      <c r="A25" t="s">
        <v>49</v>
      </c>
      <c r="B25" t="s">
        <v>50</v>
      </c>
      <c r="C25" s="1">
        <v>29786.98</v>
      </c>
      <c r="D25">
        <v>0</v>
      </c>
      <c r="E25">
        <v>0</v>
      </c>
      <c r="F25" s="1">
        <v>29786.98</v>
      </c>
    </row>
    <row r="26" spans="1:6">
      <c r="A26" t="s">
        <v>51</v>
      </c>
      <c r="B26" t="s">
        <v>52</v>
      </c>
      <c r="C26" s="1">
        <v>3549753.15</v>
      </c>
      <c r="D26" s="1">
        <v>6398460.8700000001</v>
      </c>
      <c r="E26" s="1">
        <v>6262470.5300000003</v>
      </c>
      <c r="F26" s="1">
        <v>3685743.49</v>
      </c>
    </row>
    <row r="27" spans="1:6">
      <c r="A27" t="s">
        <v>53</v>
      </c>
      <c r="B27" t="s">
        <v>54</v>
      </c>
      <c r="C27" s="1">
        <v>2070772.23</v>
      </c>
      <c r="D27" s="1">
        <v>5317650.51</v>
      </c>
      <c r="E27" s="1">
        <v>5170150.07</v>
      </c>
      <c r="F27" s="1">
        <v>2218272.67</v>
      </c>
    </row>
    <row r="28" spans="1:6">
      <c r="A28" t="s">
        <v>55</v>
      </c>
      <c r="B28" t="s">
        <v>2297</v>
      </c>
      <c r="C28">
        <v>0</v>
      </c>
      <c r="D28">
        <v>0</v>
      </c>
      <c r="E28">
        <v>0</v>
      </c>
      <c r="F28">
        <v>0</v>
      </c>
    </row>
    <row r="29" spans="1:6">
      <c r="A29" t="s">
        <v>56</v>
      </c>
      <c r="B29" t="s">
        <v>2297</v>
      </c>
      <c r="C29">
        <v>0</v>
      </c>
      <c r="D29">
        <v>0</v>
      </c>
      <c r="E29">
        <v>0</v>
      </c>
      <c r="F29">
        <v>0</v>
      </c>
    </row>
    <row r="30" spans="1:6">
      <c r="A30" t="s">
        <v>57</v>
      </c>
      <c r="B30" t="s">
        <v>2297</v>
      </c>
      <c r="C30">
        <v>0</v>
      </c>
      <c r="D30">
        <v>0</v>
      </c>
      <c r="E30">
        <v>0</v>
      </c>
      <c r="F30">
        <v>0</v>
      </c>
    </row>
    <row r="31" spans="1:6">
      <c r="A31" t="s">
        <v>58</v>
      </c>
      <c r="B31" t="s">
        <v>2297</v>
      </c>
      <c r="C31">
        <v>0</v>
      </c>
      <c r="D31">
        <v>0</v>
      </c>
      <c r="E31">
        <v>0</v>
      </c>
      <c r="F31">
        <v>0</v>
      </c>
    </row>
    <row r="32" spans="1:6">
      <c r="A32" t="s">
        <v>59</v>
      </c>
      <c r="B32" t="s">
        <v>2297</v>
      </c>
      <c r="C32">
        <v>10.5</v>
      </c>
      <c r="D32" s="1">
        <v>21744.5</v>
      </c>
      <c r="E32" s="1">
        <v>21740</v>
      </c>
      <c r="F32">
        <v>15</v>
      </c>
    </row>
    <row r="33" spans="1:6">
      <c r="A33" t="s">
        <v>60</v>
      </c>
      <c r="B33" t="s">
        <v>2297</v>
      </c>
      <c r="C33">
        <v>0</v>
      </c>
      <c r="D33" s="1">
        <v>45480.62</v>
      </c>
      <c r="E33" s="1">
        <v>45480.62</v>
      </c>
      <c r="F33">
        <v>0</v>
      </c>
    </row>
    <row r="34" spans="1:6">
      <c r="A34" t="s">
        <v>61</v>
      </c>
      <c r="B34" t="s">
        <v>2297</v>
      </c>
      <c r="C34">
        <v>0</v>
      </c>
      <c r="D34">
        <v>0</v>
      </c>
      <c r="E34">
        <v>0</v>
      </c>
      <c r="F34">
        <v>0</v>
      </c>
    </row>
    <row r="35" spans="1:6">
      <c r="A35" t="s">
        <v>62</v>
      </c>
      <c r="B35" t="s">
        <v>2297</v>
      </c>
      <c r="C35">
        <v>0</v>
      </c>
      <c r="D35">
        <v>0</v>
      </c>
      <c r="E35">
        <v>0</v>
      </c>
      <c r="F35">
        <v>0</v>
      </c>
    </row>
    <row r="36" spans="1:6">
      <c r="A36" t="s">
        <v>63</v>
      </c>
      <c r="B36" t="s">
        <v>2297</v>
      </c>
      <c r="C36">
        <v>0</v>
      </c>
      <c r="D36">
        <v>0</v>
      </c>
      <c r="E36">
        <v>0</v>
      </c>
      <c r="F36">
        <v>0</v>
      </c>
    </row>
    <row r="37" spans="1:6">
      <c r="A37" t="s">
        <v>64</v>
      </c>
      <c r="B37" t="s">
        <v>2297</v>
      </c>
      <c r="C37">
        <v>0</v>
      </c>
      <c r="D37" s="1">
        <v>1074358.6000000001</v>
      </c>
      <c r="E37" s="1">
        <v>1074358.6000000001</v>
      </c>
      <c r="F37">
        <v>0</v>
      </c>
    </row>
    <row r="38" spans="1:6">
      <c r="A38" t="s">
        <v>65</v>
      </c>
      <c r="B38" t="s">
        <v>2297</v>
      </c>
      <c r="C38">
        <v>0</v>
      </c>
      <c r="D38">
        <v>0</v>
      </c>
      <c r="E38">
        <v>0</v>
      </c>
      <c r="F38">
        <v>0</v>
      </c>
    </row>
    <row r="39" spans="1:6">
      <c r="A39" t="s">
        <v>66</v>
      </c>
      <c r="B39" t="s">
        <v>2297</v>
      </c>
      <c r="C39">
        <v>0</v>
      </c>
      <c r="D39">
        <v>0</v>
      </c>
      <c r="E39">
        <v>0</v>
      </c>
      <c r="F39">
        <v>0</v>
      </c>
    </row>
    <row r="40" spans="1:6">
      <c r="A40" t="s">
        <v>67</v>
      </c>
      <c r="B40" t="s">
        <v>2297</v>
      </c>
      <c r="C40">
        <v>0</v>
      </c>
      <c r="D40">
        <v>0</v>
      </c>
      <c r="E40">
        <v>0</v>
      </c>
      <c r="F40">
        <v>0</v>
      </c>
    </row>
    <row r="41" spans="1:6">
      <c r="A41" t="s">
        <v>68</v>
      </c>
      <c r="B41" t="s">
        <v>2297</v>
      </c>
      <c r="C41">
        <v>0</v>
      </c>
      <c r="D41" s="1">
        <v>11082.45</v>
      </c>
      <c r="E41" s="1">
        <v>11082.45</v>
      </c>
      <c r="F41">
        <v>0</v>
      </c>
    </row>
    <row r="42" spans="1:6">
      <c r="A42" t="s">
        <v>69</v>
      </c>
      <c r="B42" t="s">
        <v>2297</v>
      </c>
      <c r="C42" s="1">
        <v>6471.66</v>
      </c>
      <c r="D42">
        <v>0</v>
      </c>
      <c r="E42">
        <v>0</v>
      </c>
      <c r="F42" s="1">
        <v>6471.66</v>
      </c>
    </row>
    <row r="43" spans="1:6">
      <c r="A43" t="s">
        <v>70</v>
      </c>
      <c r="B43" t="s">
        <v>2297</v>
      </c>
      <c r="C43">
        <v>0</v>
      </c>
      <c r="D43">
        <v>0</v>
      </c>
      <c r="E43">
        <v>0</v>
      </c>
      <c r="F43">
        <v>0</v>
      </c>
    </row>
    <row r="44" spans="1:6">
      <c r="A44" t="s">
        <v>71</v>
      </c>
      <c r="B44" t="s">
        <v>2297</v>
      </c>
      <c r="C44">
        <v>0</v>
      </c>
      <c r="D44">
        <v>0</v>
      </c>
      <c r="E44">
        <v>0</v>
      </c>
      <c r="F44">
        <v>0</v>
      </c>
    </row>
    <row r="45" spans="1:6">
      <c r="A45" t="s">
        <v>72</v>
      </c>
      <c r="B45" t="s">
        <v>2297</v>
      </c>
      <c r="C45">
        <v>0</v>
      </c>
      <c r="D45">
        <v>0</v>
      </c>
      <c r="E45">
        <v>0</v>
      </c>
      <c r="F45">
        <v>0</v>
      </c>
    </row>
    <row r="46" spans="1:6">
      <c r="A46" t="s">
        <v>73</v>
      </c>
      <c r="B46" t="s">
        <v>2297</v>
      </c>
      <c r="C46">
        <v>0</v>
      </c>
      <c r="D46">
        <v>0</v>
      </c>
      <c r="E46">
        <v>0</v>
      </c>
      <c r="F46">
        <v>0</v>
      </c>
    </row>
    <row r="47" spans="1:6">
      <c r="A47" t="s">
        <v>74</v>
      </c>
      <c r="B47" t="s">
        <v>2297</v>
      </c>
      <c r="C47">
        <v>0</v>
      </c>
      <c r="D47">
        <v>0</v>
      </c>
      <c r="E47">
        <v>0</v>
      </c>
      <c r="F47">
        <v>0</v>
      </c>
    </row>
    <row r="48" spans="1:6">
      <c r="A48" t="s">
        <v>75</v>
      </c>
      <c r="B48" t="s">
        <v>2297</v>
      </c>
      <c r="C48">
        <v>0</v>
      </c>
      <c r="D48">
        <v>0</v>
      </c>
      <c r="E48">
        <v>0</v>
      </c>
      <c r="F48">
        <v>0</v>
      </c>
    </row>
    <row r="49" spans="1:6">
      <c r="A49" t="s">
        <v>76</v>
      </c>
      <c r="B49" t="s">
        <v>2297</v>
      </c>
      <c r="C49">
        <v>0</v>
      </c>
      <c r="D49">
        <v>0</v>
      </c>
      <c r="E49">
        <v>0</v>
      </c>
      <c r="F49">
        <v>0</v>
      </c>
    </row>
    <row r="50" spans="1:6">
      <c r="A50" t="s">
        <v>77</v>
      </c>
      <c r="B50" t="s">
        <v>2297</v>
      </c>
      <c r="C50">
        <v>0</v>
      </c>
      <c r="D50">
        <v>0</v>
      </c>
      <c r="E50">
        <v>0</v>
      </c>
      <c r="F50">
        <v>0</v>
      </c>
    </row>
    <row r="51" spans="1:6">
      <c r="A51" t="s">
        <v>78</v>
      </c>
      <c r="B51" t="s">
        <v>2297</v>
      </c>
      <c r="C51">
        <v>0</v>
      </c>
      <c r="D51" s="1">
        <v>11599.99</v>
      </c>
      <c r="E51" s="1">
        <v>11599.99</v>
      </c>
      <c r="F51">
        <v>0</v>
      </c>
    </row>
    <row r="52" spans="1:6">
      <c r="A52" t="s">
        <v>79</v>
      </c>
      <c r="B52" t="s">
        <v>2297</v>
      </c>
      <c r="C52">
        <v>0</v>
      </c>
      <c r="D52">
        <v>0</v>
      </c>
      <c r="E52">
        <v>0</v>
      </c>
      <c r="F52">
        <v>0</v>
      </c>
    </row>
    <row r="53" spans="1:6">
      <c r="A53" t="s">
        <v>80</v>
      </c>
      <c r="B53" t="s">
        <v>2297</v>
      </c>
      <c r="C53">
        <v>0</v>
      </c>
      <c r="D53">
        <v>0</v>
      </c>
      <c r="E53">
        <v>0</v>
      </c>
      <c r="F53">
        <v>0</v>
      </c>
    </row>
    <row r="54" spans="1:6">
      <c r="A54" t="s">
        <v>81</v>
      </c>
      <c r="B54" t="s">
        <v>2297</v>
      </c>
      <c r="C54">
        <v>0</v>
      </c>
      <c r="D54">
        <v>0</v>
      </c>
      <c r="E54">
        <v>0</v>
      </c>
      <c r="F54">
        <v>0</v>
      </c>
    </row>
    <row r="55" spans="1:6">
      <c r="A55" t="s">
        <v>82</v>
      </c>
      <c r="B55" t="s">
        <v>2297</v>
      </c>
      <c r="C55">
        <v>0</v>
      </c>
      <c r="D55">
        <v>0</v>
      </c>
      <c r="E55">
        <v>0</v>
      </c>
      <c r="F55">
        <v>0</v>
      </c>
    </row>
    <row r="56" spans="1:6">
      <c r="A56" t="s">
        <v>83</v>
      </c>
      <c r="B56" t="s">
        <v>2297</v>
      </c>
      <c r="C56">
        <v>0</v>
      </c>
      <c r="D56">
        <v>0</v>
      </c>
      <c r="E56">
        <v>0</v>
      </c>
      <c r="F56">
        <v>0</v>
      </c>
    </row>
    <row r="57" spans="1:6">
      <c r="A57" t="s">
        <v>84</v>
      </c>
      <c r="B57" t="s">
        <v>2297</v>
      </c>
      <c r="C57">
        <v>0</v>
      </c>
      <c r="D57">
        <v>0</v>
      </c>
      <c r="E57">
        <v>0</v>
      </c>
      <c r="F57">
        <v>0</v>
      </c>
    </row>
    <row r="58" spans="1:6">
      <c r="A58" t="s">
        <v>85</v>
      </c>
      <c r="B58" t="s">
        <v>2297</v>
      </c>
      <c r="C58">
        <v>0</v>
      </c>
      <c r="D58">
        <v>0</v>
      </c>
      <c r="E58">
        <v>0</v>
      </c>
      <c r="F58">
        <v>0</v>
      </c>
    </row>
    <row r="59" spans="1:6">
      <c r="A59" t="s">
        <v>86</v>
      </c>
      <c r="B59" t="s">
        <v>2297</v>
      </c>
      <c r="C59">
        <v>0</v>
      </c>
      <c r="D59">
        <v>0</v>
      </c>
      <c r="E59">
        <v>0</v>
      </c>
      <c r="F59">
        <v>0</v>
      </c>
    </row>
    <row r="60" spans="1:6">
      <c r="A60" t="s">
        <v>87</v>
      </c>
      <c r="B60" t="s">
        <v>2297</v>
      </c>
      <c r="C60">
        <v>0</v>
      </c>
      <c r="D60">
        <v>0</v>
      </c>
      <c r="E60">
        <v>0</v>
      </c>
      <c r="F60">
        <v>0</v>
      </c>
    </row>
    <row r="61" spans="1:6">
      <c r="A61" t="s">
        <v>88</v>
      </c>
      <c r="B61" t="s">
        <v>2297</v>
      </c>
      <c r="C61">
        <v>0</v>
      </c>
      <c r="D61">
        <v>0</v>
      </c>
      <c r="E61">
        <v>0</v>
      </c>
      <c r="F61">
        <v>0</v>
      </c>
    </row>
    <row r="62" spans="1:6">
      <c r="A62" t="s">
        <v>89</v>
      </c>
      <c r="B62" t="s">
        <v>2297</v>
      </c>
      <c r="C62">
        <v>0</v>
      </c>
      <c r="D62" s="1">
        <v>14642.55</v>
      </c>
      <c r="E62" s="1">
        <v>14642.55</v>
      </c>
      <c r="F62">
        <v>0</v>
      </c>
    </row>
    <row r="63" spans="1:6">
      <c r="A63" t="s">
        <v>90</v>
      </c>
      <c r="B63" t="s">
        <v>2297</v>
      </c>
      <c r="C63">
        <v>0</v>
      </c>
      <c r="D63">
        <v>0</v>
      </c>
      <c r="E63">
        <v>0</v>
      </c>
      <c r="F63">
        <v>0</v>
      </c>
    </row>
    <row r="64" spans="1:6">
      <c r="A64" t="s">
        <v>91</v>
      </c>
      <c r="B64" t="s">
        <v>2297</v>
      </c>
      <c r="C64">
        <v>0</v>
      </c>
      <c r="D64">
        <v>0</v>
      </c>
      <c r="E64">
        <v>0</v>
      </c>
      <c r="F64">
        <v>0</v>
      </c>
    </row>
    <row r="65" spans="1:6">
      <c r="A65" t="s">
        <v>92</v>
      </c>
      <c r="B65" t="s">
        <v>2297</v>
      </c>
      <c r="C65" s="1">
        <v>692127.07</v>
      </c>
      <c r="D65">
        <v>0</v>
      </c>
      <c r="E65">
        <v>0</v>
      </c>
      <c r="F65" s="1">
        <v>692127.07</v>
      </c>
    </row>
    <row r="66" spans="1:6">
      <c r="A66" t="s">
        <v>93</v>
      </c>
      <c r="B66" t="s">
        <v>2297</v>
      </c>
      <c r="C66" s="1">
        <v>73376</v>
      </c>
      <c r="D66" s="1">
        <v>70592</v>
      </c>
      <c r="E66">
        <v>0</v>
      </c>
      <c r="F66" s="1">
        <v>143968</v>
      </c>
    </row>
    <row r="67" spans="1:6">
      <c r="A67" t="s">
        <v>94</v>
      </c>
      <c r="B67" t="s">
        <v>2297</v>
      </c>
      <c r="C67">
        <v>0</v>
      </c>
      <c r="D67">
        <v>0</v>
      </c>
      <c r="E67">
        <v>0</v>
      </c>
      <c r="F67">
        <v>0</v>
      </c>
    </row>
    <row r="68" spans="1:6">
      <c r="A68" t="s">
        <v>95</v>
      </c>
      <c r="B68" t="s">
        <v>2297</v>
      </c>
      <c r="C68">
        <v>0</v>
      </c>
      <c r="D68">
        <v>0</v>
      </c>
      <c r="E68">
        <v>0</v>
      </c>
      <c r="F68">
        <v>0</v>
      </c>
    </row>
    <row r="69" spans="1:6">
      <c r="A69" t="s">
        <v>96</v>
      </c>
      <c r="B69" t="s">
        <v>2297</v>
      </c>
      <c r="C69">
        <v>0</v>
      </c>
      <c r="D69">
        <v>0</v>
      </c>
      <c r="E69">
        <v>0</v>
      </c>
      <c r="F69">
        <v>0</v>
      </c>
    </row>
    <row r="70" spans="1:6">
      <c r="A70" t="s">
        <v>97</v>
      </c>
      <c r="B70" t="s">
        <v>2297</v>
      </c>
      <c r="C70">
        <v>0</v>
      </c>
      <c r="D70">
        <v>0</v>
      </c>
      <c r="E70">
        <v>0</v>
      </c>
      <c r="F70">
        <v>0</v>
      </c>
    </row>
    <row r="71" spans="1:6">
      <c r="A71" t="s">
        <v>98</v>
      </c>
      <c r="B71" t="s">
        <v>2297</v>
      </c>
      <c r="C71">
        <v>0</v>
      </c>
      <c r="D71">
        <v>0</v>
      </c>
      <c r="E71">
        <v>0</v>
      </c>
      <c r="F71">
        <v>0</v>
      </c>
    </row>
    <row r="72" spans="1:6">
      <c r="A72" t="s">
        <v>99</v>
      </c>
      <c r="B72" t="s">
        <v>2297</v>
      </c>
      <c r="C72">
        <v>0</v>
      </c>
      <c r="D72">
        <v>0</v>
      </c>
      <c r="E72">
        <v>0</v>
      </c>
      <c r="F72">
        <v>0</v>
      </c>
    </row>
    <row r="73" spans="1:6">
      <c r="A73" t="s">
        <v>100</v>
      </c>
      <c r="B73" t="s">
        <v>2297</v>
      </c>
      <c r="C73">
        <v>0</v>
      </c>
      <c r="D73">
        <v>0</v>
      </c>
      <c r="E73">
        <v>0</v>
      </c>
      <c r="F73">
        <v>0</v>
      </c>
    </row>
    <row r="74" spans="1:6">
      <c r="A74" t="s">
        <v>101</v>
      </c>
      <c r="B74" t="s">
        <v>2297</v>
      </c>
      <c r="C74">
        <v>0</v>
      </c>
      <c r="D74">
        <v>0</v>
      </c>
      <c r="E74">
        <v>0</v>
      </c>
      <c r="F74">
        <v>0</v>
      </c>
    </row>
    <row r="75" spans="1:6">
      <c r="A75" t="s">
        <v>102</v>
      </c>
      <c r="B75" t="s">
        <v>2297</v>
      </c>
      <c r="C75" s="1">
        <v>4640</v>
      </c>
      <c r="D75">
        <v>0</v>
      </c>
      <c r="E75">
        <v>0</v>
      </c>
      <c r="F75" s="1">
        <v>4640</v>
      </c>
    </row>
    <row r="76" spans="1:6">
      <c r="A76" t="s">
        <v>103</v>
      </c>
      <c r="B76" t="s">
        <v>2297</v>
      </c>
      <c r="C76">
        <v>0</v>
      </c>
      <c r="D76">
        <v>0</v>
      </c>
      <c r="E76">
        <v>0</v>
      </c>
      <c r="F76">
        <v>0</v>
      </c>
    </row>
    <row r="77" spans="1:6">
      <c r="A77" t="s">
        <v>104</v>
      </c>
      <c r="B77" t="s">
        <v>2297</v>
      </c>
      <c r="C77">
        <v>0</v>
      </c>
      <c r="D77">
        <v>0</v>
      </c>
      <c r="E77">
        <v>0</v>
      </c>
      <c r="F77">
        <v>0</v>
      </c>
    </row>
    <row r="78" spans="1:6">
      <c r="A78" t="s">
        <v>105</v>
      </c>
      <c r="B78" t="s">
        <v>2297</v>
      </c>
      <c r="C78">
        <v>0</v>
      </c>
      <c r="D78">
        <v>0</v>
      </c>
      <c r="E78">
        <v>0</v>
      </c>
      <c r="F78">
        <v>0</v>
      </c>
    </row>
    <row r="79" spans="1:6">
      <c r="A79" t="s">
        <v>106</v>
      </c>
      <c r="B79" t="s">
        <v>2297</v>
      </c>
      <c r="C79">
        <v>0</v>
      </c>
      <c r="D79">
        <v>0</v>
      </c>
      <c r="E79">
        <v>0</v>
      </c>
      <c r="F79">
        <v>0</v>
      </c>
    </row>
    <row r="80" spans="1:6">
      <c r="A80" t="s">
        <v>107</v>
      </c>
      <c r="B80" t="s">
        <v>2297</v>
      </c>
      <c r="C80">
        <v>0</v>
      </c>
      <c r="D80">
        <v>0</v>
      </c>
      <c r="E80">
        <v>0</v>
      </c>
      <c r="F80">
        <v>0</v>
      </c>
    </row>
    <row r="81" spans="1:6">
      <c r="A81" t="s">
        <v>108</v>
      </c>
      <c r="B81" t="s">
        <v>2297</v>
      </c>
      <c r="C81">
        <v>0</v>
      </c>
      <c r="D81">
        <v>0</v>
      </c>
      <c r="E81">
        <v>0</v>
      </c>
      <c r="F81">
        <v>0</v>
      </c>
    </row>
    <row r="82" spans="1:6">
      <c r="A82" t="s">
        <v>109</v>
      </c>
      <c r="B82" t="s">
        <v>2297</v>
      </c>
      <c r="C82" s="1">
        <v>397142.19</v>
      </c>
      <c r="D82">
        <v>0</v>
      </c>
      <c r="E82">
        <v>0</v>
      </c>
      <c r="F82" s="1">
        <v>397142.19</v>
      </c>
    </row>
    <row r="83" spans="1:6">
      <c r="A83" t="s">
        <v>110</v>
      </c>
      <c r="B83" t="s">
        <v>2297</v>
      </c>
      <c r="C83">
        <v>0</v>
      </c>
      <c r="D83">
        <v>0</v>
      </c>
      <c r="E83">
        <v>0</v>
      </c>
      <c r="F83">
        <v>0</v>
      </c>
    </row>
    <row r="84" spans="1:6">
      <c r="A84" t="s">
        <v>111</v>
      </c>
      <c r="B84" t="s">
        <v>2297</v>
      </c>
      <c r="C84">
        <v>0</v>
      </c>
      <c r="D84">
        <v>0</v>
      </c>
      <c r="E84">
        <v>0</v>
      </c>
      <c r="F84">
        <v>0</v>
      </c>
    </row>
    <row r="85" spans="1:6">
      <c r="A85" t="s">
        <v>112</v>
      </c>
      <c r="B85" t="s">
        <v>2297</v>
      </c>
      <c r="C85">
        <v>0</v>
      </c>
      <c r="D85">
        <v>0</v>
      </c>
      <c r="E85">
        <v>0</v>
      </c>
      <c r="F85">
        <v>0</v>
      </c>
    </row>
    <row r="86" spans="1:6">
      <c r="A86" t="s">
        <v>113</v>
      </c>
      <c r="B86" t="s">
        <v>2297</v>
      </c>
      <c r="C86">
        <v>0</v>
      </c>
      <c r="D86">
        <v>0</v>
      </c>
      <c r="E86">
        <v>0</v>
      </c>
      <c r="F86">
        <v>0</v>
      </c>
    </row>
    <row r="87" spans="1:6">
      <c r="A87" t="s">
        <v>114</v>
      </c>
      <c r="B87" t="s">
        <v>2297</v>
      </c>
      <c r="C87">
        <v>0</v>
      </c>
      <c r="D87">
        <v>0</v>
      </c>
      <c r="E87">
        <v>0</v>
      </c>
      <c r="F87">
        <v>0</v>
      </c>
    </row>
    <row r="88" spans="1:6">
      <c r="A88" t="s">
        <v>115</v>
      </c>
      <c r="B88" t="s">
        <v>2297</v>
      </c>
      <c r="C88">
        <v>0</v>
      </c>
      <c r="D88">
        <v>0</v>
      </c>
      <c r="E88">
        <v>0</v>
      </c>
      <c r="F88">
        <v>0</v>
      </c>
    </row>
    <row r="89" spans="1:6">
      <c r="A89" t="s">
        <v>116</v>
      </c>
      <c r="B89" t="s">
        <v>2297</v>
      </c>
      <c r="C89">
        <v>0</v>
      </c>
      <c r="D89">
        <v>0</v>
      </c>
      <c r="E89">
        <v>0</v>
      </c>
      <c r="F89">
        <v>0</v>
      </c>
    </row>
    <row r="90" spans="1:6">
      <c r="A90" t="s">
        <v>117</v>
      </c>
      <c r="B90" t="s">
        <v>2297</v>
      </c>
      <c r="C90" s="1">
        <v>3941.68</v>
      </c>
      <c r="D90">
        <v>0</v>
      </c>
      <c r="E90">
        <v>0</v>
      </c>
      <c r="F90" s="1">
        <v>3941.68</v>
      </c>
    </row>
    <row r="91" spans="1:6">
      <c r="A91" t="s">
        <v>118</v>
      </c>
      <c r="B91" t="s">
        <v>2297</v>
      </c>
      <c r="C91">
        <v>0</v>
      </c>
      <c r="D91">
        <v>0</v>
      </c>
      <c r="E91">
        <v>0</v>
      </c>
      <c r="F91">
        <v>0</v>
      </c>
    </row>
    <row r="92" spans="1:6">
      <c r="A92" t="s">
        <v>119</v>
      </c>
      <c r="B92" t="s">
        <v>2297</v>
      </c>
      <c r="C92">
        <v>0</v>
      </c>
      <c r="D92">
        <v>0</v>
      </c>
      <c r="E92">
        <v>0</v>
      </c>
      <c r="F92">
        <v>0</v>
      </c>
    </row>
    <row r="93" spans="1:6">
      <c r="A93" t="s">
        <v>120</v>
      </c>
      <c r="B93" t="s">
        <v>2297</v>
      </c>
      <c r="C93">
        <v>0</v>
      </c>
      <c r="D93">
        <v>0</v>
      </c>
      <c r="E93">
        <v>0</v>
      </c>
      <c r="F93">
        <v>0</v>
      </c>
    </row>
    <row r="94" spans="1:6">
      <c r="A94" t="s">
        <v>121</v>
      </c>
      <c r="B94" t="s">
        <v>2297</v>
      </c>
      <c r="C94">
        <v>0</v>
      </c>
      <c r="D94">
        <v>0</v>
      </c>
      <c r="E94">
        <v>0</v>
      </c>
      <c r="F94">
        <v>0</v>
      </c>
    </row>
    <row r="95" spans="1:6">
      <c r="A95" t="s">
        <v>122</v>
      </c>
      <c r="B95" t="s">
        <v>2297</v>
      </c>
      <c r="C95">
        <v>0</v>
      </c>
      <c r="D95" s="1">
        <v>59925.599999999999</v>
      </c>
      <c r="E95" s="1">
        <v>59925.599999999999</v>
      </c>
      <c r="F95">
        <v>0</v>
      </c>
    </row>
    <row r="96" spans="1:6">
      <c r="A96" t="s">
        <v>123</v>
      </c>
      <c r="B96" t="s">
        <v>2297</v>
      </c>
      <c r="C96">
        <v>0</v>
      </c>
      <c r="D96" s="1">
        <v>81200</v>
      </c>
      <c r="E96" s="1">
        <v>81200</v>
      </c>
      <c r="F96">
        <v>0</v>
      </c>
    </row>
    <row r="97" spans="1:6">
      <c r="A97" t="s">
        <v>124</v>
      </c>
      <c r="B97" t="s">
        <v>2297</v>
      </c>
      <c r="C97">
        <v>0</v>
      </c>
      <c r="D97" s="1">
        <v>5785.5</v>
      </c>
      <c r="E97">
        <v>0</v>
      </c>
      <c r="F97" s="1">
        <v>5785.5</v>
      </c>
    </row>
    <row r="98" spans="1:6">
      <c r="A98" t="s">
        <v>125</v>
      </c>
      <c r="B98" t="s">
        <v>2297</v>
      </c>
      <c r="C98">
        <v>0</v>
      </c>
      <c r="D98">
        <v>0</v>
      </c>
      <c r="E98">
        <v>0</v>
      </c>
      <c r="F98">
        <v>0</v>
      </c>
    </row>
    <row r="99" spans="1:6">
      <c r="A99" t="s">
        <v>126</v>
      </c>
      <c r="B99" t="s">
        <v>2297</v>
      </c>
      <c r="C99">
        <v>0</v>
      </c>
      <c r="D99">
        <v>0</v>
      </c>
      <c r="E99">
        <v>0</v>
      </c>
      <c r="F99">
        <v>0</v>
      </c>
    </row>
    <row r="100" spans="1:6">
      <c r="A100" t="s">
        <v>127</v>
      </c>
      <c r="B100" t="s">
        <v>2297</v>
      </c>
      <c r="C100">
        <v>0</v>
      </c>
      <c r="D100">
        <v>0</v>
      </c>
      <c r="E100">
        <v>0</v>
      </c>
      <c r="F100">
        <v>0</v>
      </c>
    </row>
    <row r="101" spans="1:6">
      <c r="A101" t="s">
        <v>128</v>
      </c>
      <c r="B101" t="s">
        <v>2297</v>
      </c>
      <c r="C101" s="1">
        <v>2900</v>
      </c>
      <c r="D101" s="1">
        <v>11600</v>
      </c>
      <c r="E101">
        <v>0</v>
      </c>
      <c r="F101" s="1">
        <v>14500</v>
      </c>
    </row>
    <row r="102" spans="1:6">
      <c r="A102" t="s">
        <v>129</v>
      </c>
      <c r="B102" t="s">
        <v>2297</v>
      </c>
      <c r="C102" s="1">
        <v>32718.85</v>
      </c>
      <c r="D102">
        <v>0</v>
      </c>
      <c r="E102">
        <v>0</v>
      </c>
      <c r="F102" s="1">
        <v>32718.85</v>
      </c>
    </row>
    <row r="103" spans="1:6">
      <c r="A103" t="s">
        <v>130</v>
      </c>
      <c r="B103" t="s">
        <v>2297</v>
      </c>
      <c r="C103">
        <v>0</v>
      </c>
      <c r="D103">
        <v>0</v>
      </c>
      <c r="E103">
        <v>0</v>
      </c>
      <c r="F103">
        <v>0</v>
      </c>
    </row>
    <row r="104" spans="1:6">
      <c r="A104" t="s">
        <v>131</v>
      </c>
      <c r="B104" t="s">
        <v>2297</v>
      </c>
      <c r="C104">
        <v>0</v>
      </c>
      <c r="D104">
        <v>0</v>
      </c>
      <c r="E104">
        <v>0</v>
      </c>
      <c r="F104">
        <v>0</v>
      </c>
    </row>
    <row r="105" spans="1:6">
      <c r="A105" t="s">
        <v>132</v>
      </c>
      <c r="B105" t="s">
        <v>2297</v>
      </c>
      <c r="C105">
        <v>0</v>
      </c>
      <c r="D105">
        <v>0</v>
      </c>
      <c r="E105">
        <v>0</v>
      </c>
      <c r="F105">
        <v>0</v>
      </c>
    </row>
    <row r="106" spans="1:6">
      <c r="A106" t="s">
        <v>133</v>
      </c>
      <c r="B106" t="s">
        <v>2297</v>
      </c>
      <c r="C106">
        <v>0</v>
      </c>
      <c r="D106">
        <v>0</v>
      </c>
      <c r="E106">
        <v>0</v>
      </c>
      <c r="F106">
        <v>0</v>
      </c>
    </row>
    <row r="107" spans="1:6">
      <c r="A107" t="s">
        <v>134</v>
      </c>
      <c r="B107" t="s">
        <v>2297</v>
      </c>
      <c r="C107">
        <v>0</v>
      </c>
      <c r="D107" s="1">
        <v>122198.59</v>
      </c>
      <c r="E107" s="1">
        <v>122198.59</v>
      </c>
      <c r="F107">
        <v>0</v>
      </c>
    </row>
    <row r="108" spans="1:6">
      <c r="A108" t="s">
        <v>135</v>
      </c>
      <c r="B108" t="s">
        <v>2297</v>
      </c>
      <c r="C108">
        <v>0</v>
      </c>
      <c r="D108">
        <v>0</v>
      </c>
      <c r="E108">
        <v>0</v>
      </c>
      <c r="F108">
        <v>0</v>
      </c>
    </row>
    <row r="109" spans="1:6">
      <c r="A109" t="s">
        <v>136</v>
      </c>
      <c r="B109" t="s">
        <v>2297</v>
      </c>
      <c r="C109">
        <v>0</v>
      </c>
      <c r="D109">
        <v>0</v>
      </c>
      <c r="E109">
        <v>0</v>
      </c>
      <c r="F109">
        <v>0</v>
      </c>
    </row>
    <row r="110" spans="1:6">
      <c r="A110" t="s">
        <v>137</v>
      </c>
      <c r="B110" t="s">
        <v>2297</v>
      </c>
      <c r="C110">
        <v>0</v>
      </c>
      <c r="D110">
        <v>0</v>
      </c>
      <c r="E110">
        <v>0</v>
      </c>
      <c r="F110">
        <v>0</v>
      </c>
    </row>
    <row r="111" spans="1:6">
      <c r="A111" t="s">
        <v>138</v>
      </c>
      <c r="B111" t="s">
        <v>2297</v>
      </c>
      <c r="C111">
        <v>0</v>
      </c>
      <c r="D111">
        <v>0</v>
      </c>
      <c r="E111">
        <v>0</v>
      </c>
      <c r="F111">
        <v>0</v>
      </c>
    </row>
    <row r="112" spans="1:6">
      <c r="A112" t="s">
        <v>139</v>
      </c>
      <c r="B112" t="s">
        <v>2297</v>
      </c>
      <c r="C112">
        <v>0</v>
      </c>
      <c r="D112" s="1">
        <v>609895.28</v>
      </c>
      <c r="E112" s="1">
        <v>609895.28</v>
      </c>
      <c r="F112">
        <v>0</v>
      </c>
    </row>
    <row r="113" spans="1:6">
      <c r="A113" t="s">
        <v>140</v>
      </c>
      <c r="B113" t="s">
        <v>2297</v>
      </c>
      <c r="C113">
        <v>0</v>
      </c>
      <c r="D113">
        <v>0</v>
      </c>
      <c r="E113">
        <v>0</v>
      </c>
      <c r="F113">
        <v>0</v>
      </c>
    </row>
    <row r="114" spans="1:6">
      <c r="A114" t="s">
        <v>141</v>
      </c>
      <c r="B114" t="s">
        <v>2297</v>
      </c>
      <c r="C114">
        <v>0</v>
      </c>
      <c r="D114">
        <v>0</v>
      </c>
      <c r="E114">
        <v>0</v>
      </c>
      <c r="F114">
        <v>0</v>
      </c>
    </row>
    <row r="115" spans="1:6">
      <c r="A115" t="s">
        <v>142</v>
      </c>
      <c r="B115" t="s">
        <v>2297</v>
      </c>
      <c r="C115">
        <v>0</v>
      </c>
      <c r="D115">
        <v>0</v>
      </c>
      <c r="E115">
        <v>0</v>
      </c>
      <c r="F115">
        <v>0</v>
      </c>
    </row>
    <row r="116" spans="1:6">
      <c r="A116" t="s">
        <v>143</v>
      </c>
      <c r="B116" t="s">
        <v>2297</v>
      </c>
      <c r="C116">
        <v>0</v>
      </c>
      <c r="D116">
        <v>0</v>
      </c>
      <c r="E116">
        <v>0</v>
      </c>
      <c r="F116">
        <v>0</v>
      </c>
    </row>
    <row r="117" spans="1:6">
      <c r="A117" t="s">
        <v>144</v>
      </c>
      <c r="B117" t="s">
        <v>2297</v>
      </c>
      <c r="C117">
        <v>0</v>
      </c>
      <c r="D117">
        <v>0</v>
      </c>
      <c r="E117">
        <v>0</v>
      </c>
      <c r="F117">
        <v>0</v>
      </c>
    </row>
    <row r="118" spans="1:6">
      <c r="A118" t="s">
        <v>145</v>
      </c>
      <c r="B118" t="s">
        <v>2297</v>
      </c>
      <c r="C118">
        <v>0</v>
      </c>
      <c r="D118">
        <v>0</v>
      </c>
      <c r="E118">
        <v>0</v>
      </c>
      <c r="F118">
        <v>0</v>
      </c>
    </row>
    <row r="119" spans="1:6">
      <c r="A119" t="s">
        <v>146</v>
      </c>
      <c r="B119" t="s">
        <v>2297</v>
      </c>
      <c r="C119">
        <v>0</v>
      </c>
      <c r="D119">
        <v>0</v>
      </c>
      <c r="E119">
        <v>0</v>
      </c>
      <c r="F119">
        <v>0</v>
      </c>
    </row>
    <row r="120" spans="1:6">
      <c r="A120" t="s">
        <v>147</v>
      </c>
      <c r="B120" t="s">
        <v>2297</v>
      </c>
      <c r="C120">
        <v>0</v>
      </c>
      <c r="D120">
        <v>0</v>
      </c>
      <c r="E120">
        <v>0</v>
      </c>
      <c r="F120">
        <v>0</v>
      </c>
    </row>
    <row r="121" spans="1:6">
      <c r="A121" t="s">
        <v>148</v>
      </c>
      <c r="B121" t="s">
        <v>2297</v>
      </c>
      <c r="C121">
        <v>0</v>
      </c>
      <c r="D121">
        <v>0</v>
      </c>
      <c r="E121">
        <v>0</v>
      </c>
      <c r="F121">
        <v>0</v>
      </c>
    </row>
    <row r="122" spans="1:6">
      <c r="A122" t="s">
        <v>149</v>
      </c>
      <c r="B122" t="s">
        <v>2297</v>
      </c>
      <c r="C122">
        <v>0</v>
      </c>
      <c r="D122" s="1">
        <v>74999.98</v>
      </c>
      <c r="E122">
        <v>0</v>
      </c>
      <c r="F122" s="1">
        <v>74999.98</v>
      </c>
    </row>
    <row r="123" spans="1:6">
      <c r="A123" t="s">
        <v>150</v>
      </c>
      <c r="B123" t="s">
        <v>2297</v>
      </c>
      <c r="C123">
        <v>0</v>
      </c>
      <c r="D123">
        <v>0</v>
      </c>
      <c r="E123">
        <v>0</v>
      </c>
      <c r="F123">
        <v>0</v>
      </c>
    </row>
    <row r="124" spans="1:6">
      <c r="A124" t="s">
        <v>151</v>
      </c>
      <c r="B124" t="s">
        <v>2297</v>
      </c>
      <c r="C124">
        <v>0</v>
      </c>
      <c r="D124">
        <v>0</v>
      </c>
      <c r="E124">
        <v>0</v>
      </c>
      <c r="F124">
        <v>0</v>
      </c>
    </row>
    <row r="125" spans="1:6">
      <c r="A125" t="s">
        <v>152</v>
      </c>
      <c r="B125" t="s">
        <v>2297</v>
      </c>
      <c r="C125">
        <v>0</v>
      </c>
      <c r="D125">
        <v>0</v>
      </c>
      <c r="E125">
        <v>0</v>
      </c>
      <c r="F125">
        <v>0</v>
      </c>
    </row>
    <row r="126" spans="1:6">
      <c r="A126" t="s">
        <v>153</v>
      </c>
      <c r="B126" t="s">
        <v>2297</v>
      </c>
      <c r="C126">
        <v>0</v>
      </c>
      <c r="D126">
        <v>0</v>
      </c>
      <c r="E126">
        <v>0</v>
      </c>
      <c r="F126">
        <v>0</v>
      </c>
    </row>
    <row r="127" spans="1:6">
      <c r="A127" t="s">
        <v>154</v>
      </c>
      <c r="B127" t="s">
        <v>2297</v>
      </c>
      <c r="C127">
        <v>0</v>
      </c>
      <c r="D127">
        <v>0</v>
      </c>
      <c r="E127">
        <v>0</v>
      </c>
      <c r="F127">
        <v>0</v>
      </c>
    </row>
    <row r="128" spans="1:6">
      <c r="A128" t="s">
        <v>155</v>
      </c>
      <c r="B128" t="s">
        <v>2297</v>
      </c>
      <c r="C128">
        <v>0</v>
      </c>
      <c r="D128">
        <v>0</v>
      </c>
      <c r="E128">
        <v>0</v>
      </c>
      <c r="F128">
        <v>0</v>
      </c>
    </row>
    <row r="129" spans="1:6">
      <c r="A129" t="s">
        <v>156</v>
      </c>
      <c r="B129" t="s">
        <v>2297</v>
      </c>
      <c r="C129">
        <v>0</v>
      </c>
      <c r="D129">
        <v>0</v>
      </c>
      <c r="E129">
        <v>0</v>
      </c>
      <c r="F129">
        <v>0</v>
      </c>
    </row>
    <row r="130" spans="1:6">
      <c r="A130" t="s">
        <v>157</v>
      </c>
      <c r="B130" t="s">
        <v>2297</v>
      </c>
      <c r="C130">
        <v>0</v>
      </c>
      <c r="D130">
        <v>0</v>
      </c>
      <c r="E130">
        <v>0</v>
      </c>
      <c r="F130">
        <v>0</v>
      </c>
    </row>
    <row r="131" spans="1:6">
      <c r="A131" t="s">
        <v>158</v>
      </c>
      <c r="B131" t="s">
        <v>2297</v>
      </c>
      <c r="C131">
        <v>0</v>
      </c>
      <c r="D131" s="1">
        <v>17979.990000000002</v>
      </c>
      <c r="E131">
        <v>0</v>
      </c>
      <c r="F131" s="1">
        <v>17979.990000000002</v>
      </c>
    </row>
    <row r="132" spans="1:6">
      <c r="A132" t="s">
        <v>159</v>
      </c>
      <c r="B132" t="s">
        <v>2297</v>
      </c>
      <c r="C132">
        <v>0</v>
      </c>
      <c r="D132">
        <v>0</v>
      </c>
      <c r="E132">
        <v>0</v>
      </c>
      <c r="F132">
        <v>0</v>
      </c>
    </row>
    <row r="133" spans="1:6">
      <c r="A133" t="s">
        <v>160</v>
      </c>
      <c r="B133" t="s">
        <v>2297</v>
      </c>
      <c r="C133">
        <v>0</v>
      </c>
      <c r="D133">
        <v>0</v>
      </c>
      <c r="E133">
        <v>0</v>
      </c>
      <c r="F133">
        <v>0</v>
      </c>
    </row>
    <row r="134" spans="1:6">
      <c r="A134" t="s">
        <v>161</v>
      </c>
      <c r="B134" t="s">
        <v>2297</v>
      </c>
      <c r="C134">
        <v>0</v>
      </c>
      <c r="D134" s="1">
        <v>8700</v>
      </c>
      <c r="E134" s="1">
        <v>8700</v>
      </c>
      <c r="F134">
        <v>0</v>
      </c>
    </row>
    <row r="135" spans="1:6">
      <c r="A135" t="s">
        <v>162</v>
      </c>
      <c r="B135" t="s">
        <v>2297</v>
      </c>
      <c r="C135">
        <v>0</v>
      </c>
      <c r="D135">
        <v>0</v>
      </c>
      <c r="E135">
        <v>0</v>
      </c>
      <c r="F135">
        <v>0</v>
      </c>
    </row>
    <row r="136" spans="1:6">
      <c r="A136" t="s">
        <v>163</v>
      </c>
      <c r="B136" t="s">
        <v>2297</v>
      </c>
      <c r="C136">
        <v>0</v>
      </c>
      <c r="D136">
        <v>0</v>
      </c>
      <c r="E136">
        <v>0</v>
      </c>
      <c r="F136">
        <v>0</v>
      </c>
    </row>
    <row r="137" spans="1:6">
      <c r="A137" t="s">
        <v>164</v>
      </c>
      <c r="B137" t="s">
        <v>2297</v>
      </c>
      <c r="C137" s="1">
        <v>4453.9799999999996</v>
      </c>
      <c r="D137">
        <v>0</v>
      </c>
      <c r="E137">
        <v>0</v>
      </c>
      <c r="F137" s="1">
        <v>4453.9799999999996</v>
      </c>
    </row>
    <row r="138" spans="1:6">
      <c r="A138" t="s">
        <v>165</v>
      </c>
      <c r="B138" t="s">
        <v>2297</v>
      </c>
      <c r="C138">
        <v>0</v>
      </c>
      <c r="D138">
        <v>0</v>
      </c>
      <c r="E138">
        <v>0</v>
      </c>
      <c r="F138">
        <v>0</v>
      </c>
    </row>
    <row r="139" spans="1:6">
      <c r="A139" t="s">
        <v>166</v>
      </c>
      <c r="B139" t="s">
        <v>2297</v>
      </c>
      <c r="C139">
        <v>0</v>
      </c>
      <c r="D139">
        <v>0</v>
      </c>
      <c r="E139">
        <v>0</v>
      </c>
      <c r="F139">
        <v>0</v>
      </c>
    </row>
    <row r="140" spans="1:6">
      <c r="A140" t="s">
        <v>167</v>
      </c>
      <c r="B140" t="s">
        <v>2297</v>
      </c>
      <c r="C140">
        <v>0</v>
      </c>
      <c r="D140">
        <v>0</v>
      </c>
      <c r="E140">
        <v>0</v>
      </c>
      <c r="F140">
        <v>0</v>
      </c>
    </row>
    <row r="141" spans="1:6">
      <c r="A141" t="s">
        <v>168</v>
      </c>
      <c r="B141" t="s">
        <v>2297</v>
      </c>
      <c r="C141">
        <v>0</v>
      </c>
      <c r="D141" s="1">
        <v>852826.01</v>
      </c>
      <c r="E141" s="1">
        <v>852826.01</v>
      </c>
      <c r="F141">
        <v>0</v>
      </c>
    </row>
    <row r="142" spans="1:6">
      <c r="A142" t="s">
        <v>169</v>
      </c>
      <c r="B142" t="s">
        <v>2297</v>
      </c>
      <c r="C142">
        <v>0</v>
      </c>
      <c r="D142">
        <v>0</v>
      </c>
      <c r="E142">
        <v>0</v>
      </c>
      <c r="F142">
        <v>0</v>
      </c>
    </row>
    <row r="143" spans="1:6">
      <c r="A143" t="s">
        <v>170</v>
      </c>
      <c r="B143" t="s">
        <v>2297</v>
      </c>
      <c r="C143">
        <v>0</v>
      </c>
      <c r="D143">
        <v>0</v>
      </c>
      <c r="E143">
        <v>0</v>
      </c>
      <c r="F143">
        <v>0</v>
      </c>
    </row>
    <row r="144" spans="1:6">
      <c r="A144" t="s">
        <v>171</v>
      </c>
      <c r="B144" t="s">
        <v>2297</v>
      </c>
      <c r="C144">
        <v>0</v>
      </c>
      <c r="D144">
        <v>0</v>
      </c>
      <c r="E144">
        <v>0</v>
      </c>
      <c r="F144">
        <v>0</v>
      </c>
    </row>
    <row r="145" spans="1:6">
      <c r="A145" t="s">
        <v>172</v>
      </c>
      <c r="B145" t="s">
        <v>2297</v>
      </c>
      <c r="C145" s="1">
        <v>7271.76</v>
      </c>
      <c r="D145">
        <v>0</v>
      </c>
      <c r="E145">
        <v>0</v>
      </c>
      <c r="F145" s="1">
        <v>7271.76</v>
      </c>
    </row>
    <row r="146" spans="1:6">
      <c r="A146" t="s">
        <v>173</v>
      </c>
      <c r="B146" t="s">
        <v>2297</v>
      </c>
      <c r="C146" s="1">
        <v>13366.48</v>
      </c>
      <c r="D146" s="1">
        <v>13366.48</v>
      </c>
      <c r="E146" s="1">
        <v>13366.48</v>
      </c>
      <c r="F146" s="1">
        <v>13366.48</v>
      </c>
    </row>
    <row r="147" spans="1:6">
      <c r="A147" t="s">
        <v>174</v>
      </c>
      <c r="B147" t="s">
        <v>2297</v>
      </c>
      <c r="C147">
        <v>0</v>
      </c>
      <c r="D147">
        <v>0</v>
      </c>
      <c r="E147">
        <v>0</v>
      </c>
      <c r="F147">
        <v>0</v>
      </c>
    </row>
    <row r="148" spans="1:6">
      <c r="A148" t="s">
        <v>175</v>
      </c>
      <c r="B148" t="s">
        <v>2297</v>
      </c>
      <c r="C148">
        <v>0</v>
      </c>
      <c r="D148">
        <v>0</v>
      </c>
      <c r="E148">
        <v>0</v>
      </c>
      <c r="F148">
        <v>0</v>
      </c>
    </row>
    <row r="149" spans="1:6">
      <c r="A149" t="s">
        <v>176</v>
      </c>
      <c r="B149" t="s">
        <v>2297</v>
      </c>
      <c r="C149">
        <v>0</v>
      </c>
      <c r="D149">
        <v>0</v>
      </c>
      <c r="E149">
        <v>0</v>
      </c>
      <c r="F149">
        <v>0</v>
      </c>
    </row>
    <row r="150" spans="1:6">
      <c r="A150" t="s">
        <v>177</v>
      </c>
      <c r="B150" t="s">
        <v>2297</v>
      </c>
      <c r="C150">
        <v>0</v>
      </c>
      <c r="D150">
        <v>0</v>
      </c>
      <c r="E150">
        <v>0</v>
      </c>
      <c r="F150">
        <v>0</v>
      </c>
    </row>
    <row r="151" spans="1:6">
      <c r="A151" t="s">
        <v>178</v>
      </c>
      <c r="B151" t="s">
        <v>2297</v>
      </c>
      <c r="C151">
        <v>0</v>
      </c>
      <c r="D151">
        <v>0</v>
      </c>
      <c r="E151">
        <v>0</v>
      </c>
      <c r="F151">
        <v>0</v>
      </c>
    </row>
    <row r="152" spans="1:6">
      <c r="A152" t="s">
        <v>179</v>
      </c>
      <c r="B152" t="s">
        <v>2297</v>
      </c>
      <c r="C152">
        <v>0</v>
      </c>
      <c r="D152">
        <v>0</v>
      </c>
      <c r="E152">
        <v>0</v>
      </c>
      <c r="F152">
        <v>0</v>
      </c>
    </row>
    <row r="153" spans="1:6">
      <c r="A153" t="s">
        <v>180</v>
      </c>
      <c r="B153" t="s">
        <v>2297</v>
      </c>
      <c r="C153">
        <v>0</v>
      </c>
      <c r="D153">
        <v>0</v>
      </c>
      <c r="E153">
        <v>0</v>
      </c>
      <c r="F153">
        <v>0</v>
      </c>
    </row>
    <row r="154" spans="1:6">
      <c r="A154" t="s">
        <v>181</v>
      </c>
      <c r="B154" t="s">
        <v>2297</v>
      </c>
      <c r="C154" s="1">
        <v>2900</v>
      </c>
      <c r="D154">
        <v>0</v>
      </c>
      <c r="E154">
        <v>0</v>
      </c>
      <c r="F154" s="1">
        <v>2900</v>
      </c>
    </row>
    <row r="155" spans="1:6">
      <c r="A155" t="s">
        <v>182</v>
      </c>
      <c r="B155" t="s">
        <v>2297</v>
      </c>
      <c r="C155">
        <v>0</v>
      </c>
      <c r="D155">
        <v>0</v>
      </c>
      <c r="E155">
        <v>0</v>
      </c>
      <c r="F155">
        <v>0</v>
      </c>
    </row>
    <row r="156" spans="1:6">
      <c r="A156" t="s">
        <v>183</v>
      </c>
      <c r="B156" t="s">
        <v>2297</v>
      </c>
      <c r="C156">
        <v>0</v>
      </c>
      <c r="D156" s="1">
        <v>2900</v>
      </c>
      <c r="E156" s="1">
        <v>2900</v>
      </c>
      <c r="F156">
        <v>0</v>
      </c>
    </row>
    <row r="157" spans="1:6">
      <c r="A157" t="s">
        <v>184</v>
      </c>
      <c r="B157" t="s">
        <v>2297</v>
      </c>
      <c r="C157">
        <v>0</v>
      </c>
      <c r="D157">
        <v>0</v>
      </c>
      <c r="E157">
        <v>0</v>
      </c>
      <c r="F157">
        <v>0</v>
      </c>
    </row>
    <row r="158" spans="1:6">
      <c r="A158" t="s">
        <v>185</v>
      </c>
      <c r="B158" t="s">
        <v>2297</v>
      </c>
      <c r="C158">
        <v>0</v>
      </c>
      <c r="D158">
        <v>0</v>
      </c>
      <c r="E158">
        <v>0</v>
      </c>
      <c r="F158">
        <v>0</v>
      </c>
    </row>
    <row r="159" spans="1:6">
      <c r="A159" t="s">
        <v>186</v>
      </c>
      <c r="B159" t="s">
        <v>2297</v>
      </c>
      <c r="C159">
        <v>0</v>
      </c>
      <c r="D159">
        <v>0</v>
      </c>
      <c r="E159">
        <v>0</v>
      </c>
      <c r="F159">
        <v>0</v>
      </c>
    </row>
    <row r="160" spans="1:6">
      <c r="A160" t="s">
        <v>187</v>
      </c>
      <c r="B160" t="s">
        <v>2297</v>
      </c>
      <c r="C160">
        <v>0</v>
      </c>
      <c r="D160">
        <v>0</v>
      </c>
      <c r="E160">
        <v>0</v>
      </c>
      <c r="F160">
        <v>0</v>
      </c>
    </row>
    <row r="161" spans="1:6">
      <c r="A161" t="s">
        <v>188</v>
      </c>
      <c r="B161" t="s">
        <v>2297</v>
      </c>
      <c r="C161">
        <v>0</v>
      </c>
      <c r="D161" s="1">
        <v>17990.97</v>
      </c>
      <c r="E161" s="1">
        <v>17990.97</v>
      </c>
      <c r="F161">
        <v>0</v>
      </c>
    </row>
    <row r="162" spans="1:6">
      <c r="A162" t="s">
        <v>189</v>
      </c>
      <c r="B162" t="s">
        <v>2297</v>
      </c>
      <c r="C162">
        <v>0</v>
      </c>
      <c r="D162">
        <v>0</v>
      </c>
      <c r="E162">
        <v>0</v>
      </c>
      <c r="F162">
        <v>0</v>
      </c>
    </row>
    <row r="163" spans="1:6">
      <c r="A163" t="s">
        <v>190</v>
      </c>
      <c r="B163" t="s">
        <v>2297</v>
      </c>
      <c r="C163">
        <v>0</v>
      </c>
      <c r="D163">
        <v>0</v>
      </c>
      <c r="E163">
        <v>0</v>
      </c>
      <c r="F163">
        <v>0</v>
      </c>
    </row>
    <row r="164" spans="1:6">
      <c r="A164" t="s">
        <v>191</v>
      </c>
      <c r="B164" t="s">
        <v>2297</v>
      </c>
      <c r="C164">
        <v>0</v>
      </c>
      <c r="D164">
        <v>0</v>
      </c>
      <c r="E164">
        <v>0</v>
      </c>
      <c r="F164">
        <v>0</v>
      </c>
    </row>
    <row r="165" spans="1:6">
      <c r="A165" t="s">
        <v>192</v>
      </c>
      <c r="B165" t="s">
        <v>2297</v>
      </c>
      <c r="C165">
        <v>0</v>
      </c>
      <c r="D165">
        <v>0</v>
      </c>
      <c r="E165">
        <v>0</v>
      </c>
      <c r="F165">
        <v>0</v>
      </c>
    </row>
    <row r="166" spans="1:6">
      <c r="A166" t="s">
        <v>193</v>
      </c>
      <c r="B166" t="s">
        <v>2297</v>
      </c>
      <c r="C166">
        <v>0</v>
      </c>
      <c r="D166">
        <v>0</v>
      </c>
      <c r="E166">
        <v>0</v>
      </c>
      <c r="F166">
        <v>0</v>
      </c>
    </row>
    <row r="167" spans="1:6">
      <c r="A167" t="s">
        <v>194</v>
      </c>
      <c r="B167" t="s">
        <v>2297</v>
      </c>
      <c r="C167">
        <v>0</v>
      </c>
      <c r="D167">
        <v>0</v>
      </c>
      <c r="E167">
        <v>0</v>
      </c>
      <c r="F167">
        <v>0</v>
      </c>
    </row>
    <row r="168" spans="1:6">
      <c r="A168" t="s">
        <v>195</v>
      </c>
      <c r="B168" t="s">
        <v>2297</v>
      </c>
      <c r="C168">
        <v>0</v>
      </c>
      <c r="D168">
        <v>0</v>
      </c>
      <c r="E168">
        <v>0</v>
      </c>
      <c r="F168">
        <v>0</v>
      </c>
    </row>
    <row r="169" spans="1:6">
      <c r="A169" t="s">
        <v>196</v>
      </c>
      <c r="B169" t="s">
        <v>2297</v>
      </c>
      <c r="C169" s="1">
        <v>98155.5</v>
      </c>
      <c r="D169">
        <v>0</v>
      </c>
      <c r="E169">
        <v>0</v>
      </c>
      <c r="F169" s="1">
        <v>98155.5</v>
      </c>
    </row>
    <row r="170" spans="1:6">
      <c r="A170" t="s">
        <v>197</v>
      </c>
      <c r="B170" t="s">
        <v>2297</v>
      </c>
      <c r="C170">
        <v>0</v>
      </c>
      <c r="D170" s="1">
        <v>8700</v>
      </c>
      <c r="E170" s="1">
        <v>8700</v>
      </c>
      <c r="F170">
        <v>0</v>
      </c>
    </row>
    <row r="171" spans="1:6">
      <c r="A171" t="s">
        <v>198</v>
      </c>
      <c r="B171" t="s">
        <v>2297</v>
      </c>
      <c r="C171">
        <v>0</v>
      </c>
      <c r="D171">
        <v>0</v>
      </c>
      <c r="E171">
        <v>0</v>
      </c>
      <c r="F171">
        <v>0</v>
      </c>
    </row>
    <row r="172" spans="1:6">
      <c r="A172" t="s">
        <v>199</v>
      </c>
      <c r="B172" t="s">
        <v>2297</v>
      </c>
      <c r="C172">
        <v>0</v>
      </c>
      <c r="D172" s="1">
        <v>11484</v>
      </c>
      <c r="E172" s="1">
        <v>11484</v>
      </c>
      <c r="F172">
        <v>0</v>
      </c>
    </row>
    <row r="173" spans="1:6">
      <c r="A173" t="s">
        <v>200</v>
      </c>
      <c r="B173" t="s">
        <v>2297</v>
      </c>
      <c r="C173">
        <v>0</v>
      </c>
      <c r="D173">
        <v>0</v>
      </c>
      <c r="E173">
        <v>0</v>
      </c>
      <c r="F173">
        <v>0</v>
      </c>
    </row>
    <row r="174" spans="1:6">
      <c r="A174" t="s">
        <v>201</v>
      </c>
      <c r="B174" t="s">
        <v>2297</v>
      </c>
      <c r="C174">
        <v>0</v>
      </c>
      <c r="D174" s="1">
        <v>17653.099999999999</v>
      </c>
      <c r="E174" s="1">
        <v>17653.099999999999</v>
      </c>
      <c r="F174">
        <v>0</v>
      </c>
    </row>
    <row r="175" spans="1:6">
      <c r="A175" t="s">
        <v>202</v>
      </c>
      <c r="B175" t="s">
        <v>2297</v>
      </c>
      <c r="C175">
        <v>0</v>
      </c>
      <c r="D175">
        <v>0</v>
      </c>
      <c r="E175">
        <v>0</v>
      </c>
      <c r="F175">
        <v>0</v>
      </c>
    </row>
    <row r="176" spans="1:6">
      <c r="A176" t="s">
        <v>203</v>
      </c>
      <c r="B176" t="s">
        <v>2297</v>
      </c>
      <c r="C176">
        <v>0</v>
      </c>
      <c r="D176">
        <v>0</v>
      </c>
      <c r="E176">
        <v>0</v>
      </c>
      <c r="F176">
        <v>0</v>
      </c>
    </row>
    <row r="177" spans="1:6">
      <c r="A177" t="s">
        <v>204</v>
      </c>
      <c r="B177" t="s">
        <v>2297</v>
      </c>
      <c r="C177">
        <v>0</v>
      </c>
      <c r="D177">
        <v>0</v>
      </c>
      <c r="E177">
        <v>0</v>
      </c>
      <c r="F177">
        <v>0</v>
      </c>
    </row>
    <row r="178" spans="1:6">
      <c r="A178" t="s">
        <v>205</v>
      </c>
      <c r="B178" t="s">
        <v>2297</v>
      </c>
      <c r="C178">
        <v>0</v>
      </c>
      <c r="D178">
        <v>0</v>
      </c>
      <c r="E178">
        <v>0</v>
      </c>
      <c r="F178">
        <v>0</v>
      </c>
    </row>
    <row r="179" spans="1:6">
      <c r="A179" t="s">
        <v>206</v>
      </c>
      <c r="B179" t="s">
        <v>2297</v>
      </c>
      <c r="C179">
        <v>0</v>
      </c>
      <c r="D179">
        <v>0</v>
      </c>
      <c r="E179">
        <v>0</v>
      </c>
      <c r="F179">
        <v>0</v>
      </c>
    </row>
    <row r="180" spans="1:6">
      <c r="A180" t="s">
        <v>207</v>
      </c>
      <c r="B180" t="s">
        <v>2297</v>
      </c>
      <c r="C180">
        <v>0</v>
      </c>
      <c r="D180">
        <v>0</v>
      </c>
      <c r="E180">
        <v>0</v>
      </c>
      <c r="F180">
        <v>0</v>
      </c>
    </row>
    <row r="181" spans="1:6">
      <c r="A181" t="s">
        <v>208</v>
      </c>
      <c r="B181" t="s">
        <v>2297</v>
      </c>
      <c r="C181">
        <v>0</v>
      </c>
      <c r="D181">
        <v>0</v>
      </c>
      <c r="E181">
        <v>0</v>
      </c>
      <c r="F181">
        <v>0</v>
      </c>
    </row>
    <row r="182" spans="1:6">
      <c r="A182" t="s">
        <v>209</v>
      </c>
      <c r="B182" t="s">
        <v>2297</v>
      </c>
      <c r="C182">
        <v>0</v>
      </c>
      <c r="D182" s="1">
        <v>3065.24</v>
      </c>
      <c r="E182" s="1">
        <v>3065.24</v>
      </c>
      <c r="F182">
        <v>0</v>
      </c>
    </row>
    <row r="183" spans="1:6">
      <c r="A183" t="s">
        <v>210</v>
      </c>
      <c r="B183" t="s">
        <v>2297</v>
      </c>
      <c r="C183">
        <v>9.49</v>
      </c>
      <c r="D183">
        <v>0</v>
      </c>
      <c r="E183">
        <v>0</v>
      </c>
      <c r="F183">
        <v>9.49</v>
      </c>
    </row>
    <row r="184" spans="1:6">
      <c r="A184" t="s">
        <v>211</v>
      </c>
      <c r="B184" t="s">
        <v>2297</v>
      </c>
      <c r="C184" s="1">
        <v>151400.95000000001</v>
      </c>
      <c r="D184" s="1">
        <v>14586.46</v>
      </c>
      <c r="E184" s="1">
        <v>14583.91</v>
      </c>
      <c r="F184" s="1">
        <v>151403.5</v>
      </c>
    </row>
    <row r="185" spans="1:6">
      <c r="A185" t="s">
        <v>212</v>
      </c>
      <c r="B185" t="s">
        <v>2297</v>
      </c>
      <c r="C185" s="1">
        <v>34709.879999999997</v>
      </c>
      <c r="D185">
        <v>0</v>
      </c>
      <c r="E185">
        <v>0</v>
      </c>
      <c r="F185" s="1">
        <v>34709.879999999997</v>
      </c>
    </row>
    <row r="186" spans="1:6">
      <c r="A186" t="s">
        <v>213</v>
      </c>
      <c r="B186" t="s">
        <v>2297</v>
      </c>
      <c r="C186">
        <v>0</v>
      </c>
      <c r="D186" s="1">
        <v>50000</v>
      </c>
      <c r="E186" s="1">
        <v>50000</v>
      </c>
      <c r="F186">
        <v>0</v>
      </c>
    </row>
    <row r="187" spans="1:6">
      <c r="A187" t="s">
        <v>214</v>
      </c>
      <c r="B187" t="s">
        <v>2297</v>
      </c>
      <c r="C187">
        <v>0</v>
      </c>
      <c r="D187">
        <v>0</v>
      </c>
      <c r="E187">
        <v>0</v>
      </c>
      <c r="F187">
        <v>0</v>
      </c>
    </row>
    <row r="188" spans="1:6">
      <c r="A188" t="s">
        <v>215</v>
      </c>
      <c r="B188" t="s">
        <v>2297</v>
      </c>
      <c r="C188" s="1">
        <v>4060.61</v>
      </c>
      <c r="D188">
        <v>0</v>
      </c>
      <c r="E188">
        <v>0</v>
      </c>
      <c r="F188" s="1">
        <v>4060.61</v>
      </c>
    </row>
    <row r="189" spans="1:6">
      <c r="A189" t="s">
        <v>216</v>
      </c>
      <c r="B189" t="s">
        <v>2297</v>
      </c>
      <c r="C189">
        <v>0</v>
      </c>
      <c r="D189">
        <v>0</v>
      </c>
      <c r="E189">
        <v>0</v>
      </c>
      <c r="F189">
        <v>0</v>
      </c>
    </row>
    <row r="190" spans="1:6">
      <c r="A190" t="s">
        <v>217</v>
      </c>
      <c r="B190" t="s">
        <v>2297</v>
      </c>
      <c r="C190">
        <v>0</v>
      </c>
      <c r="D190">
        <v>0</v>
      </c>
      <c r="E190">
        <v>0</v>
      </c>
      <c r="F190">
        <v>0</v>
      </c>
    </row>
    <row r="191" spans="1:6">
      <c r="A191" t="s">
        <v>218</v>
      </c>
      <c r="B191" t="s">
        <v>2297</v>
      </c>
      <c r="C191">
        <v>0</v>
      </c>
      <c r="D191">
        <v>0</v>
      </c>
      <c r="E191">
        <v>0</v>
      </c>
      <c r="F191">
        <v>0</v>
      </c>
    </row>
    <row r="192" spans="1:6">
      <c r="A192" t="s">
        <v>219</v>
      </c>
      <c r="B192" t="s">
        <v>2297</v>
      </c>
      <c r="C192">
        <v>0</v>
      </c>
      <c r="D192">
        <v>0</v>
      </c>
      <c r="E192">
        <v>0</v>
      </c>
      <c r="F192">
        <v>0</v>
      </c>
    </row>
    <row r="193" spans="1:6">
      <c r="A193" t="s">
        <v>220</v>
      </c>
      <c r="B193" t="s">
        <v>2297</v>
      </c>
      <c r="C193">
        <v>0</v>
      </c>
      <c r="D193">
        <v>0</v>
      </c>
      <c r="E193">
        <v>0</v>
      </c>
      <c r="F193">
        <v>0</v>
      </c>
    </row>
    <row r="194" spans="1:6">
      <c r="A194" t="s">
        <v>221</v>
      </c>
      <c r="B194" t="s">
        <v>2297</v>
      </c>
      <c r="C194" s="1">
        <v>252707.45</v>
      </c>
      <c r="D194" s="1">
        <v>209218.5</v>
      </c>
      <c r="E194" s="1">
        <v>220502.83</v>
      </c>
      <c r="F194" s="1">
        <v>241423.12</v>
      </c>
    </row>
    <row r="195" spans="1:6">
      <c r="A195" t="s">
        <v>222</v>
      </c>
      <c r="B195" t="s">
        <v>2297</v>
      </c>
      <c r="C195">
        <v>0</v>
      </c>
      <c r="D195">
        <v>0</v>
      </c>
      <c r="E195">
        <v>0</v>
      </c>
      <c r="F195">
        <v>0</v>
      </c>
    </row>
    <row r="196" spans="1:6">
      <c r="A196" t="s">
        <v>223</v>
      </c>
      <c r="B196" t="s">
        <v>2297</v>
      </c>
      <c r="C196">
        <v>0</v>
      </c>
      <c r="D196">
        <v>0</v>
      </c>
      <c r="E196">
        <v>0</v>
      </c>
      <c r="F196">
        <v>0</v>
      </c>
    </row>
    <row r="197" spans="1:6">
      <c r="A197" t="s">
        <v>224</v>
      </c>
      <c r="B197" t="s">
        <v>2297</v>
      </c>
      <c r="C197">
        <v>0</v>
      </c>
      <c r="D197">
        <v>0</v>
      </c>
      <c r="E197">
        <v>0</v>
      </c>
      <c r="F197">
        <v>0</v>
      </c>
    </row>
    <row r="198" spans="1:6">
      <c r="A198" t="s">
        <v>225</v>
      </c>
      <c r="B198" t="s">
        <v>2297</v>
      </c>
      <c r="C198">
        <v>0</v>
      </c>
      <c r="D198">
        <v>0</v>
      </c>
      <c r="E198">
        <v>0</v>
      </c>
      <c r="F198">
        <v>0</v>
      </c>
    </row>
    <row r="199" spans="1:6">
      <c r="A199" t="s">
        <v>226</v>
      </c>
      <c r="B199" t="s">
        <v>2297</v>
      </c>
      <c r="C199">
        <v>0</v>
      </c>
      <c r="D199">
        <v>0</v>
      </c>
      <c r="E199">
        <v>0</v>
      </c>
      <c r="F199">
        <v>0</v>
      </c>
    </row>
    <row r="200" spans="1:6">
      <c r="A200" t="s">
        <v>227</v>
      </c>
      <c r="B200" t="s">
        <v>2297</v>
      </c>
      <c r="C200" s="1">
        <v>26706.66</v>
      </c>
      <c r="D200">
        <v>0</v>
      </c>
      <c r="E200">
        <v>0</v>
      </c>
      <c r="F200" s="1">
        <v>26706.66</v>
      </c>
    </row>
    <row r="201" spans="1:6">
      <c r="A201" t="s">
        <v>228</v>
      </c>
      <c r="B201" t="s">
        <v>2297</v>
      </c>
      <c r="C201" s="1">
        <v>5800</v>
      </c>
      <c r="D201">
        <v>0</v>
      </c>
      <c r="E201">
        <v>0</v>
      </c>
      <c r="F201" s="1">
        <v>5800</v>
      </c>
    </row>
    <row r="202" spans="1:6">
      <c r="A202" t="s">
        <v>229</v>
      </c>
      <c r="B202" t="s">
        <v>2297</v>
      </c>
      <c r="C202" s="1">
        <v>2900</v>
      </c>
      <c r="D202">
        <v>0</v>
      </c>
      <c r="E202">
        <v>0</v>
      </c>
      <c r="F202" s="1">
        <v>2900</v>
      </c>
    </row>
    <row r="203" spans="1:6">
      <c r="A203" t="s">
        <v>230</v>
      </c>
      <c r="B203" t="s">
        <v>2297</v>
      </c>
      <c r="C203">
        <v>0</v>
      </c>
      <c r="D203">
        <v>0</v>
      </c>
      <c r="E203">
        <v>0</v>
      </c>
      <c r="F203">
        <v>0</v>
      </c>
    </row>
    <row r="204" spans="1:6">
      <c r="A204" t="s">
        <v>231</v>
      </c>
      <c r="B204" t="s">
        <v>2297</v>
      </c>
      <c r="C204">
        <v>0</v>
      </c>
      <c r="D204">
        <v>0</v>
      </c>
      <c r="E204">
        <v>0</v>
      </c>
      <c r="F204">
        <v>0</v>
      </c>
    </row>
    <row r="205" spans="1:6">
      <c r="A205" t="s">
        <v>232</v>
      </c>
      <c r="B205" t="s">
        <v>2297</v>
      </c>
      <c r="C205">
        <v>0</v>
      </c>
      <c r="D205">
        <v>0</v>
      </c>
      <c r="E205">
        <v>0</v>
      </c>
      <c r="F205">
        <v>0</v>
      </c>
    </row>
    <row r="206" spans="1:6">
      <c r="A206" t="s">
        <v>233</v>
      </c>
      <c r="B206" t="s">
        <v>2297</v>
      </c>
      <c r="C206">
        <v>0</v>
      </c>
      <c r="D206">
        <v>0</v>
      </c>
      <c r="E206">
        <v>0</v>
      </c>
      <c r="F206">
        <v>0</v>
      </c>
    </row>
    <row r="207" spans="1:6">
      <c r="A207" t="s">
        <v>234</v>
      </c>
      <c r="B207" t="s">
        <v>2297</v>
      </c>
      <c r="C207" s="1">
        <v>8471.08</v>
      </c>
      <c r="D207">
        <v>0</v>
      </c>
      <c r="E207">
        <v>0</v>
      </c>
      <c r="F207" s="1">
        <v>8471.08</v>
      </c>
    </row>
    <row r="208" spans="1:6">
      <c r="A208" t="s">
        <v>235</v>
      </c>
      <c r="B208" t="s">
        <v>2297</v>
      </c>
      <c r="C208">
        <v>0</v>
      </c>
      <c r="D208">
        <v>0</v>
      </c>
      <c r="E208">
        <v>0</v>
      </c>
      <c r="F208">
        <v>0</v>
      </c>
    </row>
    <row r="209" spans="1:6">
      <c r="A209" t="s">
        <v>236</v>
      </c>
      <c r="B209" t="s">
        <v>2297</v>
      </c>
      <c r="C209">
        <v>0</v>
      </c>
      <c r="D209" s="1">
        <v>151468.1</v>
      </c>
      <c r="E209" s="1">
        <v>151468.03</v>
      </c>
      <c r="F209">
        <v>7.0000000000000007E-2</v>
      </c>
    </row>
    <row r="210" spans="1:6">
      <c r="A210" t="s">
        <v>237</v>
      </c>
      <c r="B210" t="s">
        <v>2297</v>
      </c>
      <c r="C210">
        <v>0</v>
      </c>
      <c r="D210">
        <v>0</v>
      </c>
      <c r="E210">
        <v>0</v>
      </c>
      <c r="F210">
        <v>0</v>
      </c>
    </row>
    <row r="211" spans="1:6">
      <c r="A211" t="s">
        <v>238</v>
      </c>
      <c r="B211" t="s">
        <v>2297</v>
      </c>
      <c r="C211">
        <v>0</v>
      </c>
      <c r="D211">
        <v>0</v>
      </c>
      <c r="E211">
        <v>0</v>
      </c>
      <c r="F211">
        <v>0</v>
      </c>
    </row>
    <row r="212" spans="1:6">
      <c r="A212" t="s">
        <v>239</v>
      </c>
      <c r="B212" t="s">
        <v>2297</v>
      </c>
      <c r="C212">
        <v>0</v>
      </c>
      <c r="D212">
        <v>0</v>
      </c>
      <c r="E212">
        <v>0</v>
      </c>
      <c r="F212">
        <v>0</v>
      </c>
    </row>
    <row r="213" spans="1:6">
      <c r="A213" t="s">
        <v>240</v>
      </c>
      <c r="B213" t="s">
        <v>2297</v>
      </c>
      <c r="C213">
        <v>0</v>
      </c>
      <c r="D213">
        <v>0</v>
      </c>
      <c r="E213">
        <v>0</v>
      </c>
      <c r="F213">
        <v>0</v>
      </c>
    </row>
    <row r="214" spans="1:6">
      <c r="A214" t="s">
        <v>241</v>
      </c>
      <c r="B214" t="s">
        <v>2297</v>
      </c>
      <c r="C214">
        <v>0</v>
      </c>
      <c r="D214">
        <v>0</v>
      </c>
      <c r="E214">
        <v>0</v>
      </c>
      <c r="F214">
        <v>0</v>
      </c>
    </row>
    <row r="215" spans="1:6">
      <c r="A215" t="s">
        <v>242</v>
      </c>
      <c r="B215" t="s">
        <v>2297</v>
      </c>
      <c r="C215">
        <v>0</v>
      </c>
      <c r="D215">
        <v>0</v>
      </c>
      <c r="E215">
        <v>0</v>
      </c>
      <c r="F215">
        <v>0</v>
      </c>
    </row>
    <row r="216" spans="1:6">
      <c r="A216" t="s">
        <v>243</v>
      </c>
      <c r="B216" t="s">
        <v>2297</v>
      </c>
      <c r="C216">
        <v>0</v>
      </c>
      <c r="D216">
        <v>0</v>
      </c>
      <c r="E216">
        <v>0</v>
      </c>
      <c r="F216">
        <v>0</v>
      </c>
    </row>
    <row r="217" spans="1:6">
      <c r="A217" t="s">
        <v>244</v>
      </c>
      <c r="B217" t="s">
        <v>2297</v>
      </c>
      <c r="C217">
        <v>0</v>
      </c>
      <c r="D217">
        <v>0</v>
      </c>
      <c r="E217">
        <v>0</v>
      </c>
      <c r="F217">
        <v>0</v>
      </c>
    </row>
    <row r="218" spans="1:6">
      <c r="A218" t="s">
        <v>245</v>
      </c>
      <c r="B218" t="s">
        <v>2297</v>
      </c>
      <c r="C218">
        <v>0</v>
      </c>
      <c r="D218">
        <v>0</v>
      </c>
      <c r="E218">
        <v>0</v>
      </c>
      <c r="F218">
        <v>0</v>
      </c>
    </row>
    <row r="219" spans="1:6">
      <c r="A219" t="s">
        <v>246</v>
      </c>
      <c r="B219" t="s">
        <v>2297</v>
      </c>
      <c r="C219">
        <v>0</v>
      </c>
      <c r="D219">
        <v>0</v>
      </c>
      <c r="E219">
        <v>0</v>
      </c>
      <c r="F219">
        <v>0</v>
      </c>
    </row>
    <row r="220" spans="1:6">
      <c r="A220" t="s">
        <v>247</v>
      </c>
      <c r="B220" t="s">
        <v>2297</v>
      </c>
      <c r="C220">
        <v>0</v>
      </c>
      <c r="D220">
        <v>0</v>
      </c>
      <c r="E220">
        <v>0</v>
      </c>
      <c r="F220">
        <v>0</v>
      </c>
    </row>
    <row r="221" spans="1:6">
      <c r="A221" t="s">
        <v>248</v>
      </c>
      <c r="B221" t="s">
        <v>2297</v>
      </c>
      <c r="C221">
        <v>0</v>
      </c>
      <c r="D221">
        <v>0</v>
      </c>
      <c r="E221">
        <v>0</v>
      </c>
      <c r="F221">
        <v>0</v>
      </c>
    </row>
    <row r="222" spans="1:6">
      <c r="A222" t="s">
        <v>249</v>
      </c>
      <c r="B222" t="s">
        <v>2297</v>
      </c>
      <c r="C222">
        <v>0</v>
      </c>
      <c r="D222">
        <v>0</v>
      </c>
      <c r="E222">
        <v>0</v>
      </c>
      <c r="F222">
        <v>0</v>
      </c>
    </row>
    <row r="223" spans="1:6">
      <c r="A223" t="s">
        <v>250</v>
      </c>
      <c r="B223" t="s">
        <v>2297</v>
      </c>
      <c r="C223">
        <v>0</v>
      </c>
      <c r="D223">
        <v>0</v>
      </c>
      <c r="E223">
        <v>0</v>
      </c>
      <c r="F223">
        <v>0</v>
      </c>
    </row>
    <row r="224" spans="1:6">
      <c r="A224" t="s">
        <v>251</v>
      </c>
      <c r="B224" t="s">
        <v>2297</v>
      </c>
      <c r="C224" s="1">
        <v>75955.7</v>
      </c>
      <c r="D224">
        <v>0</v>
      </c>
      <c r="E224">
        <v>0</v>
      </c>
      <c r="F224" s="1">
        <v>75955.7</v>
      </c>
    </row>
    <row r="225" spans="1:6">
      <c r="A225" t="s">
        <v>252</v>
      </c>
      <c r="B225" t="s">
        <v>2297</v>
      </c>
      <c r="C225">
        <v>0</v>
      </c>
      <c r="D225">
        <v>0</v>
      </c>
      <c r="E225">
        <v>0</v>
      </c>
      <c r="F225">
        <v>0</v>
      </c>
    </row>
    <row r="226" spans="1:6">
      <c r="A226" t="s">
        <v>253</v>
      </c>
      <c r="B226" t="s">
        <v>2297</v>
      </c>
      <c r="C226">
        <v>0</v>
      </c>
      <c r="D226">
        <v>0</v>
      </c>
      <c r="E226">
        <v>0</v>
      </c>
      <c r="F226">
        <v>0</v>
      </c>
    </row>
    <row r="227" spans="1:6">
      <c r="A227" t="s">
        <v>254</v>
      </c>
      <c r="B227" t="s">
        <v>2297</v>
      </c>
      <c r="C227" s="1">
        <v>2900</v>
      </c>
      <c r="D227">
        <v>0</v>
      </c>
      <c r="E227">
        <v>0</v>
      </c>
      <c r="F227" s="1">
        <v>2900</v>
      </c>
    </row>
    <row r="228" spans="1:6">
      <c r="A228" t="s">
        <v>255</v>
      </c>
      <c r="B228" t="s">
        <v>2297</v>
      </c>
      <c r="C228">
        <v>0</v>
      </c>
      <c r="D228">
        <v>0</v>
      </c>
      <c r="E228">
        <v>0</v>
      </c>
      <c r="F228">
        <v>0</v>
      </c>
    </row>
    <row r="229" spans="1:6">
      <c r="A229" t="s">
        <v>256</v>
      </c>
      <c r="B229" t="s">
        <v>2297</v>
      </c>
      <c r="C229">
        <v>0</v>
      </c>
      <c r="D229">
        <v>0</v>
      </c>
      <c r="E229">
        <v>0</v>
      </c>
      <c r="F229">
        <v>0</v>
      </c>
    </row>
    <row r="230" spans="1:6">
      <c r="A230" t="s">
        <v>257</v>
      </c>
      <c r="B230" t="s">
        <v>2297</v>
      </c>
      <c r="C230">
        <v>0.25</v>
      </c>
      <c r="D230">
        <v>0</v>
      </c>
      <c r="E230">
        <v>0</v>
      </c>
      <c r="F230">
        <v>0.25</v>
      </c>
    </row>
    <row r="231" spans="1:6">
      <c r="A231" t="s">
        <v>258</v>
      </c>
      <c r="B231" t="s">
        <v>2297</v>
      </c>
      <c r="C231">
        <v>0</v>
      </c>
      <c r="D231">
        <v>0</v>
      </c>
      <c r="E231">
        <v>0</v>
      </c>
      <c r="F231">
        <v>0</v>
      </c>
    </row>
    <row r="232" spans="1:6">
      <c r="A232" t="s">
        <v>259</v>
      </c>
      <c r="B232" t="s">
        <v>2297</v>
      </c>
      <c r="C232">
        <v>0</v>
      </c>
      <c r="D232">
        <v>0</v>
      </c>
      <c r="E232">
        <v>0</v>
      </c>
      <c r="F232">
        <v>0</v>
      </c>
    </row>
    <row r="233" spans="1:6">
      <c r="A233" t="s">
        <v>260</v>
      </c>
      <c r="B233" t="s">
        <v>2297</v>
      </c>
      <c r="C233">
        <v>0</v>
      </c>
      <c r="D233">
        <v>0</v>
      </c>
      <c r="E233">
        <v>0</v>
      </c>
      <c r="F233">
        <v>0</v>
      </c>
    </row>
    <row r="234" spans="1:6">
      <c r="A234" t="s">
        <v>261</v>
      </c>
      <c r="B234" t="s">
        <v>2297</v>
      </c>
      <c r="C234">
        <v>0</v>
      </c>
      <c r="D234">
        <v>0</v>
      </c>
      <c r="E234">
        <v>0</v>
      </c>
      <c r="F234">
        <v>0</v>
      </c>
    </row>
    <row r="235" spans="1:6">
      <c r="A235" t="s">
        <v>262</v>
      </c>
      <c r="B235" t="s">
        <v>2297</v>
      </c>
      <c r="C235">
        <v>0</v>
      </c>
      <c r="D235">
        <v>0</v>
      </c>
      <c r="E235">
        <v>0</v>
      </c>
      <c r="F235">
        <v>0</v>
      </c>
    </row>
    <row r="236" spans="1:6">
      <c r="A236" t="s">
        <v>263</v>
      </c>
      <c r="B236" t="s">
        <v>2297</v>
      </c>
      <c r="C236">
        <v>0</v>
      </c>
      <c r="D236">
        <v>0</v>
      </c>
      <c r="E236">
        <v>0</v>
      </c>
      <c r="F236">
        <v>0</v>
      </c>
    </row>
    <row r="237" spans="1:6">
      <c r="A237" t="s">
        <v>264</v>
      </c>
      <c r="B237" t="s">
        <v>2297</v>
      </c>
      <c r="C237">
        <v>0</v>
      </c>
      <c r="D237">
        <v>0</v>
      </c>
      <c r="E237">
        <v>0</v>
      </c>
      <c r="F237">
        <v>0</v>
      </c>
    </row>
    <row r="238" spans="1:6">
      <c r="A238" t="s">
        <v>265</v>
      </c>
      <c r="B238" t="s">
        <v>2297</v>
      </c>
      <c r="C238">
        <v>0</v>
      </c>
      <c r="D238">
        <v>0</v>
      </c>
      <c r="E238">
        <v>0</v>
      </c>
      <c r="F238">
        <v>0</v>
      </c>
    </row>
    <row r="239" spans="1:6">
      <c r="A239" t="s">
        <v>266</v>
      </c>
      <c r="B239" t="s">
        <v>2297</v>
      </c>
      <c r="C239">
        <v>0</v>
      </c>
      <c r="D239">
        <v>0</v>
      </c>
      <c r="E239">
        <v>0</v>
      </c>
      <c r="F239">
        <v>0</v>
      </c>
    </row>
    <row r="240" spans="1:6">
      <c r="A240" t="s">
        <v>267</v>
      </c>
      <c r="B240" t="s">
        <v>2297</v>
      </c>
      <c r="C240" s="1">
        <v>22993.52</v>
      </c>
      <c r="D240">
        <v>0</v>
      </c>
      <c r="E240">
        <v>0</v>
      </c>
      <c r="F240" s="1">
        <v>22993.52</v>
      </c>
    </row>
    <row r="241" spans="1:6">
      <c r="A241" t="s">
        <v>268</v>
      </c>
      <c r="B241" t="s">
        <v>2297</v>
      </c>
      <c r="C241">
        <v>0</v>
      </c>
      <c r="D241">
        <v>0</v>
      </c>
      <c r="E241">
        <v>0</v>
      </c>
      <c r="F241">
        <v>0</v>
      </c>
    </row>
    <row r="242" spans="1:6">
      <c r="A242" t="s">
        <v>269</v>
      </c>
      <c r="B242" t="s">
        <v>2297</v>
      </c>
      <c r="C242">
        <v>0</v>
      </c>
      <c r="D242">
        <v>0</v>
      </c>
      <c r="E242">
        <v>0</v>
      </c>
      <c r="F242">
        <v>0</v>
      </c>
    </row>
    <row r="243" spans="1:6">
      <c r="A243" t="s">
        <v>270</v>
      </c>
      <c r="B243" t="s">
        <v>2297</v>
      </c>
      <c r="C243">
        <v>0</v>
      </c>
      <c r="D243" s="1">
        <v>16602.5</v>
      </c>
      <c r="E243">
        <v>0</v>
      </c>
      <c r="F243" s="1">
        <v>16602.5</v>
      </c>
    </row>
    <row r="244" spans="1:6">
      <c r="A244" t="s">
        <v>271</v>
      </c>
      <c r="B244" t="s">
        <v>2297</v>
      </c>
      <c r="C244">
        <v>0</v>
      </c>
      <c r="D244">
        <v>0</v>
      </c>
      <c r="E244">
        <v>0</v>
      </c>
      <c r="F244">
        <v>0</v>
      </c>
    </row>
    <row r="245" spans="1:6">
      <c r="A245" t="s">
        <v>272</v>
      </c>
      <c r="B245" t="s">
        <v>2297</v>
      </c>
      <c r="C245">
        <v>0</v>
      </c>
      <c r="D245">
        <v>0</v>
      </c>
      <c r="E245">
        <v>0</v>
      </c>
      <c r="F245">
        <v>0</v>
      </c>
    </row>
    <row r="246" spans="1:6">
      <c r="A246" t="s">
        <v>273</v>
      </c>
      <c r="B246" t="s">
        <v>2297</v>
      </c>
      <c r="C246">
        <v>0</v>
      </c>
      <c r="D246" s="1">
        <v>15767.03</v>
      </c>
      <c r="E246">
        <v>0</v>
      </c>
      <c r="F246" s="1">
        <v>15767.03</v>
      </c>
    </row>
    <row r="247" spans="1:6">
      <c r="A247" t="s">
        <v>274</v>
      </c>
      <c r="B247" t="s">
        <v>2297</v>
      </c>
      <c r="C247">
        <v>0</v>
      </c>
      <c r="D247">
        <v>0</v>
      </c>
      <c r="E247">
        <v>0</v>
      </c>
      <c r="F247">
        <v>0</v>
      </c>
    </row>
    <row r="248" spans="1:6">
      <c r="A248" t="s">
        <v>275</v>
      </c>
      <c r="B248" t="s">
        <v>2297</v>
      </c>
      <c r="C248">
        <v>12.07</v>
      </c>
      <c r="D248">
        <v>0</v>
      </c>
      <c r="E248">
        <v>0</v>
      </c>
      <c r="F248">
        <v>12.07</v>
      </c>
    </row>
    <row r="249" spans="1:6">
      <c r="A249" t="s">
        <v>276</v>
      </c>
      <c r="B249" t="s">
        <v>2297</v>
      </c>
      <c r="C249">
        <v>0</v>
      </c>
      <c r="D249">
        <v>0</v>
      </c>
      <c r="E249">
        <v>0</v>
      </c>
      <c r="F249">
        <v>0</v>
      </c>
    </row>
    <row r="250" spans="1:6">
      <c r="A250" t="s">
        <v>277</v>
      </c>
      <c r="B250" t="s">
        <v>2297</v>
      </c>
      <c r="C250">
        <v>0</v>
      </c>
      <c r="D250">
        <v>0</v>
      </c>
      <c r="E250">
        <v>0</v>
      </c>
      <c r="F250">
        <v>0</v>
      </c>
    </row>
    <row r="251" spans="1:6">
      <c r="A251" t="s">
        <v>278</v>
      </c>
      <c r="B251" t="s">
        <v>2297</v>
      </c>
      <c r="C251">
        <v>0</v>
      </c>
      <c r="D251">
        <v>0</v>
      </c>
      <c r="E251">
        <v>0</v>
      </c>
      <c r="F251">
        <v>0</v>
      </c>
    </row>
    <row r="252" spans="1:6">
      <c r="A252" t="s">
        <v>279</v>
      </c>
      <c r="B252" t="s">
        <v>2297</v>
      </c>
      <c r="C252" s="1">
        <v>93693.6</v>
      </c>
      <c r="D252" s="1">
        <v>20526.34</v>
      </c>
      <c r="E252" s="1">
        <v>75075.61</v>
      </c>
      <c r="F252" s="1">
        <v>39144.33</v>
      </c>
    </row>
    <row r="253" spans="1:6">
      <c r="A253" t="s">
        <v>280</v>
      </c>
      <c r="B253" t="s">
        <v>2297</v>
      </c>
      <c r="C253">
        <v>0</v>
      </c>
      <c r="D253">
        <v>0</v>
      </c>
      <c r="E253">
        <v>0</v>
      </c>
      <c r="F253">
        <v>0</v>
      </c>
    </row>
    <row r="254" spans="1:6">
      <c r="A254" t="s">
        <v>281</v>
      </c>
      <c r="B254" t="s">
        <v>2297</v>
      </c>
      <c r="C254">
        <v>0</v>
      </c>
      <c r="D254" s="1">
        <v>168122.25</v>
      </c>
      <c r="E254" s="1">
        <v>168122.25</v>
      </c>
      <c r="F254">
        <v>0</v>
      </c>
    </row>
    <row r="255" spans="1:6">
      <c r="A255" t="s">
        <v>282</v>
      </c>
      <c r="B255" t="s">
        <v>2297</v>
      </c>
      <c r="C255">
        <v>0</v>
      </c>
      <c r="D255" s="1">
        <v>1501587.88</v>
      </c>
      <c r="E255" s="1">
        <v>1501587.96</v>
      </c>
      <c r="F255">
        <v>-0.08</v>
      </c>
    </row>
    <row r="256" spans="1:6">
      <c r="A256" t="s">
        <v>283</v>
      </c>
      <c r="B256" t="s">
        <v>2297</v>
      </c>
      <c r="C256" s="1">
        <v>48975.3</v>
      </c>
      <c r="D256">
        <v>0</v>
      </c>
      <c r="E256">
        <v>0</v>
      </c>
      <c r="F256" s="1">
        <v>48975.3</v>
      </c>
    </row>
    <row r="257" spans="1:6">
      <c r="A257" t="s">
        <v>284</v>
      </c>
      <c r="B257" t="s">
        <v>2297</v>
      </c>
      <c r="C257">
        <v>0</v>
      </c>
      <c r="D257">
        <v>0</v>
      </c>
      <c r="E257">
        <v>0</v>
      </c>
      <c r="F257">
        <v>0</v>
      </c>
    </row>
    <row r="258" spans="1:6">
      <c r="A258" t="s">
        <v>285</v>
      </c>
      <c r="B258" t="s">
        <v>2297</v>
      </c>
      <c r="C258">
        <v>0</v>
      </c>
      <c r="D258">
        <v>0</v>
      </c>
      <c r="E258">
        <v>0</v>
      </c>
      <c r="F258">
        <v>0</v>
      </c>
    </row>
    <row r="259" spans="1:6">
      <c r="A259" t="s">
        <v>286</v>
      </c>
      <c r="B259" t="s">
        <v>2297</v>
      </c>
      <c r="C259">
        <v>0</v>
      </c>
      <c r="D259">
        <v>0</v>
      </c>
      <c r="E259">
        <v>0</v>
      </c>
      <c r="F259">
        <v>0</v>
      </c>
    </row>
    <row r="260" spans="1:6">
      <c r="A260" t="s">
        <v>287</v>
      </c>
      <c r="B260" t="s">
        <v>2297</v>
      </c>
      <c r="C260">
        <v>0</v>
      </c>
      <c r="D260">
        <v>0</v>
      </c>
      <c r="E260">
        <v>0</v>
      </c>
      <c r="F260">
        <v>0</v>
      </c>
    </row>
    <row r="261" spans="1:6">
      <c r="A261" t="s">
        <v>288</v>
      </c>
      <c r="B261" t="s">
        <v>2297</v>
      </c>
      <c r="C261">
        <v>0</v>
      </c>
      <c r="D261">
        <v>0</v>
      </c>
      <c r="E261">
        <v>0</v>
      </c>
      <c r="F261">
        <v>0</v>
      </c>
    </row>
    <row r="262" spans="1:6">
      <c r="A262" t="s">
        <v>289</v>
      </c>
      <c r="B262" t="s">
        <v>2297</v>
      </c>
      <c r="C262">
        <v>0</v>
      </c>
      <c r="D262">
        <v>0</v>
      </c>
      <c r="E262">
        <v>0</v>
      </c>
      <c r="F262">
        <v>0</v>
      </c>
    </row>
    <row r="263" spans="1:6">
      <c r="A263" t="s">
        <v>290</v>
      </c>
      <c r="B263" t="s">
        <v>2297</v>
      </c>
      <c r="C263">
        <v>0</v>
      </c>
      <c r="D263">
        <v>0</v>
      </c>
      <c r="E263">
        <v>0</v>
      </c>
      <c r="F263">
        <v>0</v>
      </c>
    </row>
    <row r="264" spans="1:6">
      <c r="A264" t="s">
        <v>291</v>
      </c>
      <c r="B264" t="s">
        <v>2297</v>
      </c>
      <c r="C264">
        <v>0</v>
      </c>
      <c r="D264">
        <v>0</v>
      </c>
      <c r="E264">
        <v>0</v>
      </c>
      <c r="F264">
        <v>0</v>
      </c>
    </row>
    <row r="265" spans="1:6">
      <c r="A265" t="s">
        <v>292</v>
      </c>
      <c r="B265" t="s">
        <v>293</v>
      </c>
      <c r="C265">
        <v>0</v>
      </c>
      <c r="D265">
        <v>0</v>
      </c>
      <c r="E265">
        <v>0</v>
      </c>
      <c r="F265">
        <v>0</v>
      </c>
    </row>
    <row r="266" spans="1:6">
      <c r="A266" t="s">
        <v>294</v>
      </c>
      <c r="B266" t="s">
        <v>2298</v>
      </c>
      <c r="C266" s="1">
        <v>122446.39999999999</v>
      </c>
      <c r="D266">
        <v>0</v>
      </c>
      <c r="E266">
        <v>0</v>
      </c>
      <c r="F266" s="1">
        <v>122446.39999999999</v>
      </c>
    </row>
    <row r="267" spans="1:6">
      <c r="A267" t="s">
        <v>295</v>
      </c>
      <c r="B267" t="s">
        <v>2298</v>
      </c>
      <c r="C267" s="1">
        <v>5215</v>
      </c>
      <c r="D267">
        <v>0</v>
      </c>
      <c r="E267">
        <v>0</v>
      </c>
      <c r="F267" s="1">
        <v>5215</v>
      </c>
    </row>
    <row r="268" spans="1:6">
      <c r="A268" t="s">
        <v>296</v>
      </c>
      <c r="B268" t="s">
        <v>2298</v>
      </c>
      <c r="C268" s="1">
        <v>117231.4</v>
      </c>
      <c r="D268">
        <v>0</v>
      </c>
      <c r="E268">
        <v>0</v>
      </c>
      <c r="F268" s="1">
        <v>117231.4</v>
      </c>
    </row>
    <row r="269" spans="1:6">
      <c r="A269" t="s">
        <v>297</v>
      </c>
      <c r="B269" t="s">
        <v>2298</v>
      </c>
      <c r="C269" s="1">
        <v>25645.15</v>
      </c>
      <c r="D269">
        <v>0</v>
      </c>
      <c r="E269">
        <v>0</v>
      </c>
      <c r="F269" s="1">
        <v>25645.15</v>
      </c>
    </row>
    <row r="270" spans="1:6">
      <c r="A270" t="s">
        <v>298</v>
      </c>
      <c r="B270" t="s">
        <v>2298</v>
      </c>
      <c r="C270" s="1">
        <v>1108.6199999999999</v>
      </c>
      <c r="D270">
        <v>0</v>
      </c>
      <c r="E270">
        <v>0</v>
      </c>
      <c r="F270" s="1">
        <v>1108.6199999999999</v>
      </c>
    </row>
    <row r="271" spans="1:6">
      <c r="A271" t="s">
        <v>299</v>
      </c>
      <c r="B271" t="s">
        <v>2298</v>
      </c>
      <c r="C271" s="1">
        <v>24536.53</v>
      </c>
      <c r="D271">
        <v>0</v>
      </c>
      <c r="E271">
        <v>0</v>
      </c>
      <c r="F271" s="1">
        <v>24536.53</v>
      </c>
    </row>
    <row r="272" spans="1:6">
      <c r="A272" t="s">
        <v>300</v>
      </c>
      <c r="B272" t="s">
        <v>2298</v>
      </c>
      <c r="C272">
        <v>0</v>
      </c>
      <c r="D272">
        <v>0</v>
      </c>
      <c r="E272">
        <v>0</v>
      </c>
      <c r="F272">
        <v>0</v>
      </c>
    </row>
    <row r="273" spans="1:6">
      <c r="A273" t="s">
        <v>301</v>
      </c>
      <c r="B273" t="s">
        <v>2298</v>
      </c>
      <c r="C273">
        <v>0</v>
      </c>
      <c r="D273">
        <v>0</v>
      </c>
      <c r="E273">
        <v>0</v>
      </c>
      <c r="F273">
        <v>0</v>
      </c>
    </row>
    <row r="274" spans="1:6">
      <c r="A274" t="s">
        <v>302</v>
      </c>
      <c r="B274" t="s">
        <v>2298</v>
      </c>
      <c r="C274">
        <v>0</v>
      </c>
      <c r="D274">
        <v>0</v>
      </c>
      <c r="E274">
        <v>0</v>
      </c>
      <c r="F274">
        <v>0</v>
      </c>
    </row>
    <row r="275" spans="1:6">
      <c r="A275" t="s">
        <v>303</v>
      </c>
      <c r="B275" t="s">
        <v>2298</v>
      </c>
      <c r="C275" s="1">
        <v>76801.75</v>
      </c>
      <c r="D275">
        <v>0</v>
      </c>
      <c r="E275">
        <v>0</v>
      </c>
      <c r="F275" s="1">
        <v>76801.75</v>
      </c>
    </row>
    <row r="276" spans="1:6">
      <c r="A276" t="s">
        <v>304</v>
      </c>
      <c r="B276" t="s">
        <v>2298</v>
      </c>
      <c r="C276" s="1">
        <v>3320.08</v>
      </c>
      <c r="D276">
        <v>0</v>
      </c>
      <c r="E276">
        <v>0</v>
      </c>
      <c r="F276" s="1">
        <v>3320.08</v>
      </c>
    </row>
    <row r="277" spans="1:6">
      <c r="A277" t="s">
        <v>305</v>
      </c>
      <c r="B277" t="s">
        <v>2298</v>
      </c>
      <c r="C277" s="1">
        <v>73481.67</v>
      </c>
      <c r="D277">
        <v>0</v>
      </c>
      <c r="E277">
        <v>0</v>
      </c>
      <c r="F277" s="1">
        <v>73481.67</v>
      </c>
    </row>
    <row r="278" spans="1:6">
      <c r="A278" t="s">
        <v>306</v>
      </c>
      <c r="B278" t="s">
        <v>2298</v>
      </c>
      <c r="C278">
        <v>0</v>
      </c>
      <c r="D278">
        <v>0</v>
      </c>
      <c r="E278">
        <v>0</v>
      </c>
      <c r="F278">
        <v>0</v>
      </c>
    </row>
    <row r="279" spans="1:6">
      <c r="A279" t="s">
        <v>307</v>
      </c>
      <c r="B279" t="s">
        <v>2298</v>
      </c>
      <c r="C279">
        <v>0</v>
      </c>
      <c r="D279">
        <v>0</v>
      </c>
      <c r="E279">
        <v>0</v>
      </c>
      <c r="F279">
        <v>0</v>
      </c>
    </row>
    <row r="280" spans="1:6">
      <c r="A280" t="s">
        <v>308</v>
      </c>
      <c r="B280" t="s">
        <v>2298</v>
      </c>
      <c r="C280">
        <v>0</v>
      </c>
      <c r="D280">
        <v>0</v>
      </c>
      <c r="E280">
        <v>0</v>
      </c>
      <c r="F280">
        <v>0</v>
      </c>
    </row>
    <row r="281" spans="1:6">
      <c r="A281" t="s">
        <v>309</v>
      </c>
      <c r="B281" t="s">
        <v>2298</v>
      </c>
      <c r="C281">
        <v>0</v>
      </c>
      <c r="D281">
        <v>0</v>
      </c>
      <c r="E281">
        <v>0</v>
      </c>
      <c r="F281">
        <v>0</v>
      </c>
    </row>
    <row r="282" spans="1:6">
      <c r="A282" t="s">
        <v>310</v>
      </c>
      <c r="B282" t="s">
        <v>2298</v>
      </c>
      <c r="C282">
        <v>0</v>
      </c>
      <c r="D282">
        <v>0</v>
      </c>
      <c r="E282">
        <v>0</v>
      </c>
      <c r="F282">
        <v>0</v>
      </c>
    </row>
    <row r="283" spans="1:6">
      <c r="A283" t="s">
        <v>311</v>
      </c>
      <c r="B283" t="s">
        <v>2298</v>
      </c>
      <c r="C283">
        <v>0</v>
      </c>
      <c r="D283">
        <v>0</v>
      </c>
      <c r="E283">
        <v>0</v>
      </c>
      <c r="F283">
        <v>0</v>
      </c>
    </row>
    <row r="284" spans="1:6">
      <c r="A284" t="s">
        <v>312</v>
      </c>
      <c r="B284" t="s">
        <v>2298</v>
      </c>
      <c r="C284">
        <v>0</v>
      </c>
      <c r="D284">
        <v>0</v>
      </c>
      <c r="E284">
        <v>0</v>
      </c>
      <c r="F284">
        <v>0</v>
      </c>
    </row>
    <row r="285" spans="1:6">
      <c r="A285" t="s">
        <v>313</v>
      </c>
      <c r="B285" t="s">
        <v>2298</v>
      </c>
      <c r="C285">
        <v>0</v>
      </c>
      <c r="D285">
        <v>0</v>
      </c>
      <c r="E285">
        <v>0</v>
      </c>
      <c r="F285">
        <v>0</v>
      </c>
    </row>
    <row r="286" spans="1:6">
      <c r="A286" t="s">
        <v>314</v>
      </c>
      <c r="B286" t="s">
        <v>2298</v>
      </c>
      <c r="C286">
        <v>0</v>
      </c>
      <c r="D286">
        <v>0</v>
      </c>
      <c r="E286">
        <v>0</v>
      </c>
      <c r="F286">
        <v>0</v>
      </c>
    </row>
    <row r="287" spans="1:6">
      <c r="A287" t="s">
        <v>315</v>
      </c>
      <c r="B287" t="s">
        <v>2298</v>
      </c>
      <c r="C287">
        <v>0</v>
      </c>
      <c r="D287">
        <v>0</v>
      </c>
      <c r="E287">
        <v>0</v>
      </c>
      <c r="F287">
        <v>0</v>
      </c>
    </row>
    <row r="288" spans="1:6">
      <c r="A288" t="s">
        <v>316</v>
      </c>
      <c r="B288" t="s">
        <v>2298</v>
      </c>
      <c r="C288">
        <v>0</v>
      </c>
      <c r="D288">
        <v>0</v>
      </c>
      <c r="E288">
        <v>0</v>
      </c>
      <c r="F288">
        <v>0</v>
      </c>
    </row>
    <row r="289" spans="1:6">
      <c r="A289" t="s">
        <v>317</v>
      </c>
      <c r="B289" t="s">
        <v>2298</v>
      </c>
      <c r="C289">
        <v>0</v>
      </c>
      <c r="D289">
        <v>0</v>
      </c>
      <c r="E289">
        <v>0</v>
      </c>
      <c r="F289">
        <v>0</v>
      </c>
    </row>
    <row r="290" spans="1:6">
      <c r="A290" t="s">
        <v>318</v>
      </c>
      <c r="B290" t="s">
        <v>2298</v>
      </c>
      <c r="C290">
        <v>0</v>
      </c>
      <c r="D290">
        <v>0</v>
      </c>
      <c r="E290">
        <v>0</v>
      </c>
      <c r="F290">
        <v>0</v>
      </c>
    </row>
    <row r="291" spans="1:6">
      <c r="A291" t="s">
        <v>319</v>
      </c>
      <c r="B291" t="s">
        <v>2298</v>
      </c>
      <c r="C291">
        <v>0</v>
      </c>
      <c r="D291">
        <v>0</v>
      </c>
      <c r="E291">
        <v>0</v>
      </c>
      <c r="F291">
        <v>0</v>
      </c>
    </row>
    <row r="292" spans="1:6">
      <c r="A292" t="s">
        <v>320</v>
      </c>
      <c r="B292" t="s">
        <v>2298</v>
      </c>
      <c r="C292">
        <v>0</v>
      </c>
      <c r="D292">
        <v>0</v>
      </c>
      <c r="E292">
        <v>0</v>
      </c>
      <c r="F292">
        <v>0</v>
      </c>
    </row>
    <row r="293" spans="1:6">
      <c r="A293" t="s">
        <v>321</v>
      </c>
      <c r="B293" t="s">
        <v>2298</v>
      </c>
      <c r="C293" s="1">
        <v>268866.46999999997</v>
      </c>
      <c r="D293">
        <v>0</v>
      </c>
      <c r="E293">
        <v>0</v>
      </c>
      <c r="F293" s="1">
        <v>268866.46999999997</v>
      </c>
    </row>
    <row r="294" spans="1:6">
      <c r="A294" t="s">
        <v>322</v>
      </c>
      <c r="B294" t="s">
        <v>2298</v>
      </c>
      <c r="C294" s="1">
        <v>10001.86</v>
      </c>
      <c r="D294">
        <v>0</v>
      </c>
      <c r="E294">
        <v>0</v>
      </c>
      <c r="F294" s="1">
        <v>10001.86</v>
      </c>
    </row>
    <row r="295" spans="1:6">
      <c r="A295" t="s">
        <v>323</v>
      </c>
      <c r="B295" t="s">
        <v>2298</v>
      </c>
      <c r="C295" s="1">
        <v>258864.61</v>
      </c>
      <c r="D295">
        <v>0</v>
      </c>
      <c r="E295">
        <v>0</v>
      </c>
      <c r="F295" s="1">
        <v>258864.61</v>
      </c>
    </row>
    <row r="296" spans="1:6">
      <c r="A296" t="s">
        <v>324</v>
      </c>
      <c r="B296" t="s">
        <v>2298</v>
      </c>
      <c r="C296">
        <v>0</v>
      </c>
      <c r="D296">
        <v>0</v>
      </c>
      <c r="E296">
        <v>0</v>
      </c>
      <c r="F296">
        <v>0</v>
      </c>
    </row>
    <row r="297" spans="1:6">
      <c r="A297" t="s">
        <v>325</v>
      </c>
      <c r="B297" t="s">
        <v>2298</v>
      </c>
      <c r="C297">
        <v>0</v>
      </c>
      <c r="D297">
        <v>0</v>
      </c>
      <c r="E297">
        <v>0</v>
      </c>
      <c r="F297">
        <v>0</v>
      </c>
    </row>
    <row r="298" spans="1:6">
      <c r="A298" t="s">
        <v>326</v>
      </c>
      <c r="B298" t="s">
        <v>2298</v>
      </c>
      <c r="C298">
        <v>0</v>
      </c>
      <c r="D298">
        <v>0</v>
      </c>
      <c r="E298">
        <v>0</v>
      </c>
      <c r="F298">
        <v>0</v>
      </c>
    </row>
    <row r="299" spans="1:6">
      <c r="A299" t="s">
        <v>327</v>
      </c>
      <c r="B299" t="s">
        <v>2298</v>
      </c>
      <c r="C299">
        <v>0</v>
      </c>
      <c r="D299">
        <v>0</v>
      </c>
      <c r="E299">
        <v>0</v>
      </c>
      <c r="F299">
        <v>0</v>
      </c>
    </row>
    <row r="300" spans="1:6">
      <c r="A300" t="s">
        <v>328</v>
      </c>
      <c r="B300" t="s">
        <v>2298</v>
      </c>
      <c r="C300">
        <v>0</v>
      </c>
      <c r="D300">
        <v>0</v>
      </c>
      <c r="E300">
        <v>0</v>
      </c>
      <c r="F300">
        <v>0</v>
      </c>
    </row>
    <row r="301" spans="1:6">
      <c r="A301" t="s">
        <v>329</v>
      </c>
      <c r="B301" t="s">
        <v>2298</v>
      </c>
      <c r="C301">
        <v>0</v>
      </c>
      <c r="D301">
        <v>0</v>
      </c>
      <c r="E301">
        <v>0</v>
      </c>
      <c r="F301">
        <v>0</v>
      </c>
    </row>
    <row r="302" spans="1:6">
      <c r="A302" t="s">
        <v>330</v>
      </c>
      <c r="B302" t="s">
        <v>2298</v>
      </c>
      <c r="C302">
        <v>0</v>
      </c>
      <c r="D302">
        <v>0</v>
      </c>
      <c r="E302">
        <v>0</v>
      </c>
      <c r="F302">
        <v>0</v>
      </c>
    </row>
    <row r="303" spans="1:6">
      <c r="A303" t="s">
        <v>331</v>
      </c>
      <c r="B303" t="s">
        <v>2298</v>
      </c>
      <c r="C303">
        <v>0</v>
      </c>
      <c r="D303">
        <v>0</v>
      </c>
      <c r="E303">
        <v>0</v>
      </c>
      <c r="F303">
        <v>0</v>
      </c>
    </row>
    <row r="304" spans="1:6">
      <c r="A304" t="s">
        <v>332</v>
      </c>
      <c r="B304" t="s">
        <v>2298</v>
      </c>
      <c r="C304">
        <v>0</v>
      </c>
      <c r="D304">
        <v>0</v>
      </c>
      <c r="E304">
        <v>0</v>
      </c>
      <c r="F304">
        <v>0</v>
      </c>
    </row>
    <row r="305" spans="1:6">
      <c r="A305" t="s">
        <v>333</v>
      </c>
      <c r="B305" t="s">
        <v>2298</v>
      </c>
      <c r="C305">
        <v>0</v>
      </c>
      <c r="D305">
        <v>0</v>
      </c>
      <c r="E305">
        <v>0</v>
      </c>
      <c r="F305">
        <v>0</v>
      </c>
    </row>
    <row r="306" spans="1:6">
      <c r="A306" t="s">
        <v>334</v>
      </c>
      <c r="B306" t="s">
        <v>2298</v>
      </c>
      <c r="C306">
        <v>0</v>
      </c>
      <c r="D306">
        <v>0</v>
      </c>
      <c r="E306">
        <v>0</v>
      </c>
      <c r="F306">
        <v>0</v>
      </c>
    </row>
    <row r="307" spans="1:6">
      <c r="A307" t="s">
        <v>335</v>
      </c>
      <c r="B307" t="s">
        <v>2298</v>
      </c>
      <c r="C307">
        <v>0</v>
      </c>
      <c r="D307">
        <v>0</v>
      </c>
      <c r="E307">
        <v>0</v>
      </c>
      <c r="F307">
        <v>0</v>
      </c>
    </row>
    <row r="308" spans="1:6">
      <c r="A308" t="s">
        <v>336</v>
      </c>
      <c r="B308" t="s">
        <v>2298</v>
      </c>
      <c r="C308">
        <v>0</v>
      </c>
      <c r="D308">
        <v>0</v>
      </c>
      <c r="E308">
        <v>0</v>
      </c>
      <c r="F308">
        <v>0</v>
      </c>
    </row>
    <row r="309" spans="1:6">
      <c r="A309" t="s">
        <v>337</v>
      </c>
      <c r="B309" t="s">
        <v>2298</v>
      </c>
      <c r="C309">
        <v>0</v>
      </c>
      <c r="D309">
        <v>0</v>
      </c>
      <c r="E309">
        <v>0</v>
      </c>
      <c r="F309">
        <v>0</v>
      </c>
    </row>
    <row r="310" spans="1:6">
      <c r="A310" t="s">
        <v>338</v>
      </c>
      <c r="B310" t="s">
        <v>2298</v>
      </c>
      <c r="C310">
        <v>0</v>
      </c>
      <c r="D310">
        <v>0</v>
      </c>
      <c r="E310">
        <v>0</v>
      </c>
      <c r="F310">
        <v>0</v>
      </c>
    </row>
    <row r="311" spans="1:6">
      <c r="A311" t="s">
        <v>339</v>
      </c>
      <c r="B311" t="s">
        <v>2298</v>
      </c>
      <c r="C311">
        <v>0</v>
      </c>
      <c r="D311">
        <v>0</v>
      </c>
      <c r="E311">
        <v>0</v>
      </c>
      <c r="F311">
        <v>0</v>
      </c>
    </row>
    <row r="312" spans="1:6">
      <c r="A312" t="s">
        <v>340</v>
      </c>
      <c r="B312" t="s">
        <v>2298</v>
      </c>
      <c r="C312">
        <v>0</v>
      </c>
      <c r="D312">
        <v>0</v>
      </c>
      <c r="E312">
        <v>0</v>
      </c>
      <c r="F312">
        <v>0</v>
      </c>
    </row>
    <row r="313" spans="1:6">
      <c r="A313" t="s">
        <v>341</v>
      </c>
      <c r="B313" t="s">
        <v>2298</v>
      </c>
      <c r="C313">
        <v>0</v>
      </c>
      <c r="D313">
        <v>0</v>
      </c>
      <c r="E313">
        <v>0</v>
      </c>
      <c r="F313">
        <v>0</v>
      </c>
    </row>
    <row r="314" spans="1:6">
      <c r="A314" t="s">
        <v>342</v>
      </c>
      <c r="B314" t="s">
        <v>2298</v>
      </c>
      <c r="C314" s="1">
        <v>268336.77</v>
      </c>
      <c r="D314">
        <v>0</v>
      </c>
      <c r="E314">
        <v>0</v>
      </c>
      <c r="F314" s="1">
        <v>268336.77</v>
      </c>
    </row>
    <row r="315" spans="1:6">
      <c r="A315" t="s">
        <v>343</v>
      </c>
      <c r="B315" t="s">
        <v>2298</v>
      </c>
      <c r="C315" s="1">
        <v>11599.99</v>
      </c>
      <c r="D315">
        <v>0</v>
      </c>
      <c r="E315">
        <v>0</v>
      </c>
      <c r="F315" s="1">
        <v>11599.99</v>
      </c>
    </row>
    <row r="316" spans="1:6">
      <c r="A316" t="s">
        <v>344</v>
      </c>
      <c r="B316" t="s">
        <v>2298</v>
      </c>
      <c r="C316" s="1">
        <v>256736.78</v>
      </c>
      <c r="D316">
        <v>0</v>
      </c>
      <c r="E316">
        <v>0</v>
      </c>
      <c r="F316" s="1">
        <v>256736.78</v>
      </c>
    </row>
    <row r="317" spans="1:6">
      <c r="A317" t="s">
        <v>345</v>
      </c>
      <c r="B317" t="s">
        <v>2298</v>
      </c>
      <c r="C317">
        <v>0</v>
      </c>
      <c r="D317">
        <v>0</v>
      </c>
      <c r="E317">
        <v>0</v>
      </c>
      <c r="F317">
        <v>0</v>
      </c>
    </row>
    <row r="318" spans="1:6">
      <c r="A318" t="s">
        <v>346</v>
      </c>
      <c r="B318" t="s">
        <v>2298</v>
      </c>
      <c r="C318">
        <v>0</v>
      </c>
      <c r="D318">
        <v>0</v>
      </c>
      <c r="E318">
        <v>0</v>
      </c>
      <c r="F318">
        <v>0</v>
      </c>
    </row>
    <row r="319" spans="1:6">
      <c r="A319" t="s">
        <v>347</v>
      </c>
      <c r="B319" t="s">
        <v>2298</v>
      </c>
      <c r="C319">
        <v>0</v>
      </c>
      <c r="D319">
        <v>0</v>
      </c>
      <c r="E319">
        <v>0</v>
      </c>
      <c r="F319">
        <v>0</v>
      </c>
    </row>
    <row r="320" spans="1:6">
      <c r="A320" t="s">
        <v>348</v>
      </c>
      <c r="B320" t="s">
        <v>2298</v>
      </c>
      <c r="C320">
        <v>0</v>
      </c>
      <c r="D320">
        <v>0</v>
      </c>
      <c r="E320">
        <v>0</v>
      </c>
      <c r="F320">
        <v>0</v>
      </c>
    </row>
    <row r="321" spans="1:6">
      <c r="A321" t="s">
        <v>349</v>
      </c>
      <c r="B321" t="s">
        <v>2298</v>
      </c>
      <c r="C321">
        <v>0</v>
      </c>
      <c r="D321">
        <v>0</v>
      </c>
      <c r="E321">
        <v>0</v>
      </c>
      <c r="F321">
        <v>0</v>
      </c>
    </row>
    <row r="322" spans="1:6">
      <c r="A322" t="s">
        <v>350</v>
      </c>
      <c r="B322" t="s">
        <v>2298</v>
      </c>
      <c r="C322">
        <v>0</v>
      </c>
      <c r="D322">
        <v>0</v>
      </c>
      <c r="E322">
        <v>0</v>
      </c>
      <c r="F322">
        <v>0</v>
      </c>
    </row>
    <row r="323" spans="1:6">
      <c r="A323" t="s">
        <v>351</v>
      </c>
      <c r="B323" t="s">
        <v>2298</v>
      </c>
      <c r="C323">
        <v>0</v>
      </c>
      <c r="D323">
        <v>0</v>
      </c>
      <c r="E323">
        <v>0</v>
      </c>
      <c r="F323">
        <v>0</v>
      </c>
    </row>
    <row r="324" spans="1:6">
      <c r="A324" t="s">
        <v>352</v>
      </c>
      <c r="B324" t="s">
        <v>2298</v>
      </c>
      <c r="C324">
        <v>0</v>
      </c>
      <c r="D324">
        <v>0</v>
      </c>
      <c r="E324">
        <v>0</v>
      </c>
      <c r="F324">
        <v>0</v>
      </c>
    </row>
    <row r="325" spans="1:6">
      <c r="A325" t="s">
        <v>353</v>
      </c>
      <c r="B325" t="s">
        <v>2298</v>
      </c>
      <c r="C325">
        <v>0</v>
      </c>
      <c r="D325">
        <v>0</v>
      </c>
      <c r="E325">
        <v>0</v>
      </c>
      <c r="F325">
        <v>0</v>
      </c>
    </row>
    <row r="326" spans="1:6">
      <c r="A326" t="s">
        <v>354</v>
      </c>
      <c r="B326" t="s">
        <v>2298</v>
      </c>
      <c r="C326">
        <v>0</v>
      </c>
      <c r="D326">
        <v>0</v>
      </c>
      <c r="E326">
        <v>0</v>
      </c>
      <c r="F326">
        <v>0</v>
      </c>
    </row>
    <row r="327" spans="1:6">
      <c r="A327" t="s">
        <v>355</v>
      </c>
      <c r="B327" t="s">
        <v>2298</v>
      </c>
      <c r="C327">
        <v>0</v>
      </c>
      <c r="D327">
        <v>0</v>
      </c>
      <c r="E327">
        <v>0</v>
      </c>
      <c r="F327">
        <v>0</v>
      </c>
    </row>
    <row r="328" spans="1:6">
      <c r="A328" t="s">
        <v>356</v>
      </c>
      <c r="B328" t="s">
        <v>2298</v>
      </c>
      <c r="C328">
        <v>0</v>
      </c>
      <c r="D328">
        <v>0</v>
      </c>
      <c r="E328">
        <v>0</v>
      </c>
      <c r="F328">
        <v>0</v>
      </c>
    </row>
    <row r="329" spans="1:6">
      <c r="A329" t="s">
        <v>357</v>
      </c>
      <c r="B329" t="s">
        <v>2298</v>
      </c>
      <c r="C329">
        <v>0</v>
      </c>
      <c r="D329">
        <v>0</v>
      </c>
      <c r="E329">
        <v>0</v>
      </c>
      <c r="F329">
        <v>0</v>
      </c>
    </row>
    <row r="330" spans="1:6">
      <c r="A330" t="s">
        <v>358</v>
      </c>
      <c r="B330" t="s">
        <v>2298</v>
      </c>
      <c r="C330">
        <v>0</v>
      </c>
      <c r="D330">
        <v>0</v>
      </c>
      <c r="E330">
        <v>0</v>
      </c>
      <c r="F330">
        <v>0</v>
      </c>
    </row>
    <row r="331" spans="1:6">
      <c r="A331" t="s">
        <v>359</v>
      </c>
      <c r="B331" t="s">
        <v>2298</v>
      </c>
      <c r="C331">
        <v>0</v>
      </c>
      <c r="D331">
        <v>0</v>
      </c>
      <c r="E331">
        <v>0</v>
      </c>
      <c r="F331">
        <v>0</v>
      </c>
    </row>
    <row r="332" spans="1:6">
      <c r="A332" t="s">
        <v>360</v>
      </c>
      <c r="B332" t="s">
        <v>2298</v>
      </c>
      <c r="C332">
        <v>0</v>
      </c>
      <c r="D332">
        <v>0</v>
      </c>
      <c r="E332">
        <v>0</v>
      </c>
      <c r="F332">
        <v>0</v>
      </c>
    </row>
    <row r="333" spans="1:6">
      <c r="A333" t="s">
        <v>361</v>
      </c>
      <c r="B333" t="s">
        <v>2298</v>
      </c>
      <c r="C333">
        <v>0</v>
      </c>
      <c r="D333">
        <v>0</v>
      </c>
      <c r="E333">
        <v>0</v>
      </c>
      <c r="F333">
        <v>0</v>
      </c>
    </row>
    <row r="334" spans="1:6">
      <c r="A334" t="s">
        <v>362</v>
      </c>
      <c r="B334" t="s">
        <v>2298</v>
      </c>
      <c r="C334">
        <v>0</v>
      </c>
      <c r="D334">
        <v>0</v>
      </c>
      <c r="E334">
        <v>0</v>
      </c>
      <c r="F334">
        <v>0</v>
      </c>
    </row>
    <row r="335" spans="1:6">
      <c r="A335" t="s">
        <v>363</v>
      </c>
      <c r="B335" t="s">
        <v>2298</v>
      </c>
      <c r="C335" s="1">
        <v>277086.94</v>
      </c>
      <c r="D335">
        <v>0</v>
      </c>
      <c r="E335">
        <v>0</v>
      </c>
      <c r="F335" s="1">
        <v>277086.94</v>
      </c>
    </row>
    <row r="336" spans="1:6">
      <c r="A336" t="s">
        <v>364</v>
      </c>
      <c r="B336" t="s">
        <v>2298</v>
      </c>
      <c r="C336">
        <v>0</v>
      </c>
      <c r="D336">
        <v>0</v>
      </c>
      <c r="E336">
        <v>0</v>
      </c>
      <c r="F336">
        <v>0</v>
      </c>
    </row>
    <row r="337" spans="1:6">
      <c r="A337" t="s">
        <v>365</v>
      </c>
      <c r="B337" t="s">
        <v>2298</v>
      </c>
      <c r="C337" s="1">
        <v>277086.94</v>
      </c>
      <c r="D337">
        <v>0</v>
      </c>
      <c r="E337">
        <v>0</v>
      </c>
      <c r="F337" s="1">
        <v>277086.94</v>
      </c>
    </row>
    <row r="338" spans="1:6">
      <c r="A338" t="s">
        <v>366</v>
      </c>
      <c r="B338" t="s">
        <v>2298</v>
      </c>
      <c r="C338" s="1">
        <v>10592.6</v>
      </c>
      <c r="D338">
        <v>0</v>
      </c>
      <c r="E338">
        <v>0</v>
      </c>
      <c r="F338" s="1">
        <v>10592.6</v>
      </c>
    </row>
    <row r="339" spans="1:6">
      <c r="A339" t="s">
        <v>367</v>
      </c>
      <c r="B339" t="s">
        <v>2298</v>
      </c>
      <c r="C339">
        <v>457.91</v>
      </c>
      <c r="D339">
        <v>0</v>
      </c>
      <c r="E339">
        <v>0</v>
      </c>
      <c r="F339">
        <v>457.91</v>
      </c>
    </row>
    <row r="340" spans="1:6">
      <c r="A340" t="s">
        <v>368</v>
      </c>
      <c r="B340" t="s">
        <v>2298</v>
      </c>
      <c r="C340" s="1">
        <v>10134.69</v>
      </c>
      <c r="D340">
        <v>0</v>
      </c>
      <c r="E340">
        <v>0</v>
      </c>
      <c r="F340" s="1">
        <v>10134.69</v>
      </c>
    </row>
    <row r="341" spans="1:6">
      <c r="A341" t="s">
        <v>369</v>
      </c>
      <c r="B341" t="s">
        <v>2298</v>
      </c>
      <c r="C341">
        <v>0</v>
      </c>
      <c r="D341">
        <v>0</v>
      </c>
      <c r="E341">
        <v>0</v>
      </c>
      <c r="F341">
        <v>0</v>
      </c>
    </row>
    <row r="342" spans="1:6">
      <c r="A342" t="s">
        <v>370</v>
      </c>
      <c r="B342" t="s">
        <v>2298</v>
      </c>
      <c r="C342">
        <v>0</v>
      </c>
      <c r="D342">
        <v>0</v>
      </c>
      <c r="E342">
        <v>0</v>
      </c>
      <c r="F342">
        <v>0</v>
      </c>
    </row>
    <row r="343" spans="1:6">
      <c r="A343" t="s">
        <v>371</v>
      </c>
      <c r="B343" t="s">
        <v>2298</v>
      </c>
      <c r="C343">
        <v>0</v>
      </c>
      <c r="D343">
        <v>0</v>
      </c>
      <c r="E343">
        <v>0</v>
      </c>
      <c r="F343">
        <v>0</v>
      </c>
    </row>
    <row r="344" spans="1:6">
      <c r="A344" t="s">
        <v>372</v>
      </c>
      <c r="B344" t="s">
        <v>2298</v>
      </c>
      <c r="C344">
        <v>0</v>
      </c>
      <c r="D344">
        <v>0</v>
      </c>
      <c r="E344">
        <v>0</v>
      </c>
      <c r="F344">
        <v>0</v>
      </c>
    </row>
    <row r="345" spans="1:6">
      <c r="A345" t="s">
        <v>373</v>
      </c>
      <c r="B345" t="s">
        <v>2298</v>
      </c>
      <c r="C345">
        <v>0</v>
      </c>
      <c r="D345">
        <v>0</v>
      </c>
      <c r="E345">
        <v>0</v>
      </c>
      <c r="F345">
        <v>0</v>
      </c>
    </row>
    <row r="346" spans="1:6">
      <c r="A346" t="s">
        <v>374</v>
      </c>
      <c r="B346" t="s">
        <v>2298</v>
      </c>
      <c r="C346">
        <v>0</v>
      </c>
      <c r="D346">
        <v>0</v>
      </c>
      <c r="E346">
        <v>0</v>
      </c>
      <c r="F346">
        <v>0</v>
      </c>
    </row>
    <row r="347" spans="1:6">
      <c r="A347" t="s">
        <v>375</v>
      </c>
      <c r="B347" t="s">
        <v>2298</v>
      </c>
      <c r="C347">
        <v>0</v>
      </c>
      <c r="D347">
        <v>0</v>
      </c>
      <c r="E347">
        <v>0</v>
      </c>
      <c r="F347">
        <v>0</v>
      </c>
    </row>
    <row r="348" spans="1:6">
      <c r="A348" t="s">
        <v>376</v>
      </c>
      <c r="B348" t="s">
        <v>2298</v>
      </c>
      <c r="C348">
        <v>0</v>
      </c>
      <c r="D348">
        <v>0</v>
      </c>
      <c r="E348">
        <v>0</v>
      </c>
      <c r="F348">
        <v>0</v>
      </c>
    </row>
    <row r="349" spans="1:6">
      <c r="A349" t="s">
        <v>377</v>
      </c>
      <c r="B349" t="s">
        <v>2298</v>
      </c>
      <c r="C349">
        <v>0</v>
      </c>
      <c r="D349">
        <v>0</v>
      </c>
      <c r="E349">
        <v>0</v>
      </c>
      <c r="F349">
        <v>0</v>
      </c>
    </row>
    <row r="350" spans="1:6">
      <c r="A350" t="s">
        <v>378</v>
      </c>
      <c r="B350" t="s">
        <v>2298</v>
      </c>
      <c r="C350">
        <v>0</v>
      </c>
      <c r="D350">
        <v>0</v>
      </c>
      <c r="E350">
        <v>0</v>
      </c>
      <c r="F350">
        <v>0</v>
      </c>
    </row>
    <row r="351" spans="1:6">
      <c r="A351" t="s">
        <v>379</v>
      </c>
      <c r="B351" t="s">
        <v>2298</v>
      </c>
      <c r="C351">
        <v>0</v>
      </c>
      <c r="D351">
        <v>0</v>
      </c>
      <c r="E351">
        <v>0</v>
      </c>
      <c r="F351">
        <v>0</v>
      </c>
    </row>
    <row r="352" spans="1:6">
      <c r="A352" t="s">
        <v>380</v>
      </c>
      <c r="B352" t="s">
        <v>2298</v>
      </c>
      <c r="C352">
        <v>0</v>
      </c>
      <c r="D352">
        <v>0</v>
      </c>
      <c r="E352">
        <v>0</v>
      </c>
      <c r="F352">
        <v>0</v>
      </c>
    </row>
    <row r="353" spans="1:6">
      <c r="A353" t="s">
        <v>381</v>
      </c>
      <c r="B353" t="s">
        <v>2298</v>
      </c>
      <c r="C353">
        <v>0</v>
      </c>
      <c r="D353">
        <v>0</v>
      </c>
      <c r="E353">
        <v>0</v>
      </c>
      <c r="F353">
        <v>0</v>
      </c>
    </row>
    <row r="354" spans="1:6">
      <c r="A354" t="s">
        <v>382</v>
      </c>
      <c r="B354" t="s">
        <v>2298</v>
      </c>
      <c r="C354">
        <v>0</v>
      </c>
      <c r="D354">
        <v>0</v>
      </c>
      <c r="E354">
        <v>0</v>
      </c>
      <c r="F354">
        <v>0</v>
      </c>
    </row>
    <row r="355" spans="1:6">
      <c r="A355" t="s">
        <v>383</v>
      </c>
      <c r="B355" t="s">
        <v>2298</v>
      </c>
      <c r="C355">
        <v>0</v>
      </c>
      <c r="D355">
        <v>0</v>
      </c>
      <c r="E355">
        <v>0</v>
      </c>
      <c r="F355">
        <v>0</v>
      </c>
    </row>
    <row r="356" spans="1:6">
      <c r="A356" t="s">
        <v>384</v>
      </c>
      <c r="B356" t="s">
        <v>2298</v>
      </c>
      <c r="C356">
        <v>0</v>
      </c>
      <c r="D356">
        <v>0</v>
      </c>
      <c r="E356">
        <v>0</v>
      </c>
      <c r="F356">
        <v>0</v>
      </c>
    </row>
    <row r="357" spans="1:6">
      <c r="A357" t="s">
        <v>385</v>
      </c>
      <c r="B357" t="s">
        <v>2298</v>
      </c>
      <c r="C357">
        <v>0</v>
      </c>
      <c r="D357">
        <v>0</v>
      </c>
      <c r="E357">
        <v>0</v>
      </c>
      <c r="F357">
        <v>0</v>
      </c>
    </row>
    <row r="358" spans="1:6">
      <c r="A358" t="s">
        <v>386</v>
      </c>
      <c r="B358" t="s">
        <v>2298</v>
      </c>
      <c r="C358">
        <v>0</v>
      </c>
      <c r="D358">
        <v>0</v>
      </c>
      <c r="E358">
        <v>0</v>
      </c>
      <c r="F358">
        <v>0</v>
      </c>
    </row>
    <row r="359" spans="1:6">
      <c r="A359" t="s">
        <v>387</v>
      </c>
      <c r="B359" t="s">
        <v>2298</v>
      </c>
      <c r="C359">
        <v>0</v>
      </c>
      <c r="D359">
        <v>0</v>
      </c>
      <c r="E359">
        <v>0</v>
      </c>
      <c r="F359">
        <v>0</v>
      </c>
    </row>
    <row r="360" spans="1:6">
      <c r="A360" t="s">
        <v>388</v>
      </c>
      <c r="B360" t="s">
        <v>2298</v>
      </c>
      <c r="C360">
        <v>0</v>
      </c>
      <c r="D360">
        <v>0</v>
      </c>
      <c r="E360">
        <v>0</v>
      </c>
      <c r="F360">
        <v>0</v>
      </c>
    </row>
    <row r="361" spans="1:6">
      <c r="A361" t="s">
        <v>389</v>
      </c>
      <c r="B361" t="s">
        <v>2298</v>
      </c>
      <c r="C361">
        <v>0</v>
      </c>
      <c r="D361">
        <v>0</v>
      </c>
      <c r="E361">
        <v>0</v>
      </c>
      <c r="F361">
        <v>0</v>
      </c>
    </row>
    <row r="362" spans="1:6">
      <c r="A362" t="s">
        <v>390</v>
      </c>
      <c r="B362" t="s">
        <v>2298</v>
      </c>
      <c r="C362">
        <v>0</v>
      </c>
      <c r="D362">
        <v>0</v>
      </c>
      <c r="E362">
        <v>0</v>
      </c>
      <c r="F362">
        <v>0</v>
      </c>
    </row>
    <row r="363" spans="1:6">
      <c r="A363" t="s">
        <v>391</v>
      </c>
      <c r="B363" t="s">
        <v>2298</v>
      </c>
      <c r="C363">
        <v>0</v>
      </c>
      <c r="D363">
        <v>0</v>
      </c>
      <c r="E363">
        <v>0</v>
      </c>
      <c r="F363">
        <v>0</v>
      </c>
    </row>
    <row r="364" spans="1:6">
      <c r="A364" t="s">
        <v>392</v>
      </c>
      <c r="B364" t="s">
        <v>2298</v>
      </c>
      <c r="C364">
        <v>0</v>
      </c>
      <c r="D364">
        <v>0</v>
      </c>
      <c r="E364">
        <v>0</v>
      </c>
      <c r="F364">
        <v>0</v>
      </c>
    </row>
    <row r="365" spans="1:6">
      <c r="A365" t="s">
        <v>393</v>
      </c>
      <c r="B365" t="s">
        <v>2298</v>
      </c>
      <c r="C365">
        <v>0</v>
      </c>
      <c r="D365">
        <v>0</v>
      </c>
      <c r="E365">
        <v>0</v>
      </c>
      <c r="F365">
        <v>0</v>
      </c>
    </row>
    <row r="366" spans="1:6">
      <c r="A366" t="s">
        <v>394</v>
      </c>
      <c r="B366" t="s">
        <v>2298</v>
      </c>
      <c r="C366">
        <v>0</v>
      </c>
      <c r="D366">
        <v>0</v>
      </c>
      <c r="E366">
        <v>0</v>
      </c>
      <c r="F366">
        <v>0</v>
      </c>
    </row>
    <row r="367" spans="1:6">
      <c r="A367" t="s">
        <v>395</v>
      </c>
      <c r="B367" t="s">
        <v>2298</v>
      </c>
      <c r="C367">
        <v>0</v>
      </c>
      <c r="D367">
        <v>0</v>
      </c>
      <c r="E367">
        <v>0</v>
      </c>
      <c r="F367">
        <v>0</v>
      </c>
    </row>
    <row r="368" spans="1:6">
      <c r="A368" t="s">
        <v>396</v>
      </c>
      <c r="B368" t="s">
        <v>2298</v>
      </c>
      <c r="C368">
        <v>0</v>
      </c>
      <c r="D368">
        <v>0</v>
      </c>
      <c r="E368">
        <v>0</v>
      </c>
      <c r="F368">
        <v>0</v>
      </c>
    </row>
    <row r="369" spans="1:6">
      <c r="A369" t="s">
        <v>397</v>
      </c>
      <c r="B369" t="s">
        <v>2298</v>
      </c>
      <c r="C369">
        <v>0</v>
      </c>
      <c r="D369">
        <v>0</v>
      </c>
      <c r="E369">
        <v>0</v>
      </c>
      <c r="F369">
        <v>0</v>
      </c>
    </row>
    <row r="370" spans="1:6">
      <c r="A370" t="s">
        <v>398</v>
      </c>
      <c r="B370" t="s">
        <v>2298</v>
      </c>
      <c r="C370">
        <v>0</v>
      </c>
      <c r="D370">
        <v>0</v>
      </c>
      <c r="E370">
        <v>0</v>
      </c>
      <c r="F370">
        <v>0</v>
      </c>
    </row>
    <row r="371" spans="1:6">
      <c r="A371" t="s">
        <v>399</v>
      </c>
      <c r="B371" t="s">
        <v>2298</v>
      </c>
      <c r="C371">
        <v>0</v>
      </c>
      <c r="D371">
        <v>0</v>
      </c>
      <c r="E371">
        <v>0</v>
      </c>
      <c r="F371">
        <v>0</v>
      </c>
    </row>
    <row r="372" spans="1:6">
      <c r="A372" t="s">
        <v>400</v>
      </c>
      <c r="B372" t="s">
        <v>2298</v>
      </c>
      <c r="C372">
        <v>0</v>
      </c>
      <c r="D372">
        <v>0</v>
      </c>
      <c r="E372">
        <v>0</v>
      </c>
      <c r="F372">
        <v>0</v>
      </c>
    </row>
    <row r="373" spans="1:6">
      <c r="A373" t="s">
        <v>401</v>
      </c>
      <c r="B373" t="s">
        <v>2298</v>
      </c>
      <c r="C373">
        <v>0</v>
      </c>
      <c r="D373">
        <v>0</v>
      </c>
      <c r="E373">
        <v>0</v>
      </c>
      <c r="F373">
        <v>0</v>
      </c>
    </row>
    <row r="374" spans="1:6">
      <c r="A374" t="s">
        <v>402</v>
      </c>
      <c r="B374" t="s">
        <v>2298</v>
      </c>
      <c r="C374">
        <v>0</v>
      </c>
      <c r="D374">
        <v>0</v>
      </c>
      <c r="E374">
        <v>0</v>
      </c>
      <c r="F374">
        <v>0</v>
      </c>
    </row>
    <row r="375" spans="1:6">
      <c r="A375" t="s">
        <v>403</v>
      </c>
      <c r="B375" t="s">
        <v>2298</v>
      </c>
      <c r="C375">
        <v>0</v>
      </c>
      <c r="D375">
        <v>0</v>
      </c>
      <c r="E375">
        <v>0</v>
      </c>
      <c r="F375">
        <v>0</v>
      </c>
    </row>
    <row r="376" spans="1:6">
      <c r="A376" t="s">
        <v>404</v>
      </c>
      <c r="B376" t="s">
        <v>2298</v>
      </c>
      <c r="C376">
        <v>0</v>
      </c>
      <c r="D376">
        <v>0</v>
      </c>
      <c r="E376">
        <v>0</v>
      </c>
      <c r="F376">
        <v>0</v>
      </c>
    </row>
    <row r="377" spans="1:6">
      <c r="A377" t="s">
        <v>405</v>
      </c>
      <c r="B377" t="s">
        <v>2298</v>
      </c>
      <c r="C377">
        <v>0</v>
      </c>
      <c r="D377">
        <v>0</v>
      </c>
      <c r="E377">
        <v>0</v>
      </c>
      <c r="F377">
        <v>0</v>
      </c>
    </row>
    <row r="378" spans="1:6">
      <c r="A378" t="s">
        <v>406</v>
      </c>
      <c r="B378" t="s">
        <v>2298</v>
      </c>
      <c r="C378">
        <v>0</v>
      </c>
      <c r="D378">
        <v>0</v>
      </c>
      <c r="E378">
        <v>0</v>
      </c>
      <c r="F378">
        <v>0</v>
      </c>
    </row>
    <row r="379" spans="1:6">
      <c r="A379" t="s">
        <v>407</v>
      </c>
      <c r="B379" t="s">
        <v>2298</v>
      </c>
      <c r="C379">
        <v>0</v>
      </c>
      <c r="D379">
        <v>0</v>
      </c>
      <c r="E379">
        <v>0</v>
      </c>
      <c r="F379">
        <v>0</v>
      </c>
    </row>
    <row r="380" spans="1:6">
      <c r="A380" t="s">
        <v>408</v>
      </c>
      <c r="B380" t="s">
        <v>2298</v>
      </c>
      <c r="C380">
        <v>0</v>
      </c>
      <c r="D380">
        <v>0</v>
      </c>
      <c r="E380">
        <v>0</v>
      </c>
      <c r="F380">
        <v>0</v>
      </c>
    </row>
    <row r="381" spans="1:6">
      <c r="A381" t="s">
        <v>409</v>
      </c>
      <c r="B381" t="s">
        <v>2298</v>
      </c>
      <c r="C381">
        <v>0</v>
      </c>
      <c r="D381">
        <v>0</v>
      </c>
      <c r="E381">
        <v>0</v>
      </c>
      <c r="F381">
        <v>0</v>
      </c>
    </row>
    <row r="382" spans="1:6">
      <c r="A382" t="s">
        <v>410</v>
      </c>
      <c r="B382" t="s">
        <v>2298</v>
      </c>
      <c r="C382">
        <v>0</v>
      </c>
      <c r="D382">
        <v>0</v>
      </c>
      <c r="E382">
        <v>0</v>
      </c>
      <c r="F382">
        <v>0</v>
      </c>
    </row>
    <row r="383" spans="1:6">
      <c r="A383" t="s">
        <v>411</v>
      </c>
      <c r="B383" t="s">
        <v>2298</v>
      </c>
      <c r="C383">
        <v>0</v>
      </c>
      <c r="D383">
        <v>0</v>
      </c>
      <c r="E383">
        <v>0</v>
      </c>
      <c r="F383">
        <v>0</v>
      </c>
    </row>
    <row r="384" spans="1:6">
      <c r="A384" t="s">
        <v>412</v>
      </c>
      <c r="B384" t="s">
        <v>2298</v>
      </c>
      <c r="C384">
        <v>0</v>
      </c>
      <c r="D384">
        <v>0</v>
      </c>
      <c r="E384">
        <v>0</v>
      </c>
      <c r="F384">
        <v>0</v>
      </c>
    </row>
    <row r="385" spans="1:6">
      <c r="A385" t="s">
        <v>413</v>
      </c>
      <c r="B385" t="s">
        <v>2298</v>
      </c>
      <c r="C385">
        <v>0</v>
      </c>
      <c r="D385">
        <v>0</v>
      </c>
      <c r="E385">
        <v>0</v>
      </c>
      <c r="F385">
        <v>0</v>
      </c>
    </row>
    <row r="386" spans="1:6">
      <c r="A386" t="s">
        <v>414</v>
      </c>
      <c r="B386" t="s">
        <v>2298</v>
      </c>
      <c r="C386">
        <v>0</v>
      </c>
      <c r="D386">
        <v>0</v>
      </c>
      <c r="E386">
        <v>0</v>
      </c>
      <c r="F386">
        <v>0</v>
      </c>
    </row>
    <row r="387" spans="1:6">
      <c r="A387" t="s">
        <v>415</v>
      </c>
      <c r="B387" t="s">
        <v>2298</v>
      </c>
      <c r="C387">
        <v>0</v>
      </c>
      <c r="D387">
        <v>0</v>
      </c>
      <c r="E387">
        <v>0</v>
      </c>
      <c r="F387">
        <v>0</v>
      </c>
    </row>
    <row r="388" spans="1:6">
      <c r="A388" t="s">
        <v>416</v>
      </c>
      <c r="B388" t="s">
        <v>2298</v>
      </c>
      <c r="C388">
        <v>0</v>
      </c>
      <c r="D388">
        <v>0</v>
      </c>
      <c r="E388">
        <v>0</v>
      </c>
      <c r="F388">
        <v>0</v>
      </c>
    </row>
    <row r="389" spans="1:6">
      <c r="A389" t="s">
        <v>417</v>
      </c>
      <c r="B389" t="s">
        <v>2298</v>
      </c>
      <c r="C389">
        <v>0</v>
      </c>
      <c r="D389">
        <v>0</v>
      </c>
      <c r="E389">
        <v>0</v>
      </c>
      <c r="F389">
        <v>0</v>
      </c>
    </row>
    <row r="390" spans="1:6">
      <c r="A390" t="s">
        <v>418</v>
      </c>
      <c r="B390" t="s">
        <v>2298</v>
      </c>
      <c r="C390">
        <v>0</v>
      </c>
      <c r="D390">
        <v>0</v>
      </c>
      <c r="E390">
        <v>0</v>
      </c>
      <c r="F390">
        <v>0</v>
      </c>
    </row>
    <row r="391" spans="1:6">
      <c r="A391" t="s">
        <v>419</v>
      </c>
      <c r="B391" t="s">
        <v>2298</v>
      </c>
      <c r="C391">
        <v>0</v>
      </c>
      <c r="D391">
        <v>0</v>
      </c>
      <c r="E391">
        <v>0</v>
      </c>
      <c r="F391">
        <v>0</v>
      </c>
    </row>
    <row r="392" spans="1:6">
      <c r="A392" t="s">
        <v>420</v>
      </c>
      <c r="B392" t="s">
        <v>2298</v>
      </c>
      <c r="C392">
        <v>0</v>
      </c>
      <c r="D392">
        <v>0</v>
      </c>
      <c r="E392">
        <v>0</v>
      </c>
      <c r="F392">
        <v>0</v>
      </c>
    </row>
    <row r="393" spans="1:6">
      <c r="A393" t="s">
        <v>421</v>
      </c>
      <c r="B393" t="s">
        <v>2298</v>
      </c>
      <c r="C393">
        <v>0</v>
      </c>
      <c r="D393">
        <v>0</v>
      </c>
      <c r="E393">
        <v>0</v>
      </c>
      <c r="F393">
        <v>0</v>
      </c>
    </row>
    <row r="394" spans="1:6">
      <c r="A394" t="s">
        <v>422</v>
      </c>
      <c r="B394" t="s">
        <v>2298</v>
      </c>
      <c r="C394">
        <v>0</v>
      </c>
      <c r="D394">
        <v>0</v>
      </c>
      <c r="E394">
        <v>0</v>
      </c>
      <c r="F394">
        <v>0</v>
      </c>
    </row>
    <row r="395" spans="1:6">
      <c r="A395" t="s">
        <v>423</v>
      </c>
      <c r="B395" t="s">
        <v>2298</v>
      </c>
      <c r="C395">
        <v>0</v>
      </c>
      <c r="D395">
        <v>0</v>
      </c>
      <c r="E395">
        <v>0</v>
      </c>
      <c r="F395">
        <v>0</v>
      </c>
    </row>
    <row r="396" spans="1:6">
      <c r="A396" t="s">
        <v>424</v>
      </c>
      <c r="B396" t="s">
        <v>2298</v>
      </c>
      <c r="C396">
        <v>0</v>
      </c>
      <c r="D396">
        <v>0</v>
      </c>
      <c r="E396">
        <v>0</v>
      </c>
      <c r="F396">
        <v>0</v>
      </c>
    </row>
    <row r="397" spans="1:6">
      <c r="A397" t="s">
        <v>425</v>
      </c>
      <c r="B397" t="s">
        <v>2298</v>
      </c>
      <c r="C397">
        <v>0</v>
      </c>
      <c r="D397">
        <v>0</v>
      </c>
      <c r="E397">
        <v>0</v>
      </c>
      <c r="F397">
        <v>0</v>
      </c>
    </row>
    <row r="398" spans="1:6">
      <c r="A398" t="s">
        <v>426</v>
      </c>
      <c r="B398" t="s">
        <v>2298</v>
      </c>
      <c r="C398">
        <v>0</v>
      </c>
      <c r="D398">
        <v>0</v>
      </c>
      <c r="E398">
        <v>0</v>
      </c>
      <c r="F398">
        <v>0</v>
      </c>
    </row>
    <row r="399" spans="1:6">
      <c r="A399" t="s">
        <v>427</v>
      </c>
      <c r="B399" t="s">
        <v>2298</v>
      </c>
      <c r="C399">
        <v>0</v>
      </c>
      <c r="D399">
        <v>0</v>
      </c>
      <c r="E399">
        <v>0</v>
      </c>
      <c r="F399">
        <v>0</v>
      </c>
    </row>
    <row r="400" spans="1:6">
      <c r="A400" t="s">
        <v>428</v>
      </c>
      <c r="B400" t="s">
        <v>2298</v>
      </c>
      <c r="C400">
        <v>0</v>
      </c>
      <c r="D400">
        <v>0</v>
      </c>
      <c r="E400">
        <v>0</v>
      </c>
      <c r="F400">
        <v>0</v>
      </c>
    </row>
    <row r="401" spans="1:6">
      <c r="A401" t="s">
        <v>429</v>
      </c>
      <c r="B401" t="s">
        <v>2298</v>
      </c>
      <c r="C401">
        <v>0</v>
      </c>
      <c r="D401">
        <v>0</v>
      </c>
      <c r="E401">
        <v>0</v>
      </c>
      <c r="F401">
        <v>0</v>
      </c>
    </row>
    <row r="402" spans="1:6">
      <c r="A402" t="s">
        <v>430</v>
      </c>
      <c r="B402" t="s">
        <v>2298</v>
      </c>
      <c r="C402">
        <v>0</v>
      </c>
      <c r="D402">
        <v>0</v>
      </c>
      <c r="E402">
        <v>0</v>
      </c>
      <c r="F402">
        <v>0</v>
      </c>
    </row>
    <row r="403" spans="1:6">
      <c r="A403" t="s">
        <v>431</v>
      </c>
      <c r="B403" t="s">
        <v>2298</v>
      </c>
      <c r="C403">
        <v>0</v>
      </c>
      <c r="D403">
        <v>0</v>
      </c>
      <c r="E403">
        <v>0</v>
      </c>
      <c r="F403">
        <v>0</v>
      </c>
    </row>
    <row r="404" spans="1:6">
      <c r="A404" t="s">
        <v>432</v>
      </c>
      <c r="B404" t="s">
        <v>2298</v>
      </c>
      <c r="C404">
        <v>0</v>
      </c>
      <c r="D404">
        <v>0</v>
      </c>
      <c r="E404">
        <v>0</v>
      </c>
      <c r="F404">
        <v>0</v>
      </c>
    </row>
    <row r="405" spans="1:6">
      <c r="A405" t="s">
        <v>433</v>
      </c>
      <c r="B405" t="s">
        <v>2298</v>
      </c>
      <c r="C405" s="1">
        <v>4329.83</v>
      </c>
      <c r="D405">
        <v>0</v>
      </c>
      <c r="E405">
        <v>0</v>
      </c>
      <c r="F405" s="1">
        <v>4329.83</v>
      </c>
    </row>
    <row r="406" spans="1:6">
      <c r="A406" t="s">
        <v>434</v>
      </c>
      <c r="B406" t="s">
        <v>2298</v>
      </c>
      <c r="C406">
        <v>0</v>
      </c>
      <c r="D406">
        <v>0</v>
      </c>
      <c r="E406">
        <v>0</v>
      </c>
      <c r="F406">
        <v>0</v>
      </c>
    </row>
    <row r="407" spans="1:6">
      <c r="A407" t="s">
        <v>435</v>
      </c>
      <c r="B407" t="s">
        <v>2298</v>
      </c>
      <c r="C407" s="1">
        <v>4329.83</v>
      </c>
      <c r="D407">
        <v>0</v>
      </c>
      <c r="E407">
        <v>0</v>
      </c>
      <c r="F407" s="1">
        <v>4329.83</v>
      </c>
    </row>
    <row r="408" spans="1:6">
      <c r="A408" t="s">
        <v>436</v>
      </c>
      <c r="B408" t="s">
        <v>2298</v>
      </c>
      <c r="C408">
        <v>0</v>
      </c>
      <c r="D408">
        <v>0</v>
      </c>
      <c r="E408">
        <v>0</v>
      </c>
      <c r="F408">
        <v>0</v>
      </c>
    </row>
    <row r="409" spans="1:6">
      <c r="A409" t="s">
        <v>437</v>
      </c>
      <c r="B409" t="s">
        <v>2298</v>
      </c>
      <c r="C409">
        <v>0</v>
      </c>
      <c r="D409">
        <v>0</v>
      </c>
      <c r="E409">
        <v>0</v>
      </c>
      <c r="F409">
        <v>0</v>
      </c>
    </row>
    <row r="410" spans="1:6">
      <c r="A410" t="s">
        <v>438</v>
      </c>
      <c r="B410" t="s">
        <v>2298</v>
      </c>
      <c r="C410">
        <v>0</v>
      </c>
      <c r="D410">
        <v>0</v>
      </c>
      <c r="E410">
        <v>0</v>
      </c>
      <c r="F410">
        <v>0</v>
      </c>
    </row>
    <row r="411" spans="1:6">
      <c r="A411" t="s">
        <v>439</v>
      </c>
      <c r="B411" t="s">
        <v>2298</v>
      </c>
      <c r="C411">
        <v>0</v>
      </c>
      <c r="D411">
        <v>0</v>
      </c>
      <c r="E411">
        <v>0</v>
      </c>
      <c r="F411">
        <v>0</v>
      </c>
    </row>
    <row r="412" spans="1:6">
      <c r="A412" t="s">
        <v>440</v>
      </c>
      <c r="B412" t="s">
        <v>2298</v>
      </c>
      <c r="C412">
        <v>0</v>
      </c>
      <c r="D412">
        <v>0</v>
      </c>
      <c r="E412">
        <v>0</v>
      </c>
      <c r="F412">
        <v>0</v>
      </c>
    </row>
    <row r="413" spans="1:6">
      <c r="A413" t="s">
        <v>441</v>
      </c>
      <c r="B413" t="s">
        <v>2298</v>
      </c>
      <c r="C413">
        <v>0</v>
      </c>
      <c r="D413">
        <v>0</v>
      </c>
      <c r="E413">
        <v>0</v>
      </c>
      <c r="F413">
        <v>0</v>
      </c>
    </row>
    <row r="414" spans="1:6">
      <c r="A414" t="s">
        <v>442</v>
      </c>
      <c r="B414" t="s">
        <v>2298</v>
      </c>
      <c r="C414">
        <v>0</v>
      </c>
      <c r="D414">
        <v>0</v>
      </c>
      <c r="E414">
        <v>0</v>
      </c>
      <c r="F414">
        <v>0</v>
      </c>
    </row>
    <row r="415" spans="1:6">
      <c r="A415" t="s">
        <v>443</v>
      </c>
      <c r="B415" t="s">
        <v>2298</v>
      </c>
      <c r="C415">
        <v>0</v>
      </c>
      <c r="D415">
        <v>0</v>
      </c>
      <c r="E415">
        <v>0</v>
      </c>
      <c r="F415">
        <v>0</v>
      </c>
    </row>
    <row r="416" spans="1:6">
      <c r="A416" t="s">
        <v>444</v>
      </c>
      <c r="B416" t="s">
        <v>2298</v>
      </c>
      <c r="C416">
        <v>0</v>
      </c>
      <c r="D416">
        <v>0</v>
      </c>
      <c r="E416">
        <v>0</v>
      </c>
      <c r="F416">
        <v>0</v>
      </c>
    </row>
    <row r="417" spans="1:6">
      <c r="A417" t="s">
        <v>445</v>
      </c>
      <c r="B417" t="s">
        <v>2298</v>
      </c>
      <c r="C417">
        <v>0</v>
      </c>
      <c r="D417">
        <v>0</v>
      </c>
      <c r="E417">
        <v>0</v>
      </c>
      <c r="F417">
        <v>0</v>
      </c>
    </row>
    <row r="418" spans="1:6">
      <c r="A418" t="s">
        <v>446</v>
      </c>
      <c r="B418" t="s">
        <v>2298</v>
      </c>
      <c r="C418">
        <v>0</v>
      </c>
      <c r="D418">
        <v>0</v>
      </c>
      <c r="E418">
        <v>0</v>
      </c>
      <c r="F418">
        <v>0</v>
      </c>
    </row>
    <row r="419" spans="1:6">
      <c r="A419" t="s">
        <v>447</v>
      </c>
      <c r="B419" t="s">
        <v>2298</v>
      </c>
      <c r="C419">
        <v>0</v>
      </c>
      <c r="D419">
        <v>0</v>
      </c>
      <c r="E419">
        <v>0</v>
      </c>
      <c r="F419">
        <v>0</v>
      </c>
    </row>
    <row r="420" spans="1:6">
      <c r="A420" t="s">
        <v>448</v>
      </c>
      <c r="B420" t="s">
        <v>2298</v>
      </c>
      <c r="C420">
        <v>0</v>
      </c>
      <c r="D420" s="1">
        <v>1003930.03</v>
      </c>
      <c r="E420" s="1">
        <v>1003930.25</v>
      </c>
      <c r="F420">
        <v>-0.22</v>
      </c>
    </row>
    <row r="421" spans="1:6">
      <c r="A421" t="s">
        <v>449</v>
      </c>
      <c r="B421" t="s">
        <v>2298</v>
      </c>
      <c r="C421">
        <v>0</v>
      </c>
      <c r="D421" s="1">
        <v>46453.51</v>
      </c>
      <c r="E421" s="1">
        <v>46453.52</v>
      </c>
      <c r="F421">
        <v>-0.01</v>
      </c>
    </row>
    <row r="422" spans="1:6">
      <c r="A422" t="s">
        <v>450</v>
      </c>
      <c r="B422" t="s">
        <v>2298</v>
      </c>
      <c r="C422">
        <v>0</v>
      </c>
      <c r="D422" s="1">
        <v>957476.52</v>
      </c>
      <c r="E422" s="1">
        <v>957476.73</v>
      </c>
      <c r="F422">
        <v>-0.21</v>
      </c>
    </row>
    <row r="423" spans="1:6">
      <c r="A423" t="s">
        <v>451</v>
      </c>
      <c r="B423" t="s">
        <v>2298</v>
      </c>
      <c r="C423">
        <v>0</v>
      </c>
      <c r="D423">
        <v>0</v>
      </c>
      <c r="E423">
        <v>0</v>
      </c>
      <c r="F423">
        <v>0</v>
      </c>
    </row>
    <row r="424" spans="1:6">
      <c r="A424" t="s">
        <v>452</v>
      </c>
      <c r="B424" t="s">
        <v>2298</v>
      </c>
      <c r="C424">
        <v>0</v>
      </c>
      <c r="D424">
        <v>0</v>
      </c>
      <c r="E424">
        <v>0</v>
      </c>
      <c r="F424">
        <v>0</v>
      </c>
    </row>
    <row r="425" spans="1:6">
      <c r="A425" t="s">
        <v>453</v>
      </c>
      <c r="B425" t="s">
        <v>2298</v>
      </c>
      <c r="C425">
        <v>0</v>
      </c>
      <c r="D425">
        <v>0</v>
      </c>
      <c r="E425">
        <v>0</v>
      </c>
      <c r="F425">
        <v>0</v>
      </c>
    </row>
    <row r="426" spans="1:6">
      <c r="A426" t="s">
        <v>454</v>
      </c>
      <c r="B426" t="s">
        <v>2298</v>
      </c>
      <c r="C426">
        <v>0</v>
      </c>
      <c r="D426">
        <v>0</v>
      </c>
      <c r="E426">
        <v>0</v>
      </c>
      <c r="F426">
        <v>0</v>
      </c>
    </row>
    <row r="427" spans="1:6">
      <c r="A427" t="s">
        <v>455</v>
      </c>
      <c r="B427" t="s">
        <v>2298</v>
      </c>
      <c r="C427">
        <v>0</v>
      </c>
      <c r="D427">
        <v>0</v>
      </c>
      <c r="E427">
        <v>0</v>
      </c>
      <c r="F427">
        <v>0</v>
      </c>
    </row>
    <row r="428" spans="1:6">
      <c r="A428" t="s">
        <v>456</v>
      </c>
      <c r="B428" t="s">
        <v>2298</v>
      </c>
      <c r="C428">
        <v>0</v>
      </c>
      <c r="D428">
        <v>0</v>
      </c>
      <c r="E428">
        <v>0</v>
      </c>
      <c r="F428">
        <v>0</v>
      </c>
    </row>
    <row r="429" spans="1:6">
      <c r="A429" t="s">
        <v>457</v>
      </c>
      <c r="B429" t="s">
        <v>2298</v>
      </c>
      <c r="C429">
        <v>0</v>
      </c>
      <c r="D429">
        <v>0</v>
      </c>
      <c r="E429">
        <v>0</v>
      </c>
      <c r="F429">
        <v>0</v>
      </c>
    </row>
    <row r="430" spans="1:6">
      <c r="A430" t="s">
        <v>458</v>
      </c>
      <c r="B430" t="s">
        <v>2298</v>
      </c>
      <c r="C430">
        <v>0</v>
      </c>
      <c r="D430">
        <v>0</v>
      </c>
      <c r="E430">
        <v>0</v>
      </c>
      <c r="F430">
        <v>0</v>
      </c>
    </row>
    <row r="431" spans="1:6">
      <c r="A431" t="s">
        <v>459</v>
      </c>
      <c r="B431" t="s">
        <v>2298</v>
      </c>
      <c r="C431">
        <v>0</v>
      </c>
      <c r="D431">
        <v>0</v>
      </c>
      <c r="E431">
        <v>0</v>
      </c>
      <c r="F431">
        <v>0</v>
      </c>
    </row>
    <row r="432" spans="1:6">
      <c r="A432" t="s">
        <v>460</v>
      </c>
      <c r="B432" t="s">
        <v>2298</v>
      </c>
      <c r="C432">
        <v>0</v>
      </c>
      <c r="D432">
        <v>0</v>
      </c>
      <c r="E432">
        <v>0</v>
      </c>
      <c r="F432">
        <v>0</v>
      </c>
    </row>
    <row r="433" spans="1:6">
      <c r="A433" t="s">
        <v>461</v>
      </c>
      <c r="B433" t="s">
        <v>2298</v>
      </c>
      <c r="C433">
        <v>0</v>
      </c>
      <c r="D433">
        <v>0</v>
      </c>
      <c r="E433">
        <v>0</v>
      </c>
      <c r="F433">
        <v>0</v>
      </c>
    </row>
    <row r="434" spans="1:6">
      <c r="A434" t="s">
        <v>462</v>
      </c>
      <c r="B434" t="s">
        <v>2298</v>
      </c>
      <c r="C434">
        <v>0</v>
      </c>
      <c r="D434">
        <v>0</v>
      </c>
      <c r="E434">
        <v>0</v>
      </c>
      <c r="F434">
        <v>0</v>
      </c>
    </row>
    <row r="435" spans="1:6">
      <c r="A435" t="s">
        <v>463</v>
      </c>
      <c r="B435" t="s">
        <v>2298</v>
      </c>
      <c r="C435">
        <v>0</v>
      </c>
      <c r="D435">
        <v>0</v>
      </c>
      <c r="E435">
        <v>0</v>
      </c>
      <c r="F435">
        <v>0</v>
      </c>
    </row>
    <row r="436" spans="1:6">
      <c r="A436" t="s">
        <v>464</v>
      </c>
      <c r="B436" t="s">
        <v>2298</v>
      </c>
      <c r="C436">
        <v>0</v>
      </c>
      <c r="D436">
        <v>0</v>
      </c>
      <c r="E436">
        <v>0</v>
      </c>
      <c r="F436">
        <v>0</v>
      </c>
    </row>
    <row r="437" spans="1:6">
      <c r="A437" t="s">
        <v>465</v>
      </c>
      <c r="B437" t="s">
        <v>2298</v>
      </c>
      <c r="C437">
        <v>0</v>
      </c>
      <c r="D437">
        <v>0</v>
      </c>
      <c r="E437">
        <v>0</v>
      </c>
      <c r="F437">
        <v>0</v>
      </c>
    </row>
    <row r="438" spans="1:6">
      <c r="A438" t="s">
        <v>466</v>
      </c>
      <c r="B438" t="s">
        <v>2298</v>
      </c>
      <c r="C438">
        <v>0</v>
      </c>
      <c r="D438">
        <v>0</v>
      </c>
      <c r="E438">
        <v>0</v>
      </c>
      <c r="F438">
        <v>0</v>
      </c>
    </row>
    <row r="439" spans="1:6">
      <c r="A439" t="s">
        <v>467</v>
      </c>
      <c r="B439" t="s">
        <v>2298</v>
      </c>
      <c r="C439">
        <v>0</v>
      </c>
      <c r="D439">
        <v>0</v>
      </c>
      <c r="E439">
        <v>0</v>
      </c>
      <c r="F439">
        <v>0</v>
      </c>
    </row>
    <row r="440" spans="1:6">
      <c r="A440" t="s">
        <v>468</v>
      </c>
      <c r="B440" t="s">
        <v>2298</v>
      </c>
      <c r="C440">
        <v>0</v>
      </c>
      <c r="D440">
        <v>0</v>
      </c>
      <c r="E440">
        <v>0</v>
      </c>
      <c r="F440">
        <v>0</v>
      </c>
    </row>
    <row r="441" spans="1:6">
      <c r="A441" t="s">
        <v>469</v>
      </c>
      <c r="B441" t="s">
        <v>2298</v>
      </c>
      <c r="C441">
        <v>0</v>
      </c>
      <c r="D441">
        <v>0</v>
      </c>
      <c r="E441">
        <v>0</v>
      </c>
      <c r="F441">
        <v>0</v>
      </c>
    </row>
    <row r="442" spans="1:6">
      <c r="A442" t="s">
        <v>470</v>
      </c>
      <c r="B442" t="s">
        <v>2298</v>
      </c>
      <c r="C442">
        <v>0</v>
      </c>
      <c r="D442">
        <v>0</v>
      </c>
      <c r="E442">
        <v>0</v>
      </c>
      <c r="F442">
        <v>0</v>
      </c>
    </row>
    <row r="443" spans="1:6">
      <c r="A443" t="s">
        <v>471</v>
      </c>
      <c r="B443" t="s">
        <v>2298</v>
      </c>
      <c r="C443">
        <v>0</v>
      </c>
      <c r="D443">
        <v>0</v>
      </c>
      <c r="E443">
        <v>0</v>
      </c>
      <c r="F443">
        <v>0</v>
      </c>
    </row>
    <row r="444" spans="1:6">
      <c r="A444" t="s">
        <v>472</v>
      </c>
      <c r="B444" t="s">
        <v>2298</v>
      </c>
      <c r="C444">
        <v>0</v>
      </c>
      <c r="D444">
        <v>0</v>
      </c>
      <c r="E444">
        <v>0</v>
      </c>
      <c r="F444">
        <v>0</v>
      </c>
    </row>
    <row r="445" spans="1:6">
      <c r="A445" t="s">
        <v>473</v>
      </c>
      <c r="B445" t="s">
        <v>2298</v>
      </c>
      <c r="C445">
        <v>0</v>
      </c>
      <c r="D445">
        <v>0</v>
      </c>
      <c r="E445">
        <v>0</v>
      </c>
      <c r="F445">
        <v>0</v>
      </c>
    </row>
    <row r="446" spans="1:6">
      <c r="A446" t="s">
        <v>474</v>
      </c>
      <c r="B446" t="s">
        <v>2298</v>
      </c>
      <c r="C446">
        <v>0</v>
      </c>
      <c r="D446">
        <v>0</v>
      </c>
      <c r="E446">
        <v>0</v>
      </c>
      <c r="F446">
        <v>0</v>
      </c>
    </row>
    <row r="447" spans="1:6">
      <c r="A447" t="s">
        <v>475</v>
      </c>
      <c r="B447" t="s">
        <v>2298</v>
      </c>
      <c r="C447">
        <v>0</v>
      </c>
      <c r="D447">
        <v>0</v>
      </c>
      <c r="E447">
        <v>0</v>
      </c>
      <c r="F447">
        <v>0</v>
      </c>
    </row>
    <row r="448" spans="1:6">
      <c r="A448" t="s">
        <v>476</v>
      </c>
      <c r="B448" t="s">
        <v>2298</v>
      </c>
      <c r="C448">
        <v>0</v>
      </c>
      <c r="D448">
        <v>0</v>
      </c>
      <c r="E448">
        <v>0</v>
      </c>
      <c r="F448">
        <v>0</v>
      </c>
    </row>
    <row r="449" spans="1:6">
      <c r="A449" t="s">
        <v>477</v>
      </c>
      <c r="B449" t="s">
        <v>2298</v>
      </c>
      <c r="C449">
        <v>0</v>
      </c>
      <c r="D449">
        <v>0</v>
      </c>
      <c r="E449">
        <v>0</v>
      </c>
      <c r="F449">
        <v>0</v>
      </c>
    </row>
    <row r="450" spans="1:6">
      <c r="A450" t="s">
        <v>478</v>
      </c>
      <c r="B450" t="s">
        <v>2298</v>
      </c>
      <c r="C450">
        <v>0</v>
      </c>
      <c r="D450">
        <v>0</v>
      </c>
      <c r="E450">
        <v>0</v>
      </c>
      <c r="F450">
        <v>0</v>
      </c>
    </row>
    <row r="451" spans="1:6">
      <c r="A451" t="s">
        <v>479</v>
      </c>
      <c r="B451" t="s">
        <v>2298</v>
      </c>
      <c r="C451">
        <v>0</v>
      </c>
      <c r="D451">
        <v>0</v>
      </c>
      <c r="E451">
        <v>0</v>
      </c>
      <c r="F451">
        <v>0</v>
      </c>
    </row>
    <row r="452" spans="1:6">
      <c r="A452" t="s">
        <v>480</v>
      </c>
      <c r="B452" t="s">
        <v>2298</v>
      </c>
      <c r="C452">
        <v>0</v>
      </c>
      <c r="D452">
        <v>0</v>
      </c>
      <c r="E452">
        <v>0</v>
      </c>
      <c r="F452">
        <v>0</v>
      </c>
    </row>
    <row r="453" spans="1:6">
      <c r="A453" t="s">
        <v>481</v>
      </c>
      <c r="B453" t="s">
        <v>2298</v>
      </c>
      <c r="C453">
        <v>0</v>
      </c>
      <c r="D453">
        <v>0</v>
      </c>
      <c r="E453">
        <v>0</v>
      </c>
      <c r="F453">
        <v>0</v>
      </c>
    </row>
    <row r="454" spans="1:6">
      <c r="A454" t="s">
        <v>482</v>
      </c>
      <c r="B454" t="s">
        <v>2298</v>
      </c>
      <c r="C454">
        <v>0</v>
      </c>
      <c r="D454">
        <v>0</v>
      </c>
      <c r="E454">
        <v>0</v>
      </c>
      <c r="F454">
        <v>0</v>
      </c>
    </row>
    <row r="455" spans="1:6">
      <c r="A455" t="s">
        <v>483</v>
      </c>
      <c r="B455" t="s">
        <v>2298</v>
      </c>
      <c r="C455">
        <v>0</v>
      </c>
      <c r="D455">
        <v>0</v>
      </c>
      <c r="E455">
        <v>0</v>
      </c>
      <c r="F455">
        <v>0</v>
      </c>
    </row>
    <row r="456" spans="1:6">
      <c r="A456" t="s">
        <v>484</v>
      </c>
      <c r="B456" t="s">
        <v>2298</v>
      </c>
      <c r="C456" s="1">
        <v>404013.43</v>
      </c>
      <c r="D456" s="1">
        <v>76880.33</v>
      </c>
      <c r="E456" s="1">
        <v>88390.21</v>
      </c>
      <c r="F456" s="1">
        <v>392503.55</v>
      </c>
    </row>
    <row r="457" spans="1:6">
      <c r="A457" t="s">
        <v>485</v>
      </c>
      <c r="B457" t="s">
        <v>2298</v>
      </c>
      <c r="C457" s="1">
        <v>12859.4</v>
      </c>
      <c r="D457" s="1">
        <v>4310.91</v>
      </c>
      <c r="E457" s="1">
        <v>12298.56</v>
      </c>
      <c r="F457" s="1">
        <v>4871.75</v>
      </c>
    </row>
    <row r="458" spans="1:6">
      <c r="A458" t="s">
        <v>486</v>
      </c>
      <c r="B458" t="s">
        <v>2298</v>
      </c>
      <c r="C458" s="1">
        <v>391154.03</v>
      </c>
      <c r="D458" s="1">
        <v>72569.42</v>
      </c>
      <c r="E458" s="1">
        <v>76091.649999999994</v>
      </c>
      <c r="F458" s="1">
        <v>387631.8</v>
      </c>
    </row>
    <row r="459" spans="1:6">
      <c r="A459" t="s">
        <v>487</v>
      </c>
      <c r="B459" t="s">
        <v>2298</v>
      </c>
      <c r="C459" s="1">
        <v>4160.84</v>
      </c>
      <c r="D459">
        <v>0</v>
      </c>
      <c r="E459">
        <v>0</v>
      </c>
      <c r="F459" s="1">
        <v>4160.84</v>
      </c>
    </row>
    <row r="460" spans="1:6">
      <c r="A460" t="s">
        <v>488</v>
      </c>
      <c r="B460" t="s">
        <v>2298</v>
      </c>
      <c r="C460">
        <v>179.87</v>
      </c>
      <c r="D460">
        <v>0</v>
      </c>
      <c r="E460">
        <v>0</v>
      </c>
      <c r="F460">
        <v>179.87</v>
      </c>
    </row>
    <row r="461" spans="1:6">
      <c r="A461" t="s">
        <v>489</v>
      </c>
      <c r="B461" t="s">
        <v>2298</v>
      </c>
      <c r="C461" s="1">
        <v>3980.97</v>
      </c>
      <c r="D461">
        <v>0</v>
      </c>
      <c r="E461">
        <v>0</v>
      </c>
      <c r="F461" s="1">
        <v>3980.97</v>
      </c>
    </row>
    <row r="462" spans="1:6">
      <c r="A462" t="s">
        <v>490</v>
      </c>
      <c r="B462" t="s">
        <v>2298</v>
      </c>
      <c r="C462">
        <v>925.54</v>
      </c>
      <c r="D462">
        <v>0</v>
      </c>
      <c r="E462">
        <v>0</v>
      </c>
      <c r="F462">
        <v>925.54</v>
      </c>
    </row>
    <row r="463" spans="1:6">
      <c r="A463" t="s">
        <v>491</v>
      </c>
      <c r="B463" t="s">
        <v>2298</v>
      </c>
      <c r="C463">
        <v>40.01</v>
      </c>
      <c r="D463">
        <v>0</v>
      </c>
      <c r="E463">
        <v>0</v>
      </c>
      <c r="F463">
        <v>40.01</v>
      </c>
    </row>
    <row r="464" spans="1:6">
      <c r="A464" t="s">
        <v>492</v>
      </c>
      <c r="B464" t="s">
        <v>2298</v>
      </c>
      <c r="C464">
        <v>885.53</v>
      </c>
      <c r="D464">
        <v>0</v>
      </c>
      <c r="E464">
        <v>0</v>
      </c>
      <c r="F464">
        <v>885.53</v>
      </c>
    </row>
    <row r="465" spans="1:6">
      <c r="A465" t="s">
        <v>493</v>
      </c>
      <c r="B465" t="s">
        <v>2298</v>
      </c>
      <c r="C465" s="1">
        <v>15775.21</v>
      </c>
      <c r="D465">
        <v>0</v>
      </c>
      <c r="E465">
        <v>0</v>
      </c>
      <c r="F465" s="1">
        <v>15775.21</v>
      </c>
    </row>
    <row r="466" spans="1:6">
      <c r="A466" t="s">
        <v>494</v>
      </c>
      <c r="B466" t="s">
        <v>2298</v>
      </c>
      <c r="C466">
        <v>681.95</v>
      </c>
      <c r="D466">
        <v>0</v>
      </c>
      <c r="E466">
        <v>0</v>
      </c>
      <c r="F466">
        <v>681.95</v>
      </c>
    </row>
    <row r="467" spans="1:6">
      <c r="A467" t="s">
        <v>495</v>
      </c>
      <c r="B467" t="s">
        <v>2298</v>
      </c>
      <c r="C467" s="1">
        <v>15093.26</v>
      </c>
      <c r="D467">
        <v>0</v>
      </c>
      <c r="E467">
        <v>0</v>
      </c>
      <c r="F467" s="1">
        <v>15093.26</v>
      </c>
    </row>
    <row r="468" spans="1:6">
      <c r="A468" t="s">
        <v>496</v>
      </c>
      <c r="B468" t="s">
        <v>2298</v>
      </c>
      <c r="C468">
        <v>0</v>
      </c>
      <c r="D468">
        <v>0</v>
      </c>
      <c r="E468">
        <v>0</v>
      </c>
      <c r="F468">
        <v>0</v>
      </c>
    </row>
    <row r="469" spans="1:6">
      <c r="A469" t="s">
        <v>497</v>
      </c>
      <c r="B469" t="s">
        <v>2298</v>
      </c>
      <c r="C469">
        <v>0</v>
      </c>
      <c r="D469">
        <v>0</v>
      </c>
      <c r="E469">
        <v>0</v>
      </c>
      <c r="F469">
        <v>0</v>
      </c>
    </row>
    <row r="470" spans="1:6">
      <c r="A470" t="s">
        <v>498</v>
      </c>
      <c r="B470" t="s">
        <v>2298</v>
      </c>
      <c r="C470">
        <v>0</v>
      </c>
      <c r="D470">
        <v>0</v>
      </c>
      <c r="E470">
        <v>0</v>
      </c>
      <c r="F470">
        <v>0</v>
      </c>
    </row>
    <row r="471" spans="1:6">
      <c r="A471" t="s">
        <v>499</v>
      </c>
      <c r="B471" t="s">
        <v>2298</v>
      </c>
      <c r="C471">
        <v>0</v>
      </c>
      <c r="D471">
        <v>0</v>
      </c>
      <c r="E471">
        <v>0</v>
      </c>
      <c r="F471">
        <v>0</v>
      </c>
    </row>
    <row r="472" spans="1:6">
      <c r="A472" t="s">
        <v>500</v>
      </c>
      <c r="B472" t="s">
        <v>2298</v>
      </c>
      <c r="C472">
        <v>0</v>
      </c>
      <c r="D472">
        <v>0</v>
      </c>
      <c r="E472">
        <v>0</v>
      </c>
      <c r="F472">
        <v>0</v>
      </c>
    </row>
    <row r="473" spans="1:6">
      <c r="A473" t="s">
        <v>501</v>
      </c>
      <c r="B473" t="s">
        <v>2298</v>
      </c>
      <c r="C473">
        <v>0</v>
      </c>
      <c r="D473">
        <v>0</v>
      </c>
      <c r="E473">
        <v>0</v>
      </c>
      <c r="F473">
        <v>0</v>
      </c>
    </row>
    <row r="474" spans="1:6">
      <c r="A474" t="s">
        <v>502</v>
      </c>
      <c r="B474" t="s">
        <v>2298</v>
      </c>
      <c r="C474">
        <v>0</v>
      </c>
      <c r="D474">
        <v>0</v>
      </c>
      <c r="E474">
        <v>0</v>
      </c>
      <c r="F474">
        <v>0</v>
      </c>
    </row>
    <row r="475" spans="1:6">
      <c r="A475" t="s">
        <v>503</v>
      </c>
      <c r="B475" t="s">
        <v>2298</v>
      </c>
      <c r="C475">
        <v>0</v>
      </c>
      <c r="D475">
        <v>0</v>
      </c>
      <c r="E475">
        <v>0</v>
      </c>
      <c r="F475">
        <v>0</v>
      </c>
    </row>
    <row r="476" spans="1:6">
      <c r="A476" t="s">
        <v>504</v>
      </c>
      <c r="B476" t="s">
        <v>2298</v>
      </c>
      <c r="C476">
        <v>0</v>
      </c>
      <c r="D476">
        <v>0</v>
      </c>
      <c r="E476">
        <v>0</v>
      </c>
      <c r="F476">
        <v>0</v>
      </c>
    </row>
    <row r="477" spans="1:6">
      <c r="A477" t="s">
        <v>505</v>
      </c>
      <c r="B477" t="s">
        <v>2298</v>
      </c>
      <c r="C477">
        <v>0</v>
      </c>
      <c r="D477">
        <v>0</v>
      </c>
      <c r="E477">
        <v>0</v>
      </c>
      <c r="F477">
        <v>0</v>
      </c>
    </row>
    <row r="478" spans="1:6">
      <c r="A478" t="s">
        <v>506</v>
      </c>
      <c r="B478" t="s">
        <v>2298</v>
      </c>
      <c r="C478">
        <v>0</v>
      </c>
      <c r="D478">
        <v>0</v>
      </c>
      <c r="E478">
        <v>0</v>
      </c>
      <c r="F478">
        <v>0</v>
      </c>
    </row>
    <row r="479" spans="1:6">
      <c r="A479" t="s">
        <v>507</v>
      </c>
      <c r="B479" t="s">
        <v>2298</v>
      </c>
      <c r="C479">
        <v>0</v>
      </c>
      <c r="D479">
        <v>0</v>
      </c>
      <c r="E479">
        <v>0</v>
      </c>
      <c r="F479">
        <v>0</v>
      </c>
    </row>
    <row r="480" spans="1:6">
      <c r="A480" t="s">
        <v>508</v>
      </c>
      <c r="B480" t="s">
        <v>509</v>
      </c>
      <c r="C480">
        <v>0</v>
      </c>
      <c r="D480">
        <v>0</v>
      </c>
      <c r="E480">
        <v>0</v>
      </c>
      <c r="F480">
        <v>0</v>
      </c>
    </row>
    <row r="481" spans="1:6">
      <c r="A481" t="s">
        <v>510</v>
      </c>
      <c r="B481" t="s">
        <v>2299</v>
      </c>
      <c r="C481">
        <v>0</v>
      </c>
      <c r="D481">
        <v>0</v>
      </c>
      <c r="E481">
        <v>0</v>
      </c>
      <c r="F481">
        <v>0</v>
      </c>
    </row>
    <row r="482" spans="1:6">
      <c r="A482" t="s">
        <v>511</v>
      </c>
      <c r="B482" t="s">
        <v>2299</v>
      </c>
      <c r="C482">
        <v>0</v>
      </c>
      <c r="D482">
        <v>0</v>
      </c>
      <c r="E482">
        <v>0</v>
      </c>
      <c r="F482">
        <v>0</v>
      </c>
    </row>
    <row r="483" spans="1:6">
      <c r="A483" t="s">
        <v>512</v>
      </c>
      <c r="B483" t="s">
        <v>2299</v>
      </c>
      <c r="C483">
        <v>0</v>
      </c>
      <c r="D483">
        <v>0</v>
      </c>
      <c r="E483">
        <v>0</v>
      </c>
      <c r="F483">
        <v>0</v>
      </c>
    </row>
    <row r="484" spans="1:6">
      <c r="A484" t="s">
        <v>513</v>
      </c>
      <c r="B484" t="s">
        <v>2299</v>
      </c>
      <c r="C484">
        <v>0</v>
      </c>
      <c r="D484">
        <v>0</v>
      </c>
      <c r="E484">
        <v>0</v>
      </c>
      <c r="F484">
        <v>0</v>
      </c>
    </row>
    <row r="485" spans="1:6">
      <c r="A485" t="s">
        <v>514</v>
      </c>
      <c r="B485" t="s">
        <v>2299</v>
      </c>
      <c r="C485">
        <v>0</v>
      </c>
      <c r="D485">
        <v>0</v>
      </c>
      <c r="E485">
        <v>0</v>
      </c>
      <c r="F485">
        <v>0</v>
      </c>
    </row>
    <row r="486" spans="1:6">
      <c r="A486" t="s">
        <v>515</v>
      </c>
      <c r="B486" t="s">
        <v>2299</v>
      </c>
      <c r="C486">
        <v>0</v>
      </c>
      <c r="D486">
        <v>0</v>
      </c>
      <c r="E486">
        <v>0</v>
      </c>
      <c r="F486">
        <v>0</v>
      </c>
    </row>
    <row r="487" spans="1:6">
      <c r="A487" t="s">
        <v>516</v>
      </c>
      <c r="B487" t="s">
        <v>2299</v>
      </c>
      <c r="C487">
        <v>0</v>
      </c>
      <c r="D487">
        <v>0</v>
      </c>
      <c r="E487">
        <v>0</v>
      </c>
      <c r="F487">
        <v>0</v>
      </c>
    </row>
    <row r="488" spans="1:6">
      <c r="A488" t="s">
        <v>517</v>
      </c>
      <c r="B488" t="s">
        <v>2299</v>
      </c>
      <c r="C488">
        <v>0</v>
      </c>
      <c r="D488">
        <v>0</v>
      </c>
      <c r="E488">
        <v>0</v>
      </c>
      <c r="F488">
        <v>0</v>
      </c>
    </row>
    <row r="489" spans="1:6">
      <c r="A489" t="s">
        <v>518</v>
      </c>
      <c r="B489" t="s">
        <v>2299</v>
      </c>
      <c r="C489">
        <v>0</v>
      </c>
      <c r="D489">
        <v>0</v>
      </c>
      <c r="E489">
        <v>0</v>
      </c>
      <c r="F489">
        <v>0</v>
      </c>
    </row>
    <row r="490" spans="1:6">
      <c r="A490" t="s">
        <v>519</v>
      </c>
      <c r="B490" t="s">
        <v>520</v>
      </c>
      <c r="C490">
        <v>0</v>
      </c>
      <c r="D490">
        <v>0</v>
      </c>
      <c r="E490">
        <v>0</v>
      </c>
      <c r="F490">
        <v>0</v>
      </c>
    </row>
    <row r="491" spans="1:6">
      <c r="A491" t="s">
        <v>521</v>
      </c>
      <c r="B491" t="s">
        <v>522</v>
      </c>
      <c r="C491">
        <v>0</v>
      </c>
      <c r="D491">
        <v>0</v>
      </c>
      <c r="E491">
        <v>0</v>
      </c>
      <c r="F491">
        <v>0</v>
      </c>
    </row>
    <row r="492" spans="1:6">
      <c r="A492" t="s">
        <v>523</v>
      </c>
      <c r="B492" t="s">
        <v>2300</v>
      </c>
      <c r="C492">
        <v>0</v>
      </c>
      <c r="D492">
        <v>0</v>
      </c>
      <c r="E492">
        <v>0</v>
      </c>
      <c r="F492">
        <v>0</v>
      </c>
    </row>
    <row r="493" spans="1:6">
      <c r="A493" t="s">
        <v>525</v>
      </c>
      <c r="B493" t="s">
        <v>2300</v>
      </c>
      <c r="C493">
        <v>0</v>
      </c>
      <c r="D493">
        <v>0</v>
      </c>
      <c r="E493">
        <v>0</v>
      </c>
      <c r="F493">
        <v>0</v>
      </c>
    </row>
    <row r="494" spans="1:6">
      <c r="A494" t="s">
        <v>526</v>
      </c>
      <c r="B494" t="s">
        <v>2300</v>
      </c>
      <c r="C494">
        <v>0</v>
      </c>
      <c r="D494">
        <v>0</v>
      </c>
      <c r="E494">
        <v>0</v>
      </c>
      <c r="F494">
        <v>0</v>
      </c>
    </row>
    <row r="495" spans="1:6">
      <c r="A495" t="s">
        <v>527</v>
      </c>
      <c r="B495" t="s">
        <v>2300</v>
      </c>
      <c r="C495">
        <v>0</v>
      </c>
      <c r="D495">
        <v>0</v>
      </c>
      <c r="E495">
        <v>0</v>
      </c>
      <c r="F495">
        <v>0</v>
      </c>
    </row>
    <row r="496" spans="1:6">
      <c r="A496" t="s">
        <v>528</v>
      </c>
      <c r="B496" t="s">
        <v>2300</v>
      </c>
      <c r="C496">
        <v>0</v>
      </c>
      <c r="D496">
        <v>0</v>
      </c>
      <c r="E496">
        <v>0</v>
      </c>
      <c r="F496">
        <v>0</v>
      </c>
    </row>
    <row r="497" spans="1:6">
      <c r="A497" t="s">
        <v>529</v>
      </c>
      <c r="B497" t="s">
        <v>2300</v>
      </c>
      <c r="C497">
        <v>0</v>
      </c>
      <c r="D497">
        <v>0</v>
      </c>
      <c r="E497">
        <v>0</v>
      </c>
      <c r="F497">
        <v>0</v>
      </c>
    </row>
    <row r="498" spans="1:6">
      <c r="A498" t="s">
        <v>530</v>
      </c>
      <c r="B498" t="s">
        <v>2300</v>
      </c>
      <c r="C498">
        <v>0</v>
      </c>
      <c r="D498">
        <v>0</v>
      </c>
      <c r="E498">
        <v>0</v>
      </c>
      <c r="F498">
        <v>0</v>
      </c>
    </row>
    <row r="499" spans="1:6">
      <c r="A499" t="s">
        <v>531</v>
      </c>
      <c r="B499" t="s">
        <v>2300</v>
      </c>
      <c r="C499">
        <v>0</v>
      </c>
      <c r="D499">
        <v>0</v>
      </c>
      <c r="E499">
        <v>0</v>
      </c>
      <c r="F499">
        <v>0</v>
      </c>
    </row>
    <row r="500" spans="1:6">
      <c r="A500" t="s">
        <v>532</v>
      </c>
      <c r="B500" t="s">
        <v>533</v>
      </c>
      <c r="C500" s="1">
        <v>35873.410000000003</v>
      </c>
      <c r="D500">
        <v>0</v>
      </c>
      <c r="E500">
        <v>0</v>
      </c>
      <c r="F500" s="1">
        <v>35873.410000000003</v>
      </c>
    </row>
    <row r="501" spans="1:6">
      <c r="A501" t="s">
        <v>534</v>
      </c>
      <c r="B501" t="s">
        <v>2301</v>
      </c>
      <c r="C501">
        <v>0</v>
      </c>
      <c r="D501">
        <v>0</v>
      </c>
      <c r="E501">
        <v>0</v>
      </c>
      <c r="F501">
        <v>0</v>
      </c>
    </row>
    <row r="502" spans="1:6">
      <c r="A502" t="s">
        <v>535</v>
      </c>
      <c r="B502" t="s">
        <v>2301</v>
      </c>
      <c r="C502">
        <v>0</v>
      </c>
      <c r="D502">
        <v>0</v>
      </c>
      <c r="E502">
        <v>0</v>
      </c>
      <c r="F502">
        <v>0</v>
      </c>
    </row>
    <row r="503" spans="1:6">
      <c r="A503" t="s">
        <v>536</v>
      </c>
      <c r="B503" t="s">
        <v>537</v>
      </c>
      <c r="C503" s="1">
        <v>35873.410000000003</v>
      </c>
      <c r="D503">
        <v>0</v>
      </c>
      <c r="E503">
        <v>0</v>
      </c>
      <c r="F503" s="1">
        <v>35873.410000000003</v>
      </c>
    </row>
    <row r="504" spans="1:6">
      <c r="A504" t="s">
        <v>538</v>
      </c>
      <c r="B504" t="s">
        <v>2302</v>
      </c>
      <c r="C504">
        <v>0</v>
      </c>
      <c r="D504">
        <v>0</v>
      </c>
      <c r="E504">
        <v>0</v>
      </c>
      <c r="F504">
        <v>0</v>
      </c>
    </row>
    <row r="505" spans="1:6">
      <c r="A505" t="s">
        <v>539</v>
      </c>
      <c r="B505" t="s">
        <v>2302</v>
      </c>
      <c r="C505" s="1">
        <v>9123.73</v>
      </c>
      <c r="D505">
        <v>0</v>
      </c>
      <c r="E505">
        <v>0</v>
      </c>
      <c r="F505" s="1">
        <v>9123.73</v>
      </c>
    </row>
    <row r="506" spans="1:6">
      <c r="A506" t="s">
        <v>540</v>
      </c>
      <c r="B506" t="s">
        <v>2302</v>
      </c>
      <c r="C506">
        <v>0</v>
      </c>
      <c r="D506">
        <v>0</v>
      </c>
      <c r="E506">
        <v>0</v>
      </c>
      <c r="F506">
        <v>0</v>
      </c>
    </row>
    <row r="507" spans="1:6">
      <c r="A507" t="s">
        <v>541</v>
      </c>
      <c r="B507" t="s">
        <v>2302</v>
      </c>
      <c r="C507">
        <v>0</v>
      </c>
      <c r="D507">
        <v>0</v>
      </c>
      <c r="E507">
        <v>0</v>
      </c>
      <c r="F507">
        <v>0</v>
      </c>
    </row>
    <row r="508" spans="1:6">
      <c r="A508" t="s">
        <v>542</v>
      </c>
      <c r="B508" t="s">
        <v>2302</v>
      </c>
      <c r="C508" s="1">
        <v>26749.68</v>
      </c>
      <c r="D508">
        <v>0</v>
      </c>
      <c r="E508">
        <v>0</v>
      </c>
      <c r="F508" s="1">
        <v>26749.68</v>
      </c>
    </row>
    <row r="509" spans="1:6">
      <c r="A509" t="s">
        <v>543</v>
      </c>
      <c r="B509" t="s">
        <v>2302</v>
      </c>
      <c r="C509">
        <v>0</v>
      </c>
      <c r="D509">
        <v>0</v>
      </c>
      <c r="E509">
        <v>0</v>
      </c>
      <c r="F509">
        <v>0</v>
      </c>
    </row>
    <row r="510" spans="1:6">
      <c r="A510" t="s">
        <v>544</v>
      </c>
      <c r="B510" t="s">
        <v>2302</v>
      </c>
      <c r="C510">
        <v>0</v>
      </c>
      <c r="D510">
        <v>0</v>
      </c>
      <c r="E510">
        <v>0</v>
      </c>
      <c r="F510">
        <v>0</v>
      </c>
    </row>
    <row r="511" spans="1:6">
      <c r="A511" t="s">
        <v>545</v>
      </c>
      <c r="B511" t="s">
        <v>546</v>
      </c>
      <c r="C511">
        <v>0</v>
      </c>
      <c r="D511">
        <v>0</v>
      </c>
      <c r="E511">
        <v>0</v>
      </c>
      <c r="F511">
        <v>0</v>
      </c>
    </row>
    <row r="512" spans="1:6">
      <c r="A512" t="s">
        <v>547</v>
      </c>
      <c r="B512" t="s">
        <v>548</v>
      </c>
      <c r="C512">
        <v>0</v>
      </c>
      <c r="D512">
        <v>0</v>
      </c>
      <c r="E512">
        <v>0</v>
      </c>
      <c r="F512">
        <v>0</v>
      </c>
    </row>
    <row r="513" spans="1:6">
      <c r="A513" t="s">
        <v>549</v>
      </c>
      <c r="B513" t="s">
        <v>39</v>
      </c>
      <c r="C513">
        <v>0</v>
      </c>
      <c r="D513">
        <v>0</v>
      </c>
      <c r="E513">
        <v>0</v>
      </c>
      <c r="F513">
        <v>0</v>
      </c>
    </row>
    <row r="514" spans="1:6">
      <c r="A514" t="s">
        <v>550</v>
      </c>
      <c r="B514" t="s">
        <v>2303</v>
      </c>
      <c r="C514">
        <v>0</v>
      </c>
      <c r="D514">
        <v>0</v>
      </c>
      <c r="E514">
        <v>0</v>
      </c>
      <c r="F514">
        <v>0</v>
      </c>
    </row>
    <row r="515" spans="1:6">
      <c r="A515" t="s">
        <v>551</v>
      </c>
      <c r="B515" t="s">
        <v>45</v>
      </c>
      <c r="C515">
        <v>0</v>
      </c>
      <c r="D515">
        <v>0</v>
      </c>
      <c r="E515">
        <v>0</v>
      </c>
      <c r="F515">
        <v>0</v>
      </c>
    </row>
    <row r="516" spans="1:6">
      <c r="A516" t="s">
        <v>552</v>
      </c>
      <c r="B516" t="s">
        <v>2304</v>
      </c>
      <c r="C516">
        <v>0</v>
      </c>
      <c r="D516">
        <v>0</v>
      </c>
      <c r="E516">
        <v>0</v>
      </c>
      <c r="F516">
        <v>0</v>
      </c>
    </row>
    <row r="517" spans="1:6">
      <c r="A517" t="s">
        <v>553</v>
      </c>
      <c r="B517" t="s">
        <v>554</v>
      </c>
      <c r="C517" s="1">
        <v>16053.95</v>
      </c>
      <c r="D517">
        <v>0</v>
      </c>
      <c r="E517">
        <v>0</v>
      </c>
      <c r="F517" s="1">
        <v>16053.95</v>
      </c>
    </row>
    <row r="518" spans="1:6">
      <c r="A518" t="s">
        <v>555</v>
      </c>
      <c r="B518" t="s">
        <v>556</v>
      </c>
      <c r="C518" s="1">
        <v>1407.15</v>
      </c>
      <c r="D518">
        <v>0</v>
      </c>
      <c r="E518">
        <v>0</v>
      </c>
      <c r="F518" s="1">
        <v>1407.15</v>
      </c>
    </row>
    <row r="519" spans="1:6">
      <c r="A519" t="s">
        <v>557</v>
      </c>
      <c r="B519" t="s">
        <v>558</v>
      </c>
      <c r="C519">
        <v>0</v>
      </c>
      <c r="D519">
        <v>0</v>
      </c>
      <c r="E519">
        <v>0</v>
      </c>
      <c r="F519">
        <v>0</v>
      </c>
    </row>
    <row r="520" spans="1:6">
      <c r="A520" t="s">
        <v>559</v>
      </c>
      <c r="B520" t="s">
        <v>560</v>
      </c>
      <c r="C520" s="1">
        <v>1407.15</v>
      </c>
      <c r="D520">
        <v>0</v>
      </c>
      <c r="E520">
        <v>0</v>
      </c>
      <c r="F520" s="1">
        <v>1407.15</v>
      </c>
    </row>
    <row r="521" spans="1:6">
      <c r="A521" t="s">
        <v>561</v>
      </c>
      <c r="B521" t="s">
        <v>562</v>
      </c>
      <c r="C521" s="1">
        <v>14646.8</v>
      </c>
      <c r="D521">
        <v>0</v>
      </c>
      <c r="E521">
        <v>0</v>
      </c>
      <c r="F521" s="1">
        <v>14646.8</v>
      </c>
    </row>
    <row r="522" spans="1:6">
      <c r="A522" t="s">
        <v>563</v>
      </c>
      <c r="B522" t="s">
        <v>564</v>
      </c>
      <c r="C522" s="1">
        <v>14646.8</v>
      </c>
      <c r="D522">
        <v>0</v>
      </c>
      <c r="E522">
        <v>0</v>
      </c>
      <c r="F522" s="1">
        <v>14646.8</v>
      </c>
    </row>
    <row r="523" spans="1:6">
      <c r="A523" t="s">
        <v>565</v>
      </c>
      <c r="B523" t="s">
        <v>566</v>
      </c>
      <c r="C523">
        <v>0</v>
      </c>
      <c r="D523">
        <v>0</v>
      </c>
      <c r="E523">
        <v>0</v>
      </c>
      <c r="F523">
        <v>0</v>
      </c>
    </row>
    <row r="524" spans="1:6">
      <c r="A524" t="s">
        <v>567</v>
      </c>
      <c r="B524" t="s">
        <v>568</v>
      </c>
      <c r="C524">
        <v>0</v>
      </c>
      <c r="D524">
        <v>0</v>
      </c>
      <c r="E524">
        <v>0</v>
      </c>
      <c r="F524">
        <v>0</v>
      </c>
    </row>
    <row r="525" spans="1:6">
      <c r="A525" t="s">
        <v>569</v>
      </c>
      <c r="B525" t="s">
        <v>570</v>
      </c>
      <c r="C525">
        <v>0</v>
      </c>
      <c r="D525">
        <v>0</v>
      </c>
      <c r="E525">
        <v>0</v>
      </c>
      <c r="F525">
        <v>0</v>
      </c>
    </row>
    <row r="526" spans="1:6">
      <c r="A526" t="s">
        <v>571</v>
      </c>
      <c r="B526" t="s">
        <v>572</v>
      </c>
      <c r="C526">
        <v>0</v>
      </c>
      <c r="D526">
        <v>0</v>
      </c>
      <c r="E526">
        <v>0</v>
      </c>
      <c r="F526">
        <v>0</v>
      </c>
    </row>
    <row r="527" spans="1:6">
      <c r="A527" t="s">
        <v>573</v>
      </c>
      <c r="B527" t="s">
        <v>574</v>
      </c>
      <c r="C527">
        <v>0</v>
      </c>
      <c r="D527">
        <v>0</v>
      </c>
      <c r="E527">
        <v>0</v>
      </c>
      <c r="F527">
        <v>0</v>
      </c>
    </row>
    <row r="528" spans="1:6">
      <c r="A528" t="s">
        <v>575</v>
      </c>
      <c r="B528" t="s">
        <v>576</v>
      </c>
      <c r="C528">
        <v>0</v>
      </c>
      <c r="D528">
        <v>0</v>
      </c>
      <c r="E528">
        <v>0</v>
      </c>
      <c r="F528">
        <v>0</v>
      </c>
    </row>
    <row r="529" spans="1:6">
      <c r="A529" t="s">
        <v>577</v>
      </c>
      <c r="B529" t="s">
        <v>578</v>
      </c>
      <c r="C529">
        <v>0</v>
      </c>
      <c r="D529">
        <v>0</v>
      </c>
      <c r="E529">
        <v>0</v>
      </c>
      <c r="F529">
        <v>0</v>
      </c>
    </row>
    <row r="530" spans="1:6">
      <c r="A530" t="s">
        <v>579</v>
      </c>
      <c r="B530" t="s">
        <v>580</v>
      </c>
      <c r="C530">
        <v>0</v>
      </c>
      <c r="D530">
        <v>0</v>
      </c>
      <c r="E530">
        <v>0</v>
      </c>
      <c r="F530">
        <v>0</v>
      </c>
    </row>
    <row r="531" spans="1:6">
      <c r="A531" t="s">
        <v>581</v>
      </c>
      <c r="B531" t="s">
        <v>582</v>
      </c>
      <c r="C531">
        <v>0</v>
      </c>
      <c r="D531">
        <v>0</v>
      </c>
      <c r="E531">
        <v>0</v>
      </c>
      <c r="F531">
        <v>0</v>
      </c>
    </row>
    <row r="532" spans="1:6">
      <c r="A532" t="s">
        <v>583</v>
      </c>
      <c r="B532" t="s">
        <v>584</v>
      </c>
      <c r="C532">
        <v>0</v>
      </c>
      <c r="D532">
        <v>0</v>
      </c>
      <c r="E532">
        <v>0</v>
      </c>
      <c r="F532">
        <v>0</v>
      </c>
    </row>
    <row r="533" spans="1:6">
      <c r="A533" t="s">
        <v>585</v>
      </c>
      <c r="B533" t="s">
        <v>586</v>
      </c>
      <c r="C533">
        <v>0</v>
      </c>
      <c r="D533">
        <v>0</v>
      </c>
      <c r="E533">
        <v>0</v>
      </c>
      <c r="F533">
        <v>0</v>
      </c>
    </row>
    <row r="534" spans="1:6">
      <c r="A534" t="s">
        <v>587</v>
      </c>
      <c r="B534" t="s">
        <v>588</v>
      </c>
      <c r="C534">
        <v>0</v>
      </c>
      <c r="D534">
        <v>0</v>
      </c>
      <c r="E534">
        <v>0</v>
      </c>
      <c r="F534">
        <v>0</v>
      </c>
    </row>
    <row r="535" spans="1:6">
      <c r="A535" t="s">
        <v>589</v>
      </c>
      <c r="B535" t="s">
        <v>590</v>
      </c>
      <c r="C535">
        <v>0</v>
      </c>
      <c r="D535">
        <v>0</v>
      </c>
      <c r="E535">
        <v>0</v>
      </c>
      <c r="F535">
        <v>0</v>
      </c>
    </row>
    <row r="536" spans="1:6">
      <c r="A536" t="s">
        <v>591</v>
      </c>
      <c r="B536" t="s">
        <v>592</v>
      </c>
      <c r="C536" s="1">
        <v>1689195.28</v>
      </c>
      <c r="D536" s="1">
        <v>6626.91</v>
      </c>
      <c r="E536" s="1">
        <v>1494.6</v>
      </c>
      <c r="F536" s="1">
        <v>1694327.59</v>
      </c>
    </row>
    <row r="537" spans="1:6">
      <c r="A537" t="s">
        <v>593</v>
      </c>
      <c r="B537" t="s">
        <v>594</v>
      </c>
      <c r="C537" s="1">
        <v>420655</v>
      </c>
      <c r="D537" s="1">
        <v>6626.91</v>
      </c>
      <c r="E537" s="1">
        <v>1494.6</v>
      </c>
      <c r="F537" s="1">
        <v>425787.31</v>
      </c>
    </row>
    <row r="538" spans="1:6">
      <c r="A538" t="s">
        <v>595</v>
      </c>
      <c r="B538" t="s">
        <v>2304</v>
      </c>
      <c r="C538" s="1">
        <v>65924</v>
      </c>
      <c r="D538">
        <v>0</v>
      </c>
      <c r="E538">
        <v>0</v>
      </c>
      <c r="F538" s="1">
        <v>65924</v>
      </c>
    </row>
    <row r="539" spans="1:6">
      <c r="A539" t="s">
        <v>596</v>
      </c>
      <c r="B539" t="s">
        <v>2304</v>
      </c>
      <c r="C539">
        <v>0</v>
      </c>
      <c r="D539">
        <v>0</v>
      </c>
      <c r="E539">
        <v>0</v>
      </c>
      <c r="F539">
        <v>0</v>
      </c>
    </row>
    <row r="540" spans="1:6">
      <c r="A540" t="s">
        <v>597</v>
      </c>
      <c r="B540" t="s">
        <v>2304</v>
      </c>
      <c r="C540" s="1">
        <v>33850.639999999999</v>
      </c>
      <c r="D540">
        <v>0</v>
      </c>
      <c r="E540">
        <v>0</v>
      </c>
      <c r="F540" s="1">
        <v>33850.639999999999</v>
      </c>
    </row>
    <row r="541" spans="1:6">
      <c r="A541" t="s">
        <v>598</v>
      </c>
      <c r="B541" t="s">
        <v>2304</v>
      </c>
      <c r="C541" s="1">
        <v>54222.32</v>
      </c>
      <c r="D541">
        <v>0</v>
      </c>
      <c r="E541">
        <v>0</v>
      </c>
      <c r="F541" s="1">
        <v>54222.32</v>
      </c>
    </row>
    <row r="542" spans="1:6">
      <c r="A542" t="s">
        <v>599</v>
      </c>
      <c r="B542" t="s">
        <v>2304</v>
      </c>
      <c r="C542" s="1">
        <v>24900</v>
      </c>
      <c r="D542">
        <v>0</v>
      </c>
      <c r="E542">
        <v>0</v>
      </c>
      <c r="F542" s="1">
        <v>24900</v>
      </c>
    </row>
    <row r="543" spans="1:6">
      <c r="A543" t="s">
        <v>600</v>
      </c>
      <c r="B543" t="s">
        <v>2304</v>
      </c>
      <c r="C543">
        <v>0</v>
      </c>
      <c r="D543">
        <v>0</v>
      </c>
      <c r="E543">
        <v>0</v>
      </c>
      <c r="F543">
        <v>0</v>
      </c>
    </row>
    <row r="544" spans="1:6">
      <c r="A544" t="s">
        <v>601</v>
      </c>
      <c r="B544" t="s">
        <v>2304</v>
      </c>
      <c r="C544">
        <v>0</v>
      </c>
      <c r="D544">
        <v>0</v>
      </c>
      <c r="E544">
        <v>0</v>
      </c>
      <c r="F544">
        <v>0</v>
      </c>
    </row>
    <row r="545" spans="1:6">
      <c r="A545" t="s">
        <v>602</v>
      </c>
      <c r="B545" t="s">
        <v>2304</v>
      </c>
      <c r="C545">
        <v>0</v>
      </c>
      <c r="D545">
        <v>0</v>
      </c>
      <c r="E545">
        <v>0</v>
      </c>
      <c r="F545">
        <v>0</v>
      </c>
    </row>
    <row r="546" spans="1:6">
      <c r="A546" t="s">
        <v>603</v>
      </c>
      <c r="B546" t="s">
        <v>2304</v>
      </c>
      <c r="C546" s="1">
        <v>1858.09</v>
      </c>
      <c r="D546">
        <v>0</v>
      </c>
      <c r="E546">
        <v>0</v>
      </c>
      <c r="F546" s="1">
        <v>1858.09</v>
      </c>
    </row>
    <row r="547" spans="1:6">
      <c r="A547" t="s">
        <v>604</v>
      </c>
      <c r="B547" t="s">
        <v>2304</v>
      </c>
      <c r="C547">
        <v>0</v>
      </c>
      <c r="D547">
        <v>0</v>
      </c>
      <c r="E547">
        <v>0</v>
      </c>
      <c r="F547">
        <v>0</v>
      </c>
    </row>
    <row r="548" spans="1:6">
      <c r="A548" t="s">
        <v>605</v>
      </c>
      <c r="B548" t="s">
        <v>2304</v>
      </c>
      <c r="C548">
        <v>0</v>
      </c>
      <c r="D548">
        <v>0</v>
      </c>
      <c r="E548">
        <v>0</v>
      </c>
      <c r="F548">
        <v>0</v>
      </c>
    </row>
    <row r="549" spans="1:6">
      <c r="A549" t="s">
        <v>606</v>
      </c>
      <c r="B549" t="s">
        <v>2304</v>
      </c>
      <c r="C549" s="1">
        <v>1032.49</v>
      </c>
      <c r="D549">
        <v>0</v>
      </c>
      <c r="E549">
        <v>0</v>
      </c>
      <c r="F549" s="1">
        <v>1032.49</v>
      </c>
    </row>
    <row r="550" spans="1:6">
      <c r="A550" t="s">
        <v>607</v>
      </c>
      <c r="B550" t="s">
        <v>2304</v>
      </c>
      <c r="C550" s="1">
        <v>63428.89</v>
      </c>
      <c r="D550">
        <v>0</v>
      </c>
      <c r="E550">
        <v>0</v>
      </c>
      <c r="F550" s="1">
        <v>63428.89</v>
      </c>
    </row>
    <row r="551" spans="1:6">
      <c r="A551" t="s">
        <v>608</v>
      </c>
      <c r="B551" t="s">
        <v>2304</v>
      </c>
      <c r="C551">
        <v>0</v>
      </c>
      <c r="D551">
        <v>0</v>
      </c>
      <c r="E551">
        <v>0</v>
      </c>
      <c r="F551">
        <v>0</v>
      </c>
    </row>
    <row r="552" spans="1:6">
      <c r="A552" t="s">
        <v>609</v>
      </c>
      <c r="B552" t="s">
        <v>2304</v>
      </c>
      <c r="C552">
        <v>0</v>
      </c>
      <c r="D552">
        <v>0</v>
      </c>
      <c r="E552">
        <v>0</v>
      </c>
      <c r="F552">
        <v>0</v>
      </c>
    </row>
    <row r="553" spans="1:6">
      <c r="A553" t="s">
        <v>610</v>
      </c>
      <c r="B553" t="s">
        <v>2304</v>
      </c>
      <c r="C553">
        <v>681.34</v>
      </c>
      <c r="D553">
        <v>0</v>
      </c>
      <c r="E553">
        <v>0</v>
      </c>
      <c r="F553">
        <v>681.34</v>
      </c>
    </row>
    <row r="554" spans="1:6">
      <c r="A554" t="s">
        <v>611</v>
      </c>
      <c r="B554" t="s">
        <v>2304</v>
      </c>
      <c r="C554" s="1">
        <v>165487.69</v>
      </c>
      <c r="D554" s="1">
        <v>6626.91</v>
      </c>
      <c r="E554" s="1">
        <v>1494.6</v>
      </c>
      <c r="F554" s="1">
        <v>170620</v>
      </c>
    </row>
    <row r="555" spans="1:6">
      <c r="A555" t="s">
        <v>612</v>
      </c>
      <c r="B555" t="s">
        <v>2304</v>
      </c>
      <c r="C555" s="1">
        <v>2309.54</v>
      </c>
      <c r="D555">
        <v>0</v>
      </c>
      <c r="E555">
        <v>0</v>
      </c>
      <c r="F555" s="1">
        <v>2309.54</v>
      </c>
    </row>
    <row r="556" spans="1:6">
      <c r="A556" t="s">
        <v>613</v>
      </c>
      <c r="B556" t="s">
        <v>2304</v>
      </c>
      <c r="C556">
        <v>0</v>
      </c>
      <c r="D556">
        <v>0</v>
      </c>
      <c r="E556">
        <v>0</v>
      </c>
      <c r="F556">
        <v>0</v>
      </c>
    </row>
    <row r="557" spans="1:6">
      <c r="A557" t="s">
        <v>614</v>
      </c>
      <c r="B557" t="s">
        <v>2304</v>
      </c>
      <c r="C557" s="1">
        <v>6960</v>
      </c>
      <c r="D557">
        <v>0</v>
      </c>
      <c r="E557">
        <v>0</v>
      </c>
      <c r="F557" s="1">
        <v>6960</v>
      </c>
    </row>
    <row r="558" spans="1:6">
      <c r="A558" t="s">
        <v>615</v>
      </c>
      <c r="B558" t="s">
        <v>2304</v>
      </c>
      <c r="C558">
        <v>0</v>
      </c>
      <c r="D558">
        <v>0</v>
      </c>
      <c r="E558">
        <v>0</v>
      </c>
      <c r="F558">
        <v>0</v>
      </c>
    </row>
    <row r="559" spans="1:6">
      <c r="A559" t="s">
        <v>616</v>
      </c>
      <c r="B559" t="s">
        <v>2304</v>
      </c>
      <c r="C559">
        <v>0</v>
      </c>
      <c r="D559">
        <v>0</v>
      </c>
      <c r="E559">
        <v>0</v>
      </c>
      <c r="F559">
        <v>0</v>
      </c>
    </row>
    <row r="560" spans="1:6">
      <c r="A560" t="s">
        <v>617</v>
      </c>
      <c r="B560" t="s">
        <v>2304</v>
      </c>
      <c r="C560">
        <v>0</v>
      </c>
      <c r="D560">
        <v>0</v>
      </c>
      <c r="E560">
        <v>0</v>
      </c>
      <c r="F560">
        <v>0</v>
      </c>
    </row>
    <row r="561" spans="1:6">
      <c r="A561" t="s">
        <v>618</v>
      </c>
      <c r="B561" t="s">
        <v>2304</v>
      </c>
      <c r="C561">
        <v>0</v>
      </c>
      <c r="D561">
        <v>0</v>
      </c>
      <c r="E561">
        <v>0</v>
      </c>
      <c r="F561">
        <v>0</v>
      </c>
    </row>
    <row r="562" spans="1:6">
      <c r="A562" t="s">
        <v>619</v>
      </c>
      <c r="B562" t="s">
        <v>2304</v>
      </c>
      <c r="C562">
        <v>0</v>
      </c>
      <c r="D562">
        <v>0</v>
      </c>
      <c r="E562">
        <v>0</v>
      </c>
      <c r="F562">
        <v>0</v>
      </c>
    </row>
    <row r="563" spans="1:6">
      <c r="A563" t="s">
        <v>620</v>
      </c>
      <c r="B563" t="s">
        <v>2304</v>
      </c>
      <c r="C563">
        <v>0</v>
      </c>
      <c r="D563">
        <v>0</v>
      </c>
      <c r="E563">
        <v>0</v>
      </c>
      <c r="F563">
        <v>0</v>
      </c>
    </row>
    <row r="564" spans="1:6">
      <c r="A564" t="s">
        <v>621</v>
      </c>
      <c r="B564" t="s">
        <v>622</v>
      </c>
      <c r="C564" s="1">
        <v>458194.22</v>
      </c>
      <c r="D564">
        <v>0</v>
      </c>
      <c r="E564">
        <v>0</v>
      </c>
      <c r="F564" s="1">
        <v>458194.22</v>
      </c>
    </row>
    <row r="565" spans="1:6">
      <c r="A565" t="s">
        <v>623</v>
      </c>
      <c r="B565" t="s">
        <v>2305</v>
      </c>
      <c r="C565">
        <v>273.27</v>
      </c>
      <c r="D565">
        <v>0</v>
      </c>
      <c r="E565">
        <v>0</v>
      </c>
      <c r="F565">
        <v>273.27</v>
      </c>
    </row>
    <row r="566" spans="1:6">
      <c r="A566" t="s">
        <v>624</v>
      </c>
      <c r="B566" t="s">
        <v>2305</v>
      </c>
      <c r="C566" s="1">
        <v>6048.15</v>
      </c>
      <c r="D566">
        <v>0</v>
      </c>
      <c r="E566">
        <v>0</v>
      </c>
      <c r="F566" s="1">
        <v>6048.15</v>
      </c>
    </row>
    <row r="567" spans="1:6">
      <c r="A567" t="s">
        <v>625</v>
      </c>
      <c r="B567" t="s">
        <v>2305</v>
      </c>
      <c r="C567">
        <v>0</v>
      </c>
      <c r="D567">
        <v>0</v>
      </c>
      <c r="E567">
        <v>0</v>
      </c>
      <c r="F567">
        <v>0</v>
      </c>
    </row>
    <row r="568" spans="1:6">
      <c r="A568" t="s">
        <v>626</v>
      </c>
      <c r="B568" t="s">
        <v>2305</v>
      </c>
      <c r="C568">
        <v>0</v>
      </c>
      <c r="D568">
        <v>0</v>
      </c>
      <c r="E568">
        <v>0</v>
      </c>
      <c r="F568">
        <v>0</v>
      </c>
    </row>
    <row r="569" spans="1:6">
      <c r="A569" t="s">
        <v>627</v>
      </c>
      <c r="B569" t="s">
        <v>2305</v>
      </c>
      <c r="C569">
        <v>359.94</v>
      </c>
      <c r="D569">
        <v>0</v>
      </c>
      <c r="E569">
        <v>0</v>
      </c>
      <c r="F569">
        <v>359.94</v>
      </c>
    </row>
    <row r="570" spans="1:6">
      <c r="A570" t="s">
        <v>628</v>
      </c>
      <c r="B570" t="s">
        <v>2305</v>
      </c>
      <c r="C570" s="1">
        <v>7966.37</v>
      </c>
      <c r="D570">
        <v>0</v>
      </c>
      <c r="E570">
        <v>0</v>
      </c>
      <c r="F570" s="1">
        <v>7966.37</v>
      </c>
    </row>
    <row r="571" spans="1:6">
      <c r="A571" t="s">
        <v>629</v>
      </c>
      <c r="B571" t="s">
        <v>2305</v>
      </c>
      <c r="C571">
        <v>47.66</v>
      </c>
      <c r="D571">
        <v>0</v>
      </c>
      <c r="E571">
        <v>0</v>
      </c>
      <c r="F571">
        <v>47.66</v>
      </c>
    </row>
    <row r="572" spans="1:6">
      <c r="A572" t="s">
        <v>630</v>
      </c>
      <c r="B572" t="s">
        <v>2305</v>
      </c>
      <c r="C572" s="1">
        <v>1054.83</v>
      </c>
      <c r="D572">
        <v>0</v>
      </c>
      <c r="E572">
        <v>0</v>
      </c>
      <c r="F572" s="1">
        <v>1054.83</v>
      </c>
    </row>
    <row r="573" spans="1:6">
      <c r="A573" t="s">
        <v>631</v>
      </c>
      <c r="B573" t="s">
        <v>2305</v>
      </c>
      <c r="C573">
        <v>0</v>
      </c>
      <c r="D573">
        <v>0</v>
      </c>
      <c r="E573">
        <v>0</v>
      </c>
      <c r="F573">
        <v>0</v>
      </c>
    </row>
    <row r="574" spans="1:6">
      <c r="A574" t="s">
        <v>632</v>
      </c>
      <c r="B574" t="s">
        <v>2305</v>
      </c>
      <c r="C574">
        <v>0</v>
      </c>
      <c r="D574">
        <v>0</v>
      </c>
      <c r="E574">
        <v>0</v>
      </c>
      <c r="F574">
        <v>0</v>
      </c>
    </row>
    <row r="575" spans="1:6">
      <c r="A575" t="s">
        <v>633</v>
      </c>
      <c r="B575" t="s">
        <v>2305</v>
      </c>
      <c r="C575">
        <v>0</v>
      </c>
      <c r="D575">
        <v>0</v>
      </c>
      <c r="E575">
        <v>0</v>
      </c>
      <c r="F575">
        <v>0</v>
      </c>
    </row>
    <row r="576" spans="1:6">
      <c r="A576" t="s">
        <v>634</v>
      </c>
      <c r="B576" t="s">
        <v>2305</v>
      </c>
      <c r="C576">
        <v>0</v>
      </c>
      <c r="D576">
        <v>0</v>
      </c>
      <c r="E576">
        <v>0</v>
      </c>
      <c r="F576">
        <v>0</v>
      </c>
    </row>
    <row r="577" spans="1:6">
      <c r="A577" t="s">
        <v>635</v>
      </c>
      <c r="B577" t="s">
        <v>2305</v>
      </c>
      <c r="C577">
        <v>330.6</v>
      </c>
      <c r="D577">
        <v>0</v>
      </c>
      <c r="E577">
        <v>0</v>
      </c>
      <c r="F577">
        <v>330.6</v>
      </c>
    </row>
    <row r="578" spans="1:6">
      <c r="A578" t="s">
        <v>636</v>
      </c>
      <c r="B578" t="s">
        <v>2305</v>
      </c>
      <c r="C578" s="1">
        <v>7317.01</v>
      </c>
      <c r="D578">
        <v>0</v>
      </c>
      <c r="E578">
        <v>0</v>
      </c>
      <c r="F578" s="1">
        <v>7317.01</v>
      </c>
    </row>
    <row r="579" spans="1:6">
      <c r="A579" t="s">
        <v>637</v>
      </c>
      <c r="B579" t="s">
        <v>2305</v>
      </c>
      <c r="C579" s="1">
        <v>2050</v>
      </c>
      <c r="D579">
        <v>0</v>
      </c>
      <c r="E579">
        <v>0</v>
      </c>
      <c r="F579" s="1">
        <v>2050</v>
      </c>
    </row>
    <row r="580" spans="1:6">
      <c r="A580" t="s">
        <v>638</v>
      </c>
      <c r="B580" t="s">
        <v>2305</v>
      </c>
      <c r="C580" s="1">
        <v>45371.62</v>
      </c>
      <c r="D580">
        <v>0</v>
      </c>
      <c r="E580">
        <v>0</v>
      </c>
      <c r="F580" s="1">
        <v>45371.62</v>
      </c>
    </row>
    <row r="581" spans="1:6">
      <c r="A581" t="s">
        <v>639</v>
      </c>
      <c r="B581" t="s">
        <v>2305</v>
      </c>
      <c r="C581" s="1">
        <v>7908.11</v>
      </c>
      <c r="D581">
        <v>0</v>
      </c>
      <c r="E581">
        <v>0</v>
      </c>
      <c r="F581" s="1">
        <v>7908.11</v>
      </c>
    </row>
    <row r="582" spans="1:6">
      <c r="A582" t="s">
        <v>640</v>
      </c>
      <c r="B582" t="s">
        <v>2305</v>
      </c>
      <c r="C582" s="1">
        <v>175026.24</v>
      </c>
      <c r="D582">
        <v>0</v>
      </c>
      <c r="E582">
        <v>0</v>
      </c>
      <c r="F582" s="1">
        <v>175026.24</v>
      </c>
    </row>
    <row r="583" spans="1:6">
      <c r="A583" t="s">
        <v>641</v>
      </c>
      <c r="B583" t="s">
        <v>2305</v>
      </c>
      <c r="C583" s="1">
        <v>8837.7999999999993</v>
      </c>
      <c r="D583">
        <v>0</v>
      </c>
      <c r="E583">
        <v>0</v>
      </c>
      <c r="F583" s="1">
        <v>8837.7999999999993</v>
      </c>
    </row>
    <row r="584" spans="1:6">
      <c r="A584" t="s">
        <v>642</v>
      </c>
      <c r="B584" t="s">
        <v>2305</v>
      </c>
      <c r="C584" s="1">
        <v>195602.61</v>
      </c>
      <c r="D584">
        <v>0</v>
      </c>
      <c r="E584">
        <v>0</v>
      </c>
      <c r="F584" s="1">
        <v>195602.61</v>
      </c>
    </row>
    <row r="585" spans="1:6">
      <c r="A585" t="s">
        <v>643</v>
      </c>
      <c r="B585" t="s">
        <v>644</v>
      </c>
      <c r="C585" s="1">
        <v>810346.06</v>
      </c>
      <c r="D585">
        <v>0</v>
      </c>
      <c r="E585">
        <v>0</v>
      </c>
      <c r="F585" s="1">
        <v>810346.06</v>
      </c>
    </row>
    <row r="586" spans="1:6">
      <c r="A586" t="s">
        <v>645</v>
      </c>
      <c r="B586" t="s">
        <v>646</v>
      </c>
      <c r="C586">
        <v>0</v>
      </c>
      <c r="D586">
        <v>0</v>
      </c>
      <c r="E586">
        <v>0</v>
      </c>
      <c r="F586">
        <v>0</v>
      </c>
    </row>
    <row r="587" spans="1:6">
      <c r="A587" t="s">
        <v>647</v>
      </c>
      <c r="B587" t="s">
        <v>648</v>
      </c>
      <c r="C587">
        <v>0</v>
      </c>
      <c r="D587">
        <v>0</v>
      </c>
      <c r="E587">
        <v>0</v>
      </c>
      <c r="F587">
        <v>0</v>
      </c>
    </row>
    <row r="588" spans="1:6">
      <c r="A588" t="s">
        <v>649</v>
      </c>
      <c r="B588" t="s">
        <v>2306</v>
      </c>
      <c r="C588" s="1">
        <v>3859.85</v>
      </c>
      <c r="D588">
        <v>0</v>
      </c>
      <c r="E588">
        <v>0</v>
      </c>
      <c r="F588" s="1">
        <v>3859.85</v>
      </c>
    </row>
    <row r="589" spans="1:6">
      <c r="A589" t="s">
        <v>650</v>
      </c>
      <c r="B589" t="s">
        <v>2306</v>
      </c>
      <c r="C589" s="1">
        <v>85428.13</v>
      </c>
      <c r="D589">
        <v>0</v>
      </c>
      <c r="E589">
        <v>0</v>
      </c>
      <c r="F589" s="1">
        <v>85428.13</v>
      </c>
    </row>
    <row r="590" spans="1:6">
      <c r="A590" t="s">
        <v>651</v>
      </c>
      <c r="B590" t="s">
        <v>2306</v>
      </c>
      <c r="C590" s="1">
        <v>29349.58</v>
      </c>
      <c r="D590">
        <v>0</v>
      </c>
      <c r="E590">
        <v>0</v>
      </c>
      <c r="F590" s="1">
        <v>29349.58</v>
      </c>
    </row>
    <row r="591" spans="1:6">
      <c r="A591" t="s">
        <v>652</v>
      </c>
      <c r="B591" t="s">
        <v>2306</v>
      </c>
      <c r="C591" s="1">
        <v>649579.57999999996</v>
      </c>
      <c r="D591">
        <v>0</v>
      </c>
      <c r="E591">
        <v>0</v>
      </c>
      <c r="F591" s="1">
        <v>649579.57999999996</v>
      </c>
    </row>
    <row r="592" spans="1:6">
      <c r="A592" t="s">
        <v>653</v>
      </c>
      <c r="B592" t="s">
        <v>2306</v>
      </c>
      <c r="C592" s="1">
        <v>1821.2</v>
      </c>
      <c r="D592">
        <v>0</v>
      </c>
      <c r="E592">
        <v>0</v>
      </c>
      <c r="F592" s="1">
        <v>1821.2</v>
      </c>
    </row>
    <row r="593" spans="1:6">
      <c r="A593" t="s">
        <v>654</v>
      </c>
      <c r="B593" t="s">
        <v>2306</v>
      </c>
      <c r="C593" s="1">
        <v>40307.71</v>
      </c>
      <c r="D593">
        <v>0</v>
      </c>
      <c r="E593">
        <v>0</v>
      </c>
      <c r="F593" s="1">
        <v>40307.71</v>
      </c>
    </row>
    <row r="594" spans="1:6">
      <c r="A594" t="s">
        <v>655</v>
      </c>
      <c r="B594" t="s">
        <v>656</v>
      </c>
      <c r="C594" s="1">
        <v>41572.769999999997</v>
      </c>
      <c r="D594" s="1">
        <v>5888.85</v>
      </c>
      <c r="E594">
        <v>0</v>
      </c>
      <c r="F594" s="1">
        <v>47461.62</v>
      </c>
    </row>
    <row r="595" spans="1:6">
      <c r="A595" t="s">
        <v>657</v>
      </c>
      <c r="B595" t="s">
        <v>658</v>
      </c>
      <c r="C595">
        <v>0</v>
      </c>
      <c r="D595">
        <v>0</v>
      </c>
      <c r="E595">
        <v>0</v>
      </c>
      <c r="F595">
        <v>0</v>
      </c>
    </row>
    <row r="596" spans="1:6">
      <c r="A596" t="s">
        <v>659</v>
      </c>
      <c r="B596" t="s">
        <v>660</v>
      </c>
      <c r="C596">
        <v>0</v>
      </c>
      <c r="D596">
        <v>0</v>
      </c>
      <c r="E596">
        <v>0</v>
      </c>
      <c r="F596">
        <v>0</v>
      </c>
    </row>
    <row r="597" spans="1:6">
      <c r="A597" t="s">
        <v>661</v>
      </c>
      <c r="B597" t="s">
        <v>662</v>
      </c>
      <c r="C597" s="1">
        <v>41572.769999999997</v>
      </c>
      <c r="D597" s="1">
        <v>5888.85</v>
      </c>
      <c r="E597">
        <v>0</v>
      </c>
      <c r="F597" s="1">
        <v>47461.62</v>
      </c>
    </row>
    <row r="598" spans="1:6">
      <c r="A598" t="s">
        <v>663</v>
      </c>
      <c r="B598" t="s">
        <v>664</v>
      </c>
      <c r="C598">
        <v>0</v>
      </c>
      <c r="D598">
        <v>0</v>
      </c>
      <c r="E598">
        <v>0</v>
      </c>
      <c r="F598">
        <v>0</v>
      </c>
    </row>
    <row r="599" spans="1:6">
      <c r="A599" t="s">
        <v>665</v>
      </c>
      <c r="B599" t="s">
        <v>666</v>
      </c>
      <c r="C599">
        <v>0</v>
      </c>
      <c r="D599">
        <v>0</v>
      </c>
      <c r="E599">
        <v>0</v>
      </c>
      <c r="F599">
        <v>0</v>
      </c>
    </row>
    <row r="600" spans="1:6">
      <c r="A600" t="s">
        <v>667</v>
      </c>
      <c r="B600" t="s">
        <v>668</v>
      </c>
      <c r="C600">
        <v>286.22000000000003</v>
      </c>
      <c r="D600">
        <v>0</v>
      </c>
      <c r="E600">
        <v>286</v>
      </c>
      <c r="F600">
        <v>0.22</v>
      </c>
    </row>
    <row r="601" spans="1:6">
      <c r="A601" t="s">
        <v>669</v>
      </c>
      <c r="B601" t="s">
        <v>670</v>
      </c>
      <c r="C601">
        <v>286.22000000000003</v>
      </c>
      <c r="D601">
        <v>0</v>
      </c>
      <c r="E601">
        <v>286</v>
      </c>
      <c r="F601">
        <v>0.22</v>
      </c>
    </row>
    <row r="602" spans="1:6">
      <c r="A602" t="s">
        <v>671</v>
      </c>
      <c r="B602" t="s">
        <v>672</v>
      </c>
      <c r="C602" s="1">
        <v>914932.08</v>
      </c>
      <c r="D602" s="1">
        <v>1010839.31</v>
      </c>
      <c r="E602" s="1">
        <v>959410.07</v>
      </c>
      <c r="F602" s="1">
        <v>966361.31</v>
      </c>
    </row>
    <row r="603" spans="1:6">
      <c r="A603" t="s">
        <v>673</v>
      </c>
      <c r="B603" t="s">
        <v>674</v>
      </c>
      <c r="C603">
        <v>0</v>
      </c>
      <c r="D603" s="1">
        <v>366319.8</v>
      </c>
      <c r="E603" s="1">
        <v>366319.8</v>
      </c>
      <c r="F603">
        <v>0</v>
      </c>
    </row>
    <row r="604" spans="1:6">
      <c r="A604" t="s">
        <v>675</v>
      </c>
      <c r="B604" t="s">
        <v>676</v>
      </c>
      <c r="C604">
        <v>0</v>
      </c>
      <c r="D604" s="1">
        <v>4687</v>
      </c>
      <c r="E604" s="1">
        <v>4687</v>
      </c>
      <c r="F604">
        <v>0</v>
      </c>
    </row>
    <row r="605" spans="1:6">
      <c r="A605" t="s">
        <v>677</v>
      </c>
      <c r="B605" t="s">
        <v>678</v>
      </c>
      <c r="C605" s="1">
        <v>282620.93</v>
      </c>
      <c r="D605" s="1">
        <v>130133.04</v>
      </c>
      <c r="E605" s="1">
        <v>34122</v>
      </c>
      <c r="F605" s="1">
        <v>378631.97</v>
      </c>
    </row>
    <row r="606" spans="1:6">
      <c r="A606" t="s">
        <v>679</v>
      </c>
      <c r="B606" t="s">
        <v>680</v>
      </c>
      <c r="C606" s="1">
        <v>628663.15</v>
      </c>
      <c r="D606" s="1">
        <v>394663.28</v>
      </c>
      <c r="E606" s="1">
        <v>442896.88</v>
      </c>
      <c r="F606" s="1">
        <v>580429.54</v>
      </c>
    </row>
    <row r="607" spans="1:6">
      <c r="A607" t="s">
        <v>681</v>
      </c>
      <c r="B607" t="s">
        <v>682</v>
      </c>
      <c r="C607">
        <v>0</v>
      </c>
      <c r="D607" s="1">
        <v>55665.21</v>
      </c>
      <c r="E607" s="1">
        <v>55665.21</v>
      </c>
      <c r="F607">
        <v>0</v>
      </c>
    </row>
    <row r="608" spans="1:6">
      <c r="A608" t="s">
        <v>683</v>
      </c>
      <c r="B608" t="s">
        <v>684</v>
      </c>
      <c r="C608" s="1">
        <v>3648</v>
      </c>
      <c r="D608" s="1">
        <v>59370.98</v>
      </c>
      <c r="E608" s="1">
        <v>55719.18</v>
      </c>
      <c r="F608" s="1">
        <v>7299.8</v>
      </c>
    </row>
    <row r="609" spans="1:6">
      <c r="A609" t="s">
        <v>685</v>
      </c>
      <c r="B609" t="s">
        <v>686</v>
      </c>
      <c r="C609">
        <v>0</v>
      </c>
      <c r="D609">
        <v>0</v>
      </c>
      <c r="E609">
        <v>0</v>
      </c>
      <c r="F609">
        <v>0</v>
      </c>
    </row>
    <row r="610" spans="1:6">
      <c r="A610" t="s">
        <v>687</v>
      </c>
      <c r="B610" t="s">
        <v>688</v>
      </c>
      <c r="C610">
        <v>0</v>
      </c>
      <c r="D610">
        <v>0</v>
      </c>
      <c r="E610">
        <v>0</v>
      </c>
      <c r="F610">
        <v>0</v>
      </c>
    </row>
    <row r="611" spans="1:6">
      <c r="A611" t="s">
        <v>689</v>
      </c>
      <c r="B611" t="s">
        <v>690</v>
      </c>
      <c r="C611">
        <v>0</v>
      </c>
      <c r="D611">
        <v>0</v>
      </c>
      <c r="E611">
        <v>0</v>
      </c>
      <c r="F611">
        <v>0</v>
      </c>
    </row>
    <row r="612" spans="1:6">
      <c r="A612" t="s">
        <v>691</v>
      </c>
      <c r="B612" t="s">
        <v>692</v>
      </c>
      <c r="C612" s="1">
        <v>835760.87</v>
      </c>
      <c r="D612">
        <v>0</v>
      </c>
      <c r="E612" s="1">
        <v>29613.03</v>
      </c>
      <c r="F612" s="1">
        <v>806147.84</v>
      </c>
    </row>
    <row r="613" spans="1:6">
      <c r="A613" t="s">
        <v>693</v>
      </c>
      <c r="B613" t="s">
        <v>694</v>
      </c>
      <c r="C613">
        <v>0</v>
      </c>
      <c r="D613">
        <v>0</v>
      </c>
      <c r="E613">
        <v>0</v>
      </c>
      <c r="F613">
        <v>0</v>
      </c>
    </row>
    <row r="614" spans="1:6">
      <c r="A614" t="s">
        <v>695</v>
      </c>
      <c r="B614" t="s">
        <v>696</v>
      </c>
      <c r="C614">
        <v>0</v>
      </c>
      <c r="D614">
        <v>0</v>
      </c>
      <c r="E614">
        <v>0</v>
      </c>
      <c r="F614">
        <v>0</v>
      </c>
    </row>
    <row r="615" spans="1:6">
      <c r="A615" t="s">
        <v>697</v>
      </c>
      <c r="B615" t="s">
        <v>698</v>
      </c>
      <c r="C615">
        <v>0</v>
      </c>
      <c r="D615">
        <v>0</v>
      </c>
      <c r="E615">
        <v>0</v>
      </c>
      <c r="F615">
        <v>0</v>
      </c>
    </row>
    <row r="616" spans="1:6">
      <c r="A616" t="s">
        <v>699</v>
      </c>
      <c r="B616" t="s">
        <v>700</v>
      </c>
      <c r="C616">
        <v>0</v>
      </c>
      <c r="D616">
        <v>0</v>
      </c>
      <c r="E616">
        <v>0</v>
      </c>
      <c r="F616">
        <v>0</v>
      </c>
    </row>
    <row r="617" spans="1:6">
      <c r="A617" t="s">
        <v>701</v>
      </c>
      <c r="B617" t="s">
        <v>696</v>
      </c>
      <c r="C617">
        <v>0</v>
      </c>
      <c r="D617">
        <v>0</v>
      </c>
      <c r="E617">
        <v>0</v>
      </c>
      <c r="F617">
        <v>0</v>
      </c>
    </row>
    <row r="618" spans="1:6">
      <c r="A618" t="s">
        <v>702</v>
      </c>
      <c r="B618" t="s">
        <v>698</v>
      </c>
      <c r="C618">
        <v>0</v>
      </c>
      <c r="D618">
        <v>0</v>
      </c>
      <c r="E618">
        <v>0</v>
      </c>
      <c r="F618">
        <v>0</v>
      </c>
    </row>
    <row r="619" spans="1:6">
      <c r="A619" t="s">
        <v>703</v>
      </c>
      <c r="B619" t="s">
        <v>704</v>
      </c>
      <c r="C619">
        <v>0</v>
      </c>
      <c r="D619">
        <v>0</v>
      </c>
      <c r="E619">
        <v>0</v>
      </c>
      <c r="F619">
        <v>0</v>
      </c>
    </row>
    <row r="620" spans="1:6">
      <c r="A620" t="s">
        <v>705</v>
      </c>
      <c r="B620" t="s">
        <v>696</v>
      </c>
      <c r="C620">
        <v>0</v>
      </c>
      <c r="D620">
        <v>0</v>
      </c>
      <c r="E620">
        <v>0</v>
      </c>
      <c r="F620">
        <v>0</v>
      </c>
    </row>
    <row r="621" spans="1:6">
      <c r="A621" t="s">
        <v>706</v>
      </c>
      <c r="B621" t="s">
        <v>698</v>
      </c>
      <c r="C621">
        <v>0</v>
      </c>
      <c r="D621">
        <v>0</v>
      </c>
      <c r="E621">
        <v>0</v>
      </c>
      <c r="F621">
        <v>0</v>
      </c>
    </row>
    <row r="622" spans="1:6">
      <c r="A622" t="s">
        <v>707</v>
      </c>
      <c r="B622" t="s">
        <v>708</v>
      </c>
      <c r="C622" s="1">
        <v>75385.820000000007</v>
      </c>
      <c r="D622">
        <v>0</v>
      </c>
      <c r="E622">
        <v>0</v>
      </c>
      <c r="F622" s="1">
        <v>75385.820000000007</v>
      </c>
    </row>
    <row r="623" spans="1:6">
      <c r="A623" t="s">
        <v>709</v>
      </c>
      <c r="B623">
        <v>2017</v>
      </c>
      <c r="C623" s="1">
        <v>16204.31</v>
      </c>
      <c r="D623">
        <v>0</v>
      </c>
      <c r="E623">
        <v>0</v>
      </c>
      <c r="F623" s="1">
        <v>16204.31</v>
      </c>
    </row>
    <row r="624" spans="1:6">
      <c r="A624" t="s">
        <v>710</v>
      </c>
      <c r="B624" t="s">
        <v>711</v>
      </c>
      <c r="C624" s="1">
        <v>16204.31</v>
      </c>
      <c r="D624">
        <v>0</v>
      </c>
      <c r="E624">
        <v>0</v>
      </c>
      <c r="F624" s="1">
        <v>16204.31</v>
      </c>
    </row>
    <row r="625" spans="1:6">
      <c r="A625" t="s">
        <v>712</v>
      </c>
      <c r="B625">
        <v>2018</v>
      </c>
      <c r="C625" s="1">
        <v>59181.51</v>
      </c>
      <c r="D625">
        <v>0</v>
      </c>
      <c r="E625">
        <v>0</v>
      </c>
      <c r="F625" s="1">
        <v>59181.51</v>
      </c>
    </row>
    <row r="626" spans="1:6">
      <c r="A626" t="s">
        <v>713</v>
      </c>
      <c r="B626" t="s">
        <v>714</v>
      </c>
      <c r="C626" s="1">
        <v>59181.51</v>
      </c>
      <c r="D626">
        <v>0</v>
      </c>
      <c r="E626">
        <v>0</v>
      </c>
      <c r="F626" s="1">
        <v>59181.51</v>
      </c>
    </row>
    <row r="627" spans="1:6">
      <c r="A627" t="s">
        <v>715</v>
      </c>
      <c r="B627" t="s">
        <v>716</v>
      </c>
      <c r="C627" s="1">
        <v>1932458.38</v>
      </c>
      <c r="D627">
        <v>0</v>
      </c>
      <c r="E627">
        <v>0</v>
      </c>
      <c r="F627" s="1">
        <v>1932458.38</v>
      </c>
    </row>
    <row r="628" spans="1:6">
      <c r="A628" t="s">
        <v>717</v>
      </c>
      <c r="B628">
        <v>2011</v>
      </c>
      <c r="C628" s="1">
        <v>94911.3</v>
      </c>
      <c r="D628">
        <v>0</v>
      </c>
      <c r="E628">
        <v>0</v>
      </c>
      <c r="F628" s="1">
        <v>94911.3</v>
      </c>
    </row>
    <row r="629" spans="1:6">
      <c r="A629" t="s">
        <v>718</v>
      </c>
      <c r="B629" t="s">
        <v>719</v>
      </c>
      <c r="C629" s="1">
        <v>94911.3</v>
      </c>
      <c r="D629">
        <v>0</v>
      </c>
      <c r="E629">
        <v>0</v>
      </c>
      <c r="F629" s="1">
        <v>94911.3</v>
      </c>
    </row>
    <row r="630" spans="1:6">
      <c r="A630" t="s">
        <v>720</v>
      </c>
      <c r="B630">
        <v>2012</v>
      </c>
      <c r="C630" s="1">
        <v>303033.62</v>
      </c>
      <c r="D630">
        <v>0</v>
      </c>
      <c r="E630">
        <v>0</v>
      </c>
      <c r="F630" s="1">
        <v>303033.62</v>
      </c>
    </row>
    <row r="631" spans="1:6">
      <c r="A631" t="s">
        <v>721</v>
      </c>
      <c r="B631" t="s">
        <v>722</v>
      </c>
      <c r="C631" s="1">
        <v>132155.17000000001</v>
      </c>
      <c r="D631">
        <v>0</v>
      </c>
      <c r="E631">
        <v>0</v>
      </c>
      <c r="F631" s="1">
        <v>132155.17000000001</v>
      </c>
    </row>
    <row r="632" spans="1:6">
      <c r="A632" t="s">
        <v>723</v>
      </c>
      <c r="B632" t="s">
        <v>724</v>
      </c>
      <c r="C632" s="1">
        <v>170878.45</v>
      </c>
      <c r="D632">
        <v>0</v>
      </c>
      <c r="E632">
        <v>0</v>
      </c>
      <c r="F632" s="1">
        <v>170878.45</v>
      </c>
    </row>
    <row r="633" spans="1:6">
      <c r="A633" t="s">
        <v>725</v>
      </c>
      <c r="B633">
        <v>2013</v>
      </c>
      <c r="C633" s="1">
        <v>215304</v>
      </c>
      <c r="D633">
        <v>0</v>
      </c>
      <c r="E633">
        <v>0</v>
      </c>
      <c r="F633" s="1">
        <v>215304</v>
      </c>
    </row>
    <row r="634" spans="1:6">
      <c r="A634" t="s">
        <v>726</v>
      </c>
      <c r="B634" t="s">
        <v>727</v>
      </c>
      <c r="C634" s="1">
        <v>215304</v>
      </c>
      <c r="D634">
        <v>0</v>
      </c>
      <c r="E634">
        <v>0</v>
      </c>
      <c r="F634" s="1">
        <v>215304</v>
      </c>
    </row>
    <row r="635" spans="1:6">
      <c r="A635" t="s">
        <v>728</v>
      </c>
      <c r="B635">
        <v>2014</v>
      </c>
      <c r="C635" s="1">
        <v>468577.58</v>
      </c>
      <c r="D635">
        <v>0</v>
      </c>
      <c r="E635">
        <v>0</v>
      </c>
      <c r="F635" s="1">
        <v>468577.58</v>
      </c>
    </row>
    <row r="636" spans="1:6">
      <c r="A636" t="s">
        <v>729</v>
      </c>
      <c r="B636" t="s">
        <v>730</v>
      </c>
      <c r="C636" s="1">
        <v>100000</v>
      </c>
      <c r="D636">
        <v>0</v>
      </c>
      <c r="E636">
        <v>0</v>
      </c>
      <c r="F636" s="1">
        <v>100000</v>
      </c>
    </row>
    <row r="637" spans="1:6">
      <c r="A637" t="s">
        <v>731</v>
      </c>
      <c r="B637" t="s">
        <v>732</v>
      </c>
      <c r="C637" s="1">
        <v>175000</v>
      </c>
      <c r="D637">
        <v>0</v>
      </c>
      <c r="E637">
        <v>0</v>
      </c>
      <c r="F637" s="1">
        <v>175000</v>
      </c>
    </row>
    <row r="638" spans="1:6">
      <c r="A638" t="s">
        <v>733</v>
      </c>
      <c r="B638" t="s">
        <v>734</v>
      </c>
      <c r="C638" s="1">
        <v>100775.86</v>
      </c>
      <c r="D638">
        <v>0</v>
      </c>
      <c r="E638">
        <v>0</v>
      </c>
      <c r="F638" s="1">
        <v>100775.86</v>
      </c>
    </row>
    <row r="639" spans="1:6">
      <c r="A639" t="s">
        <v>735</v>
      </c>
      <c r="B639" t="s">
        <v>736</v>
      </c>
      <c r="C639" s="1">
        <v>92801.72</v>
      </c>
      <c r="D639">
        <v>0</v>
      </c>
      <c r="E639">
        <v>0</v>
      </c>
      <c r="F639" s="1">
        <v>92801.72</v>
      </c>
    </row>
    <row r="640" spans="1:6">
      <c r="A640" t="s">
        <v>737</v>
      </c>
      <c r="B640">
        <v>2017</v>
      </c>
      <c r="C640" s="1">
        <v>327568.96000000002</v>
      </c>
      <c r="D640">
        <v>0</v>
      </c>
      <c r="E640">
        <v>0</v>
      </c>
      <c r="F640" s="1">
        <v>327568.96000000002</v>
      </c>
    </row>
    <row r="641" spans="1:6">
      <c r="A641" t="s">
        <v>738</v>
      </c>
      <c r="B641" t="s">
        <v>739</v>
      </c>
      <c r="C641" s="1">
        <v>163784.48000000001</v>
      </c>
      <c r="D641">
        <v>0</v>
      </c>
      <c r="E641">
        <v>0</v>
      </c>
      <c r="F641" s="1">
        <v>163784.48000000001</v>
      </c>
    </row>
    <row r="642" spans="1:6">
      <c r="A642" t="s">
        <v>740</v>
      </c>
      <c r="B642" t="s">
        <v>741</v>
      </c>
      <c r="C642" s="1">
        <v>163784.48000000001</v>
      </c>
      <c r="D642">
        <v>0</v>
      </c>
      <c r="E642">
        <v>0</v>
      </c>
      <c r="F642" s="1">
        <v>163784.48000000001</v>
      </c>
    </row>
    <row r="643" spans="1:6">
      <c r="A643" t="s">
        <v>742</v>
      </c>
      <c r="B643">
        <v>2019</v>
      </c>
      <c r="C643" s="1">
        <v>523062.92</v>
      </c>
      <c r="D643">
        <v>0</v>
      </c>
      <c r="E643">
        <v>0</v>
      </c>
      <c r="F643" s="1">
        <v>523062.92</v>
      </c>
    </row>
    <row r="644" spans="1:6">
      <c r="A644" t="s">
        <v>743</v>
      </c>
      <c r="B644" t="s">
        <v>744</v>
      </c>
      <c r="C644" s="1">
        <v>279976.71999999997</v>
      </c>
      <c r="D644">
        <v>0</v>
      </c>
      <c r="E644">
        <v>0</v>
      </c>
      <c r="F644" s="1">
        <v>279976.71999999997</v>
      </c>
    </row>
    <row r="645" spans="1:6">
      <c r="A645" t="s">
        <v>745</v>
      </c>
      <c r="B645" t="s">
        <v>746</v>
      </c>
      <c r="C645" s="1">
        <v>181025.86</v>
      </c>
      <c r="D645">
        <v>0</v>
      </c>
      <c r="E645">
        <v>0</v>
      </c>
      <c r="F645" s="1">
        <v>181025.86</v>
      </c>
    </row>
    <row r="646" spans="1:6">
      <c r="A646" t="s">
        <v>747</v>
      </c>
      <c r="B646" t="s">
        <v>748</v>
      </c>
      <c r="C646" s="1">
        <v>62060.34</v>
      </c>
      <c r="D646">
        <v>0</v>
      </c>
      <c r="E646">
        <v>0</v>
      </c>
      <c r="F646" s="1">
        <v>62060.34</v>
      </c>
    </row>
    <row r="647" spans="1:6">
      <c r="A647" t="s">
        <v>749</v>
      </c>
      <c r="B647" t="s">
        <v>750</v>
      </c>
      <c r="C647" s="1">
        <v>469741.1</v>
      </c>
      <c r="D647">
        <v>0</v>
      </c>
      <c r="E647">
        <v>0</v>
      </c>
      <c r="F647" s="1">
        <v>469741.1</v>
      </c>
    </row>
    <row r="648" spans="1:6">
      <c r="A648" t="s">
        <v>751</v>
      </c>
      <c r="B648">
        <v>2015</v>
      </c>
      <c r="C648" s="1">
        <v>9481.89</v>
      </c>
      <c r="D648">
        <v>0</v>
      </c>
      <c r="E648">
        <v>0</v>
      </c>
      <c r="F648" s="1">
        <v>9481.89</v>
      </c>
    </row>
    <row r="649" spans="1:6">
      <c r="A649" t="s">
        <v>752</v>
      </c>
      <c r="B649" t="s">
        <v>753</v>
      </c>
      <c r="C649" s="1">
        <v>9481.89</v>
      </c>
      <c r="D649">
        <v>0</v>
      </c>
      <c r="E649">
        <v>0</v>
      </c>
      <c r="F649" s="1">
        <v>9481.89</v>
      </c>
    </row>
    <row r="650" spans="1:6">
      <c r="A650" t="s">
        <v>754</v>
      </c>
      <c r="B650">
        <v>2017</v>
      </c>
      <c r="C650" s="1">
        <v>49879.12</v>
      </c>
      <c r="D650">
        <v>0</v>
      </c>
      <c r="E650">
        <v>0</v>
      </c>
      <c r="F650" s="1">
        <v>49879.12</v>
      </c>
    </row>
    <row r="651" spans="1:6">
      <c r="A651" t="s">
        <v>755</v>
      </c>
      <c r="B651" t="s">
        <v>756</v>
      </c>
      <c r="C651" s="1">
        <v>9525.1299999999992</v>
      </c>
      <c r="D651">
        <v>0</v>
      </c>
      <c r="E651">
        <v>0</v>
      </c>
      <c r="F651" s="1">
        <v>9525.1299999999992</v>
      </c>
    </row>
    <row r="652" spans="1:6">
      <c r="A652" t="s">
        <v>757</v>
      </c>
      <c r="B652" t="s">
        <v>758</v>
      </c>
      <c r="C652" s="1">
        <v>11206.03</v>
      </c>
      <c r="D652">
        <v>0</v>
      </c>
      <c r="E652">
        <v>0</v>
      </c>
      <c r="F652" s="1">
        <v>11206.03</v>
      </c>
    </row>
    <row r="653" spans="1:6">
      <c r="A653" t="s">
        <v>759</v>
      </c>
      <c r="B653" t="s">
        <v>760</v>
      </c>
      <c r="C653" s="1">
        <v>21390.19</v>
      </c>
      <c r="D653">
        <v>0</v>
      </c>
      <c r="E653">
        <v>0</v>
      </c>
      <c r="F653" s="1">
        <v>21390.19</v>
      </c>
    </row>
    <row r="654" spans="1:6">
      <c r="A654" t="s">
        <v>761</v>
      </c>
      <c r="B654" t="s">
        <v>760</v>
      </c>
      <c r="C654" s="1">
        <v>7757.77</v>
      </c>
      <c r="D654">
        <v>0</v>
      </c>
      <c r="E654">
        <v>0</v>
      </c>
      <c r="F654" s="1">
        <v>7757.77</v>
      </c>
    </row>
    <row r="655" spans="1:6">
      <c r="A655" t="s">
        <v>762</v>
      </c>
      <c r="B655">
        <v>2018</v>
      </c>
      <c r="C655" s="1">
        <v>83056.11</v>
      </c>
      <c r="D655">
        <v>0</v>
      </c>
      <c r="E655">
        <v>0</v>
      </c>
      <c r="F655" s="1">
        <v>83056.11</v>
      </c>
    </row>
    <row r="656" spans="1:6">
      <c r="A656" t="s">
        <v>763</v>
      </c>
      <c r="B656" t="s">
        <v>764</v>
      </c>
      <c r="C656" s="1">
        <v>13792.24</v>
      </c>
      <c r="D656">
        <v>0</v>
      </c>
      <c r="E656">
        <v>0</v>
      </c>
      <c r="F656" s="1">
        <v>13792.24</v>
      </c>
    </row>
    <row r="657" spans="1:6">
      <c r="A657" t="s">
        <v>765</v>
      </c>
      <c r="B657" t="s">
        <v>766</v>
      </c>
      <c r="C657" s="1">
        <v>11733.21</v>
      </c>
      <c r="D657">
        <v>0</v>
      </c>
      <c r="E657">
        <v>0</v>
      </c>
      <c r="F657" s="1">
        <v>11733.21</v>
      </c>
    </row>
    <row r="658" spans="1:6">
      <c r="A658" t="s">
        <v>767</v>
      </c>
      <c r="B658" t="s">
        <v>768</v>
      </c>
      <c r="C658" s="1">
        <v>10851.33</v>
      </c>
      <c r="D658">
        <v>0</v>
      </c>
      <c r="E658">
        <v>0</v>
      </c>
      <c r="F658" s="1">
        <v>10851.33</v>
      </c>
    </row>
    <row r="659" spans="1:6">
      <c r="A659" t="s">
        <v>769</v>
      </c>
      <c r="B659" t="s">
        <v>770</v>
      </c>
      <c r="C659" s="1">
        <v>13500</v>
      </c>
      <c r="D659">
        <v>0</v>
      </c>
      <c r="E659">
        <v>0</v>
      </c>
      <c r="F659" s="1">
        <v>13500</v>
      </c>
    </row>
    <row r="660" spans="1:6">
      <c r="A660" t="s">
        <v>771</v>
      </c>
      <c r="B660" t="s">
        <v>772</v>
      </c>
      <c r="C660" s="1">
        <v>12499.15</v>
      </c>
      <c r="D660">
        <v>0</v>
      </c>
      <c r="E660">
        <v>0</v>
      </c>
      <c r="F660" s="1">
        <v>12499.15</v>
      </c>
    </row>
    <row r="661" spans="1:6">
      <c r="A661" t="s">
        <v>773</v>
      </c>
      <c r="B661" t="s">
        <v>772</v>
      </c>
      <c r="C661" s="1">
        <v>12499.15</v>
      </c>
      <c r="D661">
        <v>0</v>
      </c>
      <c r="E661">
        <v>0</v>
      </c>
      <c r="F661" s="1">
        <v>12499.15</v>
      </c>
    </row>
    <row r="662" spans="1:6">
      <c r="A662" t="s">
        <v>774</v>
      </c>
      <c r="B662" t="s">
        <v>775</v>
      </c>
      <c r="C662">
        <v>0</v>
      </c>
      <c r="D662">
        <v>0</v>
      </c>
      <c r="E662">
        <v>0</v>
      </c>
      <c r="F662">
        <v>0</v>
      </c>
    </row>
    <row r="663" spans="1:6">
      <c r="A663" t="s">
        <v>776</v>
      </c>
      <c r="B663" t="s">
        <v>777</v>
      </c>
      <c r="C663" s="1">
        <v>8181.03</v>
      </c>
      <c r="D663">
        <v>0</v>
      </c>
      <c r="E663">
        <v>0</v>
      </c>
      <c r="F663" s="1">
        <v>8181.03</v>
      </c>
    </row>
    <row r="664" spans="1:6">
      <c r="A664" t="s">
        <v>778</v>
      </c>
      <c r="B664">
        <v>2019</v>
      </c>
      <c r="C664" s="1">
        <v>327323.98</v>
      </c>
      <c r="D664">
        <v>0</v>
      </c>
      <c r="E664">
        <v>0</v>
      </c>
      <c r="F664" s="1">
        <v>327323.98</v>
      </c>
    </row>
    <row r="665" spans="1:6">
      <c r="A665" t="s">
        <v>779</v>
      </c>
      <c r="B665" t="s">
        <v>780</v>
      </c>
      <c r="C665" s="1">
        <v>9000</v>
      </c>
      <c r="D665">
        <v>0</v>
      </c>
      <c r="E665">
        <v>0</v>
      </c>
      <c r="F665" s="1">
        <v>9000</v>
      </c>
    </row>
    <row r="666" spans="1:6">
      <c r="A666" t="s">
        <v>781</v>
      </c>
      <c r="B666" t="s">
        <v>782</v>
      </c>
      <c r="C666" s="1">
        <v>10343.969999999999</v>
      </c>
      <c r="D666">
        <v>0</v>
      </c>
      <c r="E666">
        <v>0</v>
      </c>
      <c r="F666" s="1">
        <v>10343.969999999999</v>
      </c>
    </row>
    <row r="667" spans="1:6">
      <c r="A667" t="s">
        <v>783</v>
      </c>
      <c r="B667" t="s">
        <v>784</v>
      </c>
      <c r="C667" s="1">
        <v>9012.2099999999991</v>
      </c>
      <c r="D667">
        <v>0</v>
      </c>
      <c r="E667">
        <v>0</v>
      </c>
      <c r="F667" s="1">
        <v>9012.2099999999991</v>
      </c>
    </row>
    <row r="668" spans="1:6">
      <c r="A668" t="s">
        <v>785</v>
      </c>
      <c r="B668" t="s">
        <v>786</v>
      </c>
      <c r="C668" s="1">
        <v>14076.73</v>
      </c>
      <c r="D668">
        <v>0</v>
      </c>
      <c r="E668">
        <v>0</v>
      </c>
      <c r="F668" s="1">
        <v>14076.73</v>
      </c>
    </row>
    <row r="669" spans="1:6">
      <c r="A669" t="s">
        <v>787</v>
      </c>
      <c r="B669" t="s">
        <v>788</v>
      </c>
      <c r="C669" s="1">
        <v>17239.66</v>
      </c>
      <c r="D669">
        <v>0</v>
      </c>
      <c r="E669">
        <v>0</v>
      </c>
      <c r="F669" s="1">
        <v>17239.66</v>
      </c>
    </row>
    <row r="670" spans="1:6">
      <c r="A670" t="s">
        <v>789</v>
      </c>
      <c r="B670" t="s">
        <v>790</v>
      </c>
      <c r="C670" s="1">
        <v>15516.38</v>
      </c>
      <c r="D670">
        <v>0</v>
      </c>
      <c r="E670">
        <v>0</v>
      </c>
      <c r="F670" s="1">
        <v>15516.38</v>
      </c>
    </row>
    <row r="671" spans="1:6">
      <c r="A671" t="s">
        <v>791</v>
      </c>
      <c r="B671" t="s">
        <v>792</v>
      </c>
      <c r="C671" s="1">
        <v>13553.4</v>
      </c>
      <c r="D671">
        <v>0</v>
      </c>
      <c r="E671">
        <v>0</v>
      </c>
      <c r="F671" s="1">
        <v>13553.4</v>
      </c>
    </row>
    <row r="672" spans="1:6">
      <c r="A672" t="s">
        <v>793</v>
      </c>
      <c r="B672" t="s">
        <v>794</v>
      </c>
      <c r="C672" s="1">
        <v>124015.08</v>
      </c>
      <c r="D672">
        <v>0</v>
      </c>
      <c r="E672">
        <v>0</v>
      </c>
      <c r="F672" s="1">
        <v>124015.08</v>
      </c>
    </row>
    <row r="673" spans="1:6">
      <c r="A673" t="s">
        <v>795</v>
      </c>
      <c r="B673" t="s">
        <v>796</v>
      </c>
      <c r="C673" s="1">
        <v>19230.5</v>
      </c>
      <c r="D673">
        <v>0</v>
      </c>
      <c r="E673">
        <v>0</v>
      </c>
      <c r="F673" s="1">
        <v>19230.5</v>
      </c>
    </row>
    <row r="674" spans="1:6">
      <c r="A674" t="s">
        <v>797</v>
      </c>
      <c r="B674" t="s">
        <v>798</v>
      </c>
      <c r="C674" s="1">
        <v>12000</v>
      </c>
      <c r="D674">
        <v>0</v>
      </c>
      <c r="E674">
        <v>0</v>
      </c>
      <c r="F674" s="1">
        <v>12000</v>
      </c>
    </row>
    <row r="675" spans="1:6">
      <c r="A675" t="s">
        <v>799</v>
      </c>
      <c r="B675" t="s">
        <v>800</v>
      </c>
      <c r="C675" s="1">
        <v>10343.969999999999</v>
      </c>
      <c r="D675">
        <v>0</v>
      </c>
      <c r="E675">
        <v>0</v>
      </c>
      <c r="F675" s="1">
        <v>10343.969999999999</v>
      </c>
    </row>
    <row r="676" spans="1:6">
      <c r="A676" t="s">
        <v>801</v>
      </c>
      <c r="B676" t="s">
        <v>802</v>
      </c>
      <c r="C676" s="1">
        <v>47412.93</v>
      </c>
      <c r="D676">
        <v>0</v>
      </c>
      <c r="E676">
        <v>0</v>
      </c>
      <c r="F676" s="1">
        <v>47412.93</v>
      </c>
    </row>
    <row r="677" spans="1:6">
      <c r="A677" t="s">
        <v>803</v>
      </c>
      <c r="B677" t="s">
        <v>804</v>
      </c>
      <c r="C677" s="1">
        <v>11804.01</v>
      </c>
      <c r="D677">
        <v>0</v>
      </c>
      <c r="E677">
        <v>0</v>
      </c>
      <c r="F677" s="1">
        <v>11804.01</v>
      </c>
    </row>
    <row r="678" spans="1:6">
      <c r="A678" t="s">
        <v>805</v>
      </c>
      <c r="B678" t="s">
        <v>806</v>
      </c>
      <c r="C678" s="1">
        <v>13775.14</v>
      </c>
      <c r="D678">
        <v>0</v>
      </c>
      <c r="E678">
        <v>0</v>
      </c>
      <c r="F678" s="1">
        <v>13775.14</v>
      </c>
    </row>
    <row r="679" spans="1:6">
      <c r="A679" t="s">
        <v>807</v>
      </c>
      <c r="B679" t="s">
        <v>808</v>
      </c>
      <c r="C679">
        <v>0</v>
      </c>
      <c r="D679">
        <v>0</v>
      </c>
      <c r="E679">
        <v>0</v>
      </c>
      <c r="F679">
        <v>0</v>
      </c>
    </row>
    <row r="680" spans="1:6">
      <c r="A680" t="s">
        <v>809</v>
      </c>
      <c r="B680" t="s">
        <v>696</v>
      </c>
      <c r="C680">
        <v>0</v>
      </c>
      <c r="D680">
        <v>0</v>
      </c>
      <c r="E680">
        <v>0</v>
      </c>
      <c r="F680">
        <v>0</v>
      </c>
    </row>
    <row r="681" spans="1:6">
      <c r="A681" t="s">
        <v>810</v>
      </c>
      <c r="B681" t="s">
        <v>698</v>
      </c>
      <c r="C681">
        <v>0</v>
      </c>
      <c r="D681">
        <v>0</v>
      </c>
      <c r="E681">
        <v>0</v>
      </c>
      <c r="F681">
        <v>0</v>
      </c>
    </row>
    <row r="682" spans="1:6">
      <c r="A682" t="s">
        <v>811</v>
      </c>
      <c r="B682" t="s">
        <v>812</v>
      </c>
      <c r="C682">
        <v>0</v>
      </c>
      <c r="D682">
        <v>0</v>
      </c>
      <c r="E682">
        <v>0</v>
      </c>
      <c r="F682">
        <v>0</v>
      </c>
    </row>
    <row r="683" spans="1:6">
      <c r="A683" t="s">
        <v>813</v>
      </c>
      <c r="B683" t="s">
        <v>696</v>
      </c>
      <c r="C683">
        <v>0</v>
      </c>
      <c r="D683">
        <v>0</v>
      </c>
      <c r="E683">
        <v>0</v>
      </c>
      <c r="F683">
        <v>0</v>
      </c>
    </row>
    <row r="684" spans="1:6">
      <c r="A684" t="s">
        <v>814</v>
      </c>
      <c r="B684" t="s">
        <v>698</v>
      </c>
      <c r="C684">
        <v>0</v>
      </c>
      <c r="D684">
        <v>0</v>
      </c>
      <c r="E684">
        <v>0</v>
      </c>
      <c r="F684">
        <v>0</v>
      </c>
    </row>
    <row r="685" spans="1:6">
      <c r="A685" t="s">
        <v>815</v>
      </c>
      <c r="B685" t="s">
        <v>816</v>
      </c>
      <c r="C685" s="1">
        <v>10821.38</v>
      </c>
      <c r="D685">
        <v>0</v>
      </c>
      <c r="E685">
        <v>385.04</v>
      </c>
      <c r="F685" s="1">
        <v>11206.42</v>
      </c>
    </row>
    <row r="686" spans="1:6">
      <c r="A686" t="s">
        <v>817</v>
      </c>
      <c r="B686">
        <v>2017</v>
      </c>
      <c r="C686" s="1">
        <v>4321.38</v>
      </c>
      <c r="D686">
        <v>0</v>
      </c>
      <c r="E686">
        <v>135.04</v>
      </c>
      <c r="F686" s="1">
        <v>4456.42</v>
      </c>
    </row>
    <row r="687" spans="1:6">
      <c r="A687" t="s">
        <v>818</v>
      </c>
      <c r="B687" t="s">
        <v>711</v>
      </c>
      <c r="C687" s="1">
        <v>4321.38</v>
      </c>
      <c r="D687">
        <v>0</v>
      </c>
      <c r="E687">
        <v>135.04</v>
      </c>
      <c r="F687" s="1">
        <v>4456.42</v>
      </c>
    </row>
    <row r="688" spans="1:6">
      <c r="A688" t="s">
        <v>819</v>
      </c>
      <c r="B688">
        <v>2018</v>
      </c>
      <c r="C688" s="1">
        <v>6500</v>
      </c>
      <c r="D688">
        <v>0</v>
      </c>
      <c r="E688">
        <v>250</v>
      </c>
      <c r="F688" s="1">
        <v>6750</v>
      </c>
    </row>
    <row r="689" spans="1:6">
      <c r="A689" t="s">
        <v>820</v>
      </c>
      <c r="B689" t="s">
        <v>714</v>
      </c>
      <c r="C689" s="1">
        <v>6500</v>
      </c>
      <c r="D689">
        <v>0</v>
      </c>
      <c r="E689">
        <v>250</v>
      </c>
      <c r="F689" s="1">
        <v>6750</v>
      </c>
    </row>
    <row r="690" spans="1:6">
      <c r="A690" t="s">
        <v>821</v>
      </c>
      <c r="B690" t="s">
        <v>822</v>
      </c>
      <c r="C690" s="1">
        <v>1410536.47</v>
      </c>
      <c r="D690">
        <v>0</v>
      </c>
      <c r="E690" s="1">
        <v>17721.5</v>
      </c>
      <c r="F690" s="1">
        <v>1428257.97</v>
      </c>
    </row>
    <row r="691" spans="1:6">
      <c r="A691" t="s">
        <v>823</v>
      </c>
      <c r="B691">
        <v>2011</v>
      </c>
      <c r="C691" s="1">
        <v>94911.3</v>
      </c>
      <c r="D691">
        <v>0</v>
      </c>
      <c r="E691">
        <v>0</v>
      </c>
      <c r="F691" s="1">
        <v>94911.3</v>
      </c>
    </row>
    <row r="692" spans="1:6">
      <c r="A692" t="s">
        <v>824</v>
      </c>
      <c r="B692" t="s">
        <v>698</v>
      </c>
      <c r="C692" s="1">
        <v>94911.3</v>
      </c>
      <c r="D692">
        <v>0</v>
      </c>
      <c r="E692">
        <v>0</v>
      </c>
      <c r="F692" s="1">
        <v>94911.3</v>
      </c>
    </row>
    <row r="693" spans="1:6">
      <c r="A693" t="s">
        <v>825</v>
      </c>
      <c r="B693" t="s">
        <v>724</v>
      </c>
      <c r="C693">
        <v>0</v>
      </c>
      <c r="D693">
        <v>0</v>
      </c>
      <c r="E693">
        <v>0</v>
      </c>
      <c r="F693">
        <v>0</v>
      </c>
    </row>
    <row r="694" spans="1:6">
      <c r="A694" t="s">
        <v>826</v>
      </c>
      <c r="B694">
        <v>2013</v>
      </c>
      <c r="C694" s="1">
        <v>303033.62</v>
      </c>
      <c r="D694">
        <v>0</v>
      </c>
      <c r="E694">
        <v>0</v>
      </c>
      <c r="F694" s="1">
        <v>303033.62</v>
      </c>
    </row>
    <row r="695" spans="1:6">
      <c r="A695" t="s">
        <v>827</v>
      </c>
      <c r="B695" t="s">
        <v>722</v>
      </c>
      <c r="C695" s="1">
        <v>132155.17000000001</v>
      </c>
      <c r="D695">
        <v>0</v>
      </c>
      <c r="E695">
        <v>0</v>
      </c>
      <c r="F695" s="1">
        <v>132155.17000000001</v>
      </c>
    </row>
    <row r="696" spans="1:6">
      <c r="A696" t="s">
        <v>828</v>
      </c>
      <c r="B696" t="s">
        <v>724</v>
      </c>
      <c r="C696" s="1">
        <v>170878.45</v>
      </c>
      <c r="D696">
        <v>0</v>
      </c>
      <c r="E696">
        <v>0</v>
      </c>
      <c r="F696" s="1">
        <v>170878.45</v>
      </c>
    </row>
    <row r="697" spans="1:6">
      <c r="A697" t="s">
        <v>829</v>
      </c>
      <c r="B697">
        <v>2013</v>
      </c>
      <c r="C697" s="1">
        <v>215304</v>
      </c>
      <c r="D697">
        <v>0</v>
      </c>
      <c r="E697">
        <v>0</v>
      </c>
      <c r="F697" s="1">
        <v>215304</v>
      </c>
    </row>
    <row r="698" spans="1:6">
      <c r="A698" t="s">
        <v>830</v>
      </c>
      <c r="B698" t="s">
        <v>727</v>
      </c>
      <c r="C698" s="1">
        <v>215304</v>
      </c>
      <c r="D698">
        <v>0</v>
      </c>
      <c r="E698">
        <v>0</v>
      </c>
      <c r="F698" s="1">
        <v>215304</v>
      </c>
    </row>
    <row r="699" spans="1:6">
      <c r="A699" t="s">
        <v>831</v>
      </c>
      <c r="B699">
        <v>2014</v>
      </c>
      <c r="C699" s="1">
        <v>468577.58</v>
      </c>
      <c r="D699">
        <v>0</v>
      </c>
      <c r="E699">
        <v>0</v>
      </c>
      <c r="F699" s="1">
        <v>468577.58</v>
      </c>
    </row>
    <row r="700" spans="1:6">
      <c r="A700" t="s">
        <v>832</v>
      </c>
      <c r="B700" t="s">
        <v>730</v>
      </c>
      <c r="C700" s="1">
        <v>100000</v>
      </c>
      <c r="D700">
        <v>0</v>
      </c>
      <c r="E700">
        <v>0</v>
      </c>
      <c r="F700" s="1">
        <v>100000</v>
      </c>
    </row>
    <row r="701" spans="1:6">
      <c r="A701" t="s">
        <v>833</v>
      </c>
      <c r="B701" t="s">
        <v>732</v>
      </c>
      <c r="C701" s="1">
        <v>175000</v>
      </c>
      <c r="D701">
        <v>0</v>
      </c>
      <c r="E701">
        <v>0</v>
      </c>
      <c r="F701" s="1">
        <v>175000</v>
      </c>
    </row>
    <row r="702" spans="1:6">
      <c r="A702" t="s">
        <v>834</v>
      </c>
      <c r="B702" t="s">
        <v>734</v>
      </c>
      <c r="C702" s="1">
        <v>100775.86</v>
      </c>
      <c r="D702">
        <v>0</v>
      </c>
      <c r="E702">
        <v>0</v>
      </c>
      <c r="F702" s="1">
        <v>100775.86</v>
      </c>
    </row>
    <row r="703" spans="1:6">
      <c r="A703" t="s">
        <v>835</v>
      </c>
      <c r="B703" t="s">
        <v>836</v>
      </c>
      <c r="C703" s="1">
        <v>92801.72</v>
      </c>
      <c r="D703">
        <v>0</v>
      </c>
      <c r="E703">
        <v>0</v>
      </c>
      <c r="F703" s="1">
        <v>92801.72</v>
      </c>
    </row>
    <row r="704" spans="1:6">
      <c r="A704" t="s">
        <v>837</v>
      </c>
      <c r="B704">
        <v>2017</v>
      </c>
      <c r="C704" s="1">
        <v>178074.68</v>
      </c>
      <c r="D704">
        <v>0</v>
      </c>
      <c r="E704" s="1">
        <v>6824.36</v>
      </c>
      <c r="F704" s="1">
        <v>184899.04</v>
      </c>
    </row>
    <row r="705" spans="1:6">
      <c r="A705" t="s">
        <v>838</v>
      </c>
      <c r="B705" t="s">
        <v>839</v>
      </c>
      <c r="C705" s="1">
        <v>89037.34</v>
      </c>
      <c r="D705">
        <v>0</v>
      </c>
      <c r="E705" s="1">
        <v>3412.18</v>
      </c>
      <c r="F705" s="1">
        <v>92449.52</v>
      </c>
    </row>
    <row r="706" spans="1:6">
      <c r="A706" t="s">
        <v>840</v>
      </c>
      <c r="B706" t="s">
        <v>741</v>
      </c>
      <c r="C706" s="1">
        <v>89037.34</v>
      </c>
      <c r="D706">
        <v>0</v>
      </c>
      <c r="E706" s="1">
        <v>3412.18</v>
      </c>
      <c r="F706" s="1">
        <v>92449.52</v>
      </c>
    </row>
    <row r="707" spans="1:6">
      <c r="A707" t="s">
        <v>841</v>
      </c>
      <c r="B707">
        <v>2019</v>
      </c>
      <c r="C707" s="1">
        <v>150635.29</v>
      </c>
      <c r="D707">
        <v>0</v>
      </c>
      <c r="E707" s="1">
        <v>10897.14</v>
      </c>
      <c r="F707" s="1">
        <v>161532.43</v>
      </c>
    </row>
    <row r="708" spans="1:6">
      <c r="A708" t="s">
        <v>842</v>
      </c>
      <c r="B708" t="s">
        <v>744</v>
      </c>
      <c r="C708" s="1">
        <v>87492.75</v>
      </c>
      <c r="D708">
        <v>0</v>
      </c>
      <c r="E708" s="1">
        <v>5832.85</v>
      </c>
      <c r="F708" s="1">
        <v>93325.6</v>
      </c>
    </row>
    <row r="709" spans="1:6">
      <c r="A709" t="s">
        <v>843</v>
      </c>
      <c r="B709" t="s">
        <v>746</v>
      </c>
      <c r="C709" s="1">
        <v>52799.18</v>
      </c>
      <c r="D709">
        <v>0</v>
      </c>
      <c r="E709" s="1">
        <v>3771.37</v>
      </c>
      <c r="F709" s="1">
        <v>56570.55</v>
      </c>
    </row>
    <row r="710" spans="1:6">
      <c r="A710" t="s">
        <v>844</v>
      </c>
      <c r="B710" t="s">
        <v>748</v>
      </c>
      <c r="C710" s="1">
        <v>10343.36</v>
      </c>
      <c r="D710">
        <v>0</v>
      </c>
      <c r="E710" s="1">
        <v>1292.92</v>
      </c>
      <c r="F710" s="1">
        <v>11636.28</v>
      </c>
    </row>
    <row r="711" spans="1:6">
      <c r="A711" t="s">
        <v>845</v>
      </c>
      <c r="B711" t="s">
        <v>846</v>
      </c>
      <c r="C711" s="1">
        <v>220466.58</v>
      </c>
      <c r="D711">
        <v>0</v>
      </c>
      <c r="E711" s="1">
        <v>11506.49</v>
      </c>
      <c r="F711" s="1">
        <v>231973.07</v>
      </c>
    </row>
    <row r="712" spans="1:6">
      <c r="A712" t="s">
        <v>847</v>
      </c>
      <c r="B712">
        <v>2015</v>
      </c>
      <c r="C712" s="1">
        <v>9481.89</v>
      </c>
      <c r="D712">
        <v>0</v>
      </c>
      <c r="E712">
        <v>0</v>
      </c>
      <c r="F712" s="1">
        <v>9481.89</v>
      </c>
    </row>
    <row r="713" spans="1:6">
      <c r="A713" t="s">
        <v>848</v>
      </c>
      <c r="B713" t="s">
        <v>753</v>
      </c>
      <c r="C713" s="1">
        <v>9481.89</v>
      </c>
      <c r="D713">
        <v>0</v>
      </c>
      <c r="E713">
        <v>0</v>
      </c>
      <c r="F713" s="1">
        <v>9481.89</v>
      </c>
    </row>
    <row r="714" spans="1:6">
      <c r="A714" t="s">
        <v>849</v>
      </c>
      <c r="B714">
        <v>2017</v>
      </c>
      <c r="C714" s="1">
        <v>52350.04</v>
      </c>
      <c r="D714">
        <v>0</v>
      </c>
      <c r="E714" s="1">
        <v>1246.97</v>
      </c>
      <c r="F714" s="1">
        <v>53597.01</v>
      </c>
    </row>
    <row r="715" spans="1:6">
      <c r="A715" t="s">
        <v>850</v>
      </c>
      <c r="B715" t="s">
        <v>756</v>
      </c>
      <c r="C715" s="1">
        <v>9995.7900000000009</v>
      </c>
      <c r="D715">
        <v>0</v>
      </c>
      <c r="E715">
        <v>238.13</v>
      </c>
      <c r="F715" s="1">
        <v>10233.92</v>
      </c>
    </row>
    <row r="716" spans="1:6">
      <c r="A716" t="s">
        <v>851</v>
      </c>
      <c r="B716" t="s">
        <v>758</v>
      </c>
      <c r="C716" s="1">
        <v>11760.62</v>
      </c>
      <c r="D716">
        <v>0</v>
      </c>
      <c r="E716">
        <v>280.14999999999998</v>
      </c>
      <c r="F716" s="1">
        <v>12040.77</v>
      </c>
    </row>
    <row r="717" spans="1:6">
      <c r="A717" t="s">
        <v>852</v>
      </c>
      <c r="B717" t="s">
        <v>853</v>
      </c>
      <c r="C717" s="1">
        <v>22453.83</v>
      </c>
      <c r="D717">
        <v>0</v>
      </c>
      <c r="E717">
        <v>534.75</v>
      </c>
      <c r="F717" s="1">
        <v>22988.58</v>
      </c>
    </row>
    <row r="718" spans="1:6">
      <c r="A718" t="s">
        <v>854</v>
      </c>
      <c r="B718" t="s">
        <v>760</v>
      </c>
      <c r="C718" s="1">
        <v>8139.8</v>
      </c>
      <c r="D718">
        <v>0</v>
      </c>
      <c r="E718">
        <v>193.94</v>
      </c>
      <c r="F718" s="1">
        <v>8333.74</v>
      </c>
    </row>
    <row r="719" spans="1:6">
      <c r="A719" t="s">
        <v>855</v>
      </c>
      <c r="B719">
        <v>2018</v>
      </c>
      <c r="C719" s="1">
        <v>55949.84</v>
      </c>
      <c r="D719">
        <v>0</v>
      </c>
      <c r="E719" s="1">
        <v>2076.41</v>
      </c>
      <c r="F719" s="1">
        <v>58026.25</v>
      </c>
    </row>
    <row r="720" spans="1:6">
      <c r="A720" t="s">
        <v>856</v>
      </c>
      <c r="B720" t="s">
        <v>764</v>
      </c>
      <c r="C720" s="1">
        <v>9654.68</v>
      </c>
      <c r="D720">
        <v>0</v>
      </c>
      <c r="E720">
        <v>344.81</v>
      </c>
      <c r="F720" s="1">
        <v>9999.49</v>
      </c>
    </row>
    <row r="721" spans="1:6">
      <c r="A721" t="s">
        <v>857</v>
      </c>
      <c r="B721" t="s">
        <v>766</v>
      </c>
      <c r="C721" s="1">
        <v>8213.24</v>
      </c>
      <c r="D721">
        <v>0</v>
      </c>
      <c r="E721">
        <v>293.33</v>
      </c>
      <c r="F721" s="1">
        <v>8506.57</v>
      </c>
    </row>
    <row r="722" spans="1:6">
      <c r="A722" t="s">
        <v>858</v>
      </c>
      <c r="B722" t="s">
        <v>768</v>
      </c>
      <c r="C722" s="1">
        <v>7595.84</v>
      </c>
      <c r="D722">
        <v>0</v>
      </c>
      <c r="E722">
        <v>271.27999999999997</v>
      </c>
      <c r="F722" s="1">
        <v>7867.12</v>
      </c>
    </row>
    <row r="723" spans="1:6">
      <c r="A723" t="s">
        <v>859</v>
      </c>
      <c r="B723" t="s">
        <v>770</v>
      </c>
      <c r="C723" s="1">
        <v>9112.5</v>
      </c>
      <c r="D723">
        <v>0</v>
      </c>
      <c r="E723">
        <v>337.5</v>
      </c>
      <c r="F723" s="1">
        <v>9450</v>
      </c>
    </row>
    <row r="724" spans="1:6">
      <c r="A724" t="s">
        <v>860</v>
      </c>
      <c r="B724" t="s">
        <v>772</v>
      </c>
      <c r="C724" s="1">
        <v>8436.9599999999991</v>
      </c>
      <c r="D724">
        <v>0</v>
      </c>
      <c r="E724">
        <v>312.48</v>
      </c>
      <c r="F724" s="1">
        <v>8749.44</v>
      </c>
    </row>
    <row r="725" spans="1:6">
      <c r="A725" t="s">
        <v>861</v>
      </c>
      <c r="B725" t="s">
        <v>772</v>
      </c>
      <c r="C725" s="1">
        <v>8436.9599999999991</v>
      </c>
      <c r="D725">
        <v>0</v>
      </c>
      <c r="E725">
        <v>312.48</v>
      </c>
      <c r="F725" s="1">
        <v>8749.44</v>
      </c>
    </row>
    <row r="726" spans="1:6">
      <c r="A726" t="s">
        <v>862</v>
      </c>
      <c r="B726" t="s">
        <v>775</v>
      </c>
      <c r="C726">
        <v>0</v>
      </c>
      <c r="D726">
        <v>0</v>
      </c>
      <c r="E726">
        <v>0</v>
      </c>
      <c r="F726">
        <v>0</v>
      </c>
    </row>
    <row r="727" spans="1:6">
      <c r="A727" t="s">
        <v>863</v>
      </c>
      <c r="B727" t="s">
        <v>777</v>
      </c>
      <c r="C727" s="1">
        <v>4499.66</v>
      </c>
      <c r="D727">
        <v>0</v>
      </c>
      <c r="E727">
        <v>204.53</v>
      </c>
      <c r="F727" s="1">
        <v>4704.1899999999996</v>
      </c>
    </row>
    <row r="728" spans="1:6">
      <c r="A728" t="s">
        <v>864</v>
      </c>
      <c r="B728">
        <v>2019</v>
      </c>
      <c r="C728" s="1">
        <v>102684.81</v>
      </c>
      <c r="D728">
        <v>0</v>
      </c>
      <c r="E728" s="1">
        <v>8183.11</v>
      </c>
      <c r="F728" s="1">
        <v>110867.92</v>
      </c>
    </row>
    <row r="729" spans="1:6">
      <c r="A729" t="s">
        <v>865</v>
      </c>
      <c r="B729" t="s">
        <v>866</v>
      </c>
      <c r="C729" s="1">
        <v>4050</v>
      </c>
      <c r="D729">
        <v>0</v>
      </c>
      <c r="E729">
        <v>225</v>
      </c>
      <c r="F729" s="1">
        <v>4275</v>
      </c>
    </row>
    <row r="730" spans="1:6">
      <c r="A730" t="s">
        <v>867</v>
      </c>
      <c r="B730" t="s">
        <v>782</v>
      </c>
      <c r="C730" s="1">
        <v>4654.8</v>
      </c>
      <c r="D730">
        <v>0</v>
      </c>
      <c r="E730">
        <v>258.60000000000002</v>
      </c>
      <c r="F730" s="1">
        <v>4913.3999999999996</v>
      </c>
    </row>
    <row r="731" spans="1:6">
      <c r="A731" t="s">
        <v>868</v>
      </c>
      <c r="B731" t="s">
        <v>869</v>
      </c>
      <c r="C731" s="1">
        <v>4055.58</v>
      </c>
      <c r="D731">
        <v>0</v>
      </c>
      <c r="E731">
        <v>225.31</v>
      </c>
      <c r="F731" s="1">
        <v>4280.8900000000003</v>
      </c>
    </row>
    <row r="732" spans="1:6">
      <c r="A732" t="s">
        <v>870</v>
      </c>
      <c r="B732" t="s">
        <v>786</v>
      </c>
      <c r="C732" s="1">
        <v>5278.8</v>
      </c>
      <c r="D732">
        <v>0</v>
      </c>
      <c r="E732">
        <v>351.92</v>
      </c>
      <c r="F732" s="1">
        <v>5630.72</v>
      </c>
    </row>
    <row r="733" spans="1:6">
      <c r="A733" t="s">
        <v>871</v>
      </c>
      <c r="B733" t="s">
        <v>788</v>
      </c>
      <c r="C733" s="1">
        <v>6033.86</v>
      </c>
      <c r="D733">
        <v>0</v>
      </c>
      <c r="E733">
        <v>430.99</v>
      </c>
      <c r="F733" s="1">
        <v>6464.85</v>
      </c>
    </row>
    <row r="734" spans="1:6">
      <c r="A734" t="s">
        <v>872</v>
      </c>
      <c r="B734" t="s">
        <v>790</v>
      </c>
      <c r="C734" s="1">
        <v>5042.83</v>
      </c>
      <c r="D734">
        <v>0</v>
      </c>
      <c r="E734">
        <v>387.91</v>
      </c>
      <c r="F734" s="1">
        <v>5430.74</v>
      </c>
    </row>
    <row r="735" spans="1:6">
      <c r="A735" t="s">
        <v>873</v>
      </c>
      <c r="B735" t="s">
        <v>874</v>
      </c>
      <c r="C735" s="1">
        <v>4404.92</v>
      </c>
      <c r="D735">
        <v>0</v>
      </c>
      <c r="E735">
        <v>338.84</v>
      </c>
      <c r="F735" s="1">
        <v>4743.76</v>
      </c>
    </row>
    <row r="736" spans="1:6">
      <c r="A736" t="s">
        <v>875</v>
      </c>
      <c r="B736" t="s">
        <v>794</v>
      </c>
      <c r="C736" s="1">
        <v>40304.94</v>
      </c>
      <c r="D736">
        <v>0</v>
      </c>
      <c r="E736" s="1">
        <v>3100.38</v>
      </c>
      <c r="F736" s="1">
        <v>43405.32</v>
      </c>
    </row>
    <row r="737" spans="1:6">
      <c r="A737" t="s">
        <v>876</v>
      </c>
      <c r="B737" t="s">
        <v>796</v>
      </c>
      <c r="C737" s="1">
        <v>6249.88</v>
      </c>
      <c r="D737">
        <v>0</v>
      </c>
      <c r="E737">
        <v>480.76</v>
      </c>
      <c r="F737" s="1">
        <v>6730.64</v>
      </c>
    </row>
    <row r="738" spans="1:6">
      <c r="A738" t="s">
        <v>877</v>
      </c>
      <c r="B738" t="s">
        <v>798</v>
      </c>
      <c r="C738" s="1">
        <v>3600</v>
      </c>
      <c r="D738">
        <v>0</v>
      </c>
      <c r="E738">
        <v>300</v>
      </c>
      <c r="F738" s="1">
        <v>3900</v>
      </c>
    </row>
    <row r="739" spans="1:6">
      <c r="A739" t="s">
        <v>878</v>
      </c>
      <c r="B739" t="s">
        <v>800</v>
      </c>
      <c r="C739" s="1">
        <v>2586</v>
      </c>
      <c r="D739">
        <v>0</v>
      </c>
      <c r="E739">
        <v>258.60000000000002</v>
      </c>
      <c r="F739" s="1">
        <v>2844.6</v>
      </c>
    </row>
    <row r="740" spans="1:6">
      <c r="A740" t="s">
        <v>879</v>
      </c>
      <c r="B740" t="s">
        <v>880</v>
      </c>
      <c r="C740" s="1">
        <v>10667.88</v>
      </c>
      <c r="D740">
        <v>0</v>
      </c>
      <c r="E740" s="1">
        <v>1185.32</v>
      </c>
      <c r="F740" s="1">
        <v>11853.2</v>
      </c>
    </row>
    <row r="741" spans="1:6">
      <c r="A741" t="s">
        <v>881</v>
      </c>
      <c r="B741" t="s">
        <v>804</v>
      </c>
      <c r="C741" s="1">
        <v>2655.9</v>
      </c>
      <c r="D741">
        <v>0</v>
      </c>
      <c r="E741">
        <v>295.10000000000002</v>
      </c>
      <c r="F741" s="1">
        <v>2951</v>
      </c>
    </row>
    <row r="742" spans="1:6">
      <c r="A742" t="s">
        <v>882</v>
      </c>
      <c r="B742" t="s">
        <v>806</v>
      </c>
      <c r="C742" s="1">
        <v>3099.42</v>
      </c>
      <c r="D742">
        <v>0</v>
      </c>
      <c r="E742">
        <v>344.38</v>
      </c>
      <c r="F742" s="1">
        <v>3443.8</v>
      </c>
    </row>
    <row r="743" spans="1:6">
      <c r="A743" t="s">
        <v>883</v>
      </c>
      <c r="B743" t="s">
        <v>884</v>
      </c>
      <c r="C743" s="1">
        <v>1475884.15</v>
      </c>
      <c r="D743">
        <v>0</v>
      </c>
      <c r="E743">
        <v>0</v>
      </c>
      <c r="F743" s="1">
        <v>1475884.15</v>
      </c>
    </row>
    <row r="744" spans="1:6">
      <c r="A744" t="s">
        <v>885</v>
      </c>
      <c r="B744" t="s">
        <v>886</v>
      </c>
      <c r="C744">
        <v>0</v>
      </c>
      <c r="D744">
        <v>0</v>
      </c>
      <c r="E744">
        <v>0</v>
      </c>
      <c r="F744">
        <v>0</v>
      </c>
    </row>
    <row r="745" spans="1:6">
      <c r="A745" t="s">
        <v>887</v>
      </c>
      <c r="B745" t="s">
        <v>696</v>
      </c>
      <c r="C745">
        <v>0</v>
      </c>
      <c r="D745">
        <v>0</v>
      </c>
      <c r="E745">
        <v>0</v>
      </c>
      <c r="F745">
        <v>0</v>
      </c>
    </row>
    <row r="746" spans="1:6">
      <c r="A746" t="s">
        <v>888</v>
      </c>
      <c r="B746" t="s">
        <v>889</v>
      </c>
      <c r="C746">
        <v>0</v>
      </c>
      <c r="D746">
        <v>0</v>
      </c>
      <c r="E746">
        <v>0</v>
      </c>
      <c r="F746">
        <v>0</v>
      </c>
    </row>
    <row r="747" spans="1:6">
      <c r="A747" t="s">
        <v>890</v>
      </c>
      <c r="B747" t="s">
        <v>891</v>
      </c>
      <c r="C747">
        <v>0</v>
      </c>
      <c r="D747">
        <v>0</v>
      </c>
      <c r="E747">
        <v>0</v>
      </c>
      <c r="F747">
        <v>0</v>
      </c>
    </row>
    <row r="748" spans="1:6">
      <c r="A748" t="s">
        <v>892</v>
      </c>
      <c r="B748" t="s">
        <v>696</v>
      </c>
      <c r="C748">
        <v>0</v>
      </c>
      <c r="D748">
        <v>0</v>
      </c>
      <c r="E748">
        <v>0</v>
      </c>
      <c r="F748">
        <v>0</v>
      </c>
    </row>
    <row r="749" spans="1:6">
      <c r="A749" t="s">
        <v>893</v>
      </c>
      <c r="B749" t="s">
        <v>889</v>
      </c>
      <c r="C749">
        <v>0</v>
      </c>
      <c r="D749">
        <v>0</v>
      </c>
      <c r="E749">
        <v>0</v>
      </c>
      <c r="F749">
        <v>0</v>
      </c>
    </row>
    <row r="750" spans="1:6">
      <c r="A750" t="s">
        <v>894</v>
      </c>
      <c r="B750" t="s">
        <v>895</v>
      </c>
      <c r="C750">
        <v>0</v>
      </c>
      <c r="D750">
        <v>0</v>
      </c>
      <c r="E750">
        <v>0</v>
      </c>
      <c r="F750">
        <v>0</v>
      </c>
    </row>
    <row r="751" spans="1:6">
      <c r="A751" t="s">
        <v>896</v>
      </c>
      <c r="B751" t="s">
        <v>696</v>
      </c>
      <c r="C751">
        <v>0</v>
      </c>
      <c r="D751">
        <v>0</v>
      </c>
      <c r="E751">
        <v>0</v>
      </c>
      <c r="F751">
        <v>0</v>
      </c>
    </row>
    <row r="752" spans="1:6">
      <c r="A752" t="s">
        <v>897</v>
      </c>
      <c r="B752" t="s">
        <v>889</v>
      </c>
      <c r="C752">
        <v>0</v>
      </c>
      <c r="D752">
        <v>0</v>
      </c>
      <c r="E752">
        <v>0</v>
      </c>
      <c r="F752">
        <v>0</v>
      </c>
    </row>
    <row r="753" spans="1:6">
      <c r="A753" t="s">
        <v>898</v>
      </c>
      <c r="B753" t="s">
        <v>899</v>
      </c>
      <c r="C753">
        <v>0</v>
      </c>
      <c r="D753">
        <v>0</v>
      </c>
      <c r="E753">
        <v>0</v>
      </c>
      <c r="F753">
        <v>0</v>
      </c>
    </row>
    <row r="754" spans="1:6">
      <c r="A754" t="s">
        <v>900</v>
      </c>
      <c r="B754" t="s">
        <v>696</v>
      </c>
      <c r="C754">
        <v>0</v>
      </c>
      <c r="D754">
        <v>0</v>
      </c>
      <c r="E754">
        <v>0</v>
      </c>
      <c r="F754">
        <v>0</v>
      </c>
    </row>
    <row r="755" spans="1:6">
      <c r="A755" t="s">
        <v>901</v>
      </c>
      <c r="B755" t="s">
        <v>889</v>
      </c>
      <c r="C755">
        <v>0</v>
      </c>
      <c r="D755">
        <v>0</v>
      </c>
      <c r="E755">
        <v>0</v>
      </c>
      <c r="F755">
        <v>0</v>
      </c>
    </row>
    <row r="756" spans="1:6">
      <c r="A756" t="s">
        <v>902</v>
      </c>
      <c r="B756" t="s">
        <v>903</v>
      </c>
      <c r="C756">
        <v>0</v>
      </c>
      <c r="D756">
        <v>0</v>
      </c>
      <c r="E756">
        <v>0</v>
      </c>
      <c r="F756">
        <v>0</v>
      </c>
    </row>
    <row r="757" spans="1:6">
      <c r="A757" t="s">
        <v>904</v>
      </c>
      <c r="B757" t="s">
        <v>696</v>
      </c>
      <c r="C757">
        <v>0</v>
      </c>
      <c r="D757">
        <v>0</v>
      </c>
      <c r="E757">
        <v>0</v>
      </c>
      <c r="F757">
        <v>0</v>
      </c>
    </row>
    <row r="758" spans="1:6">
      <c r="A758" t="s">
        <v>905</v>
      </c>
      <c r="B758" t="s">
        <v>889</v>
      </c>
      <c r="C758">
        <v>0</v>
      </c>
      <c r="D758">
        <v>0</v>
      </c>
      <c r="E758">
        <v>0</v>
      </c>
      <c r="F758">
        <v>0</v>
      </c>
    </row>
    <row r="759" spans="1:6">
      <c r="A759" t="s">
        <v>906</v>
      </c>
      <c r="B759" t="s">
        <v>907</v>
      </c>
      <c r="C759" s="1">
        <v>1455113.15</v>
      </c>
      <c r="D759">
        <v>0</v>
      </c>
      <c r="E759">
        <v>0</v>
      </c>
      <c r="F759" s="1">
        <v>1455113.15</v>
      </c>
    </row>
    <row r="760" spans="1:6">
      <c r="A760" t="s">
        <v>908</v>
      </c>
      <c r="B760">
        <v>2017</v>
      </c>
      <c r="C760" s="1">
        <v>950745.74</v>
      </c>
      <c r="D760">
        <v>0</v>
      </c>
      <c r="E760">
        <v>0</v>
      </c>
      <c r="F760" s="1">
        <v>950745.74</v>
      </c>
    </row>
    <row r="761" spans="1:6">
      <c r="A761" t="s">
        <v>909</v>
      </c>
      <c r="B761" t="s">
        <v>889</v>
      </c>
      <c r="C761" s="1">
        <v>950745.74</v>
      </c>
      <c r="D761">
        <v>0</v>
      </c>
      <c r="E761">
        <v>0</v>
      </c>
      <c r="F761" s="1">
        <v>950745.74</v>
      </c>
    </row>
    <row r="762" spans="1:6">
      <c r="A762" t="s">
        <v>910</v>
      </c>
      <c r="B762">
        <v>2018</v>
      </c>
      <c r="C762">
        <v>0</v>
      </c>
      <c r="D762">
        <v>0</v>
      </c>
      <c r="E762">
        <v>0</v>
      </c>
      <c r="F762">
        <v>0</v>
      </c>
    </row>
    <row r="763" spans="1:6">
      <c r="A763" t="s">
        <v>911</v>
      </c>
      <c r="B763">
        <v>2019</v>
      </c>
      <c r="C763" s="1">
        <v>504367.41</v>
      </c>
      <c r="D763">
        <v>0</v>
      </c>
      <c r="E763">
        <v>0</v>
      </c>
      <c r="F763" s="1">
        <v>504367.41</v>
      </c>
    </row>
    <row r="764" spans="1:6">
      <c r="A764" t="s">
        <v>912</v>
      </c>
      <c r="B764" t="s">
        <v>913</v>
      </c>
      <c r="C764" s="1">
        <v>504367.41</v>
      </c>
      <c r="D764">
        <v>0</v>
      </c>
      <c r="E764">
        <v>0</v>
      </c>
      <c r="F764" s="1">
        <v>504367.41</v>
      </c>
    </row>
    <row r="765" spans="1:6">
      <c r="A765" t="s">
        <v>914</v>
      </c>
      <c r="B765" t="s">
        <v>915</v>
      </c>
      <c r="C765">
        <v>0</v>
      </c>
      <c r="D765">
        <v>0</v>
      </c>
      <c r="E765">
        <v>0</v>
      </c>
      <c r="F765">
        <v>0</v>
      </c>
    </row>
    <row r="766" spans="1:6">
      <c r="A766" t="s">
        <v>916</v>
      </c>
      <c r="B766" t="s">
        <v>696</v>
      </c>
      <c r="C766">
        <v>0</v>
      </c>
      <c r="D766">
        <v>0</v>
      </c>
      <c r="E766">
        <v>0</v>
      </c>
      <c r="F766">
        <v>0</v>
      </c>
    </row>
    <row r="767" spans="1:6">
      <c r="A767" t="s">
        <v>917</v>
      </c>
      <c r="B767" t="s">
        <v>889</v>
      </c>
      <c r="C767">
        <v>0</v>
      </c>
      <c r="D767">
        <v>0</v>
      </c>
      <c r="E767">
        <v>0</v>
      </c>
      <c r="F767">
        <v>0</v>
      </c>
    </row>
    <row r="768" spans="1:6">
      <c r="A768" t="s">
        <v>918</v>
      </c>
      <c r="B768" t="s">
        <v>919</v>
      </c>
      <c r="C768" s="1">
        <v>20771</v>
      </c>
      <c r="D768">
        <v>0</v>
      </c>
      <c r="E768">
        <v>0</v>
      </c>
      <c r="F768" s="1">
        <v>20771</v>
      </c>
    </row>
    <row r="769" spans="1:6">
      <c r="A769" t="s">
        <v>920</v>
      </c>
      <c r="B769">
        <v>2019</v>
      </c>
      <c r="C769" s="1">
        <v>20771</v>
      </c>
      <c r="D769">
        <v>0</v>
      </c>
      <c r="E769">
        <v>0</v>
      </c>
      <c r="F769" s="1">
        <v>20771</v>
      </c>
    </row>
    <row r="770" spans="1:6">
      <c r="A770" t="s">
        <v>921</v>
      </c>
      <c r="B770" t="s">
        <v>922</v>
      </c>
      <c r="C770" s="1">
        <v>20000</v>
      </c>
      <c r="D770">
        <v>0</v>
      </c>
      <c r="E770">
        <v>0</v>
      </c>
      <c r="F770" s="1">
        <v>20000</v>
      </c>
    </row>
    <row r="771" spans="1:6">
      <c r="A771" t="s">
        <v>923</v>
      </c>
      <c r="B771" t="s">
        <v>924</v>
      </c>
      <c r="C771">
        <v>771</v>
      </c>
      <c r="D771">
        <v>0</v>
      </c>
      <c r="E771">
        <v>0</v>
      </c>
      <c r="F771">
        <v>771</v>
      </c>
    </row>
    <row r="772" spans="1:6">
      <c r="A772" t="s">
        <v>925</v>
      </c>
      <c r="B772">
        <v>2020</v>
      </c>
      <c r="C772">
        <v>0</v>
      </c>
      <c r="D772">
        <v>0</v>
      </c>
      <c r="E772">
        <v>0</v>
      </c>
      <c r="F772">
        <v>0</v>
      </c>
    </row>
    <row r="773" spans="1:6">
      <c r="A773" t="s">
        <v>926</v>
      </c>
      <c r="B773" t="s">
        <v>927</v>
      </c>
      <c r="C773">
        <v>0</v>
      </c>
      <c r="D773">
        <v>0</v>
      </c>
      <c r="E773">
        <v>0</v>
      </c>
      <c r="F773">
        <v>0</v>
      </c>
    </row>
    <row r="774" spans="1:6">
      <c r="A774" t="s">
        <v>928</v>
      </c>
      <c r="B774" t="s">
        <v>929</v>
      </c>
      <c r="C774">
        <v>0</v>
      </c>
      <c r="D774">
        <v>0</v>
      </c>
      <c r="E774">
        <v>0</v>
      </c>
      <c r="F774">
        <v>0</v>
      </c>
    </row>
    <row r="775" spans="1:6">
      <c r="A775" t="s">
        <v>930</v>
      </c>
      <c r="B775" t="s">
        <v>696</v>
      </c>
      <c r="C775">
        <v>0</v>
      </c>
      <c r="D775">
        <v>0</v>
      </c>
      <c r="E775">
        <v>0</v>
      </c>
      <c r="F775">
        <v>0</v>
      </c>
    </row>
    <row r="776" spans="1:6">
      <c r="A776" t="s">
        <v>931</v>
      </c>
      <c r="B776" t="s">
        <v>889</v>
      </c>
      <c r="C776">
        <v>0</v>
      </c>
      <c r="D776">
        <v>0</v>
      </c>
      <c r="E776">
        <v>0</v>
      </c>
      <c r="F776">
        <v>0</v>
      </c>
    </row>
    <row r="777" spans="1:6">
      <c r="A777" t="s">
        <v>932</v>
      </c>
      <c r="B777" t="s">
        <v>933</v>
      </c>
      <c r="C777">
        <v>0</v>
      </c>
      <c r="D777">
        <v>0</v>
      </c>
      <c r="E777">
        <v>0</v>
      </c>
      <c r="F777">
        <v>0</v>
      </c>
    </row>
    <row r="778" spans="1:6">
      <c r="A778" t="s">
        <v>934</v>
      </c>
      <c r="B778" t="s">
        <v>696</v>
      </c>
      <c r="C778">
        <v>0</v>
      </c>
      <c r="D778">
        <v>0</v>
      </c>
      <c r="E778">
        <v>0</v>
      </c>
      <c r="F778">
        <v>0</v>
      </c>
    </row>
    <row r="779" spans="1:6">
      <c r="A779" t="s">
        <v>935</v>
      </c>
      <c r="B779" t="s">
        <v>936</v>
      </c>
      <c r="C779">
        <v>0</v>
      </c>
      <c r="D779">
        <v>0</v>
      </c>
      <c r="E779">
        <v>0</v>
      </c>
      <c r="F779">
        <v>0</v>
      </c>
    </row>
    <row r="780" spans="1:6">
      <c r="A780" t="s">
        <v>937</v>
      </c>
      <c r="B780" t="s">
        <v>938</v>
      </c>
      <c r="C780">
        <v>0</v>
      </c>
      <c r="D780">
        <v>0</v>
      </c>
      <c r="E780">
        <v>0</v>
      </c>
      <c r="F780">
        <v>0</v>
      </c>
    </row>
    <row r="781" spans="1:6">
      <c r="A781" t="s">
        <v>939</v>
      </c>
      <c r="B781" t="s">
        <v>696</v>
      </c>
      <c r="C781">
        <v>0</v>
      </c>
      <c r="D781">
        <v>0</v>
      </c>
      <c r="E781">
        <v>0</v>
      </c>
      <c r="F781">
        <v>0</v>
      </c>
    </row>
    <row r="782" spans="1:6">
      <c r="A782" t="s">
        <v>940</v>
      </c>
      <c r="B782" t="s">
        <v>936</v>
      </c>
      <c r="C782">
        <v>0</v>
      </c>
      <c r="D782">
        <v>0</v>
      </c>
      <c r="E782">
        <v>0</v>
      </c>
      <c r="F782">
        <v>0</v>
      </c>
    </row>
    <row r="783" spans="1:6">
      <c r="A783" t="s">
        <v>941</v>
      </c>
      <c r="B783" t="s">
        <v>942</v>
      </c>
      <c r="C783">
        <v>0</v>
      </c>
      <c r="D783">
        <v>0</v>
      </c>
      <c r="E783">
        <v>0</v>
      </c>
      <c r="F783">
        <v>0</v>
      </c>
    </row>
    <row r="784" spans="1:6">
      <c r="A784" t="s">
        <v>943</v>
      </c>
      <c r="B784" t="s">
        <v>696</v>
      </c>
      <c r="C784">
        <v>0</v>
      </c>
      <c r="D784">
        <v>0</v>
      </c>
      <c r="E784">
        <v>0</v>
      </c>
      <c r="F784">
        <v>0</v>
      </c>
    </row>
    <row r="785" spans="1:6">
      <c r="A785" t="s">
        <v>944</v>
      </c>
      <c r="B785" t="s">
        <v>936</v>
      </c>
      <c r="C785">
        <v>0</v>
      </c>
      <c r="D785">
        <v>0</v>
      </c>
      <c r="E785">
        <v>0</v>
      </c>
      <c r="F785">
        <v>0</v>
      </c>
    </row>
    <row r="786" spans="1:6">
      <c r="A786" t="s">
        <v>945</v>
      </c>
      <c r="B786" t="s">
        <v>946</v>
      </c>
      <c r="C786">
        <v>0</v>
      </c>
      <c r="D786">
        <v>0</v>
      </c>
      <c r="E786">
        <v>0</v>
      </c>
      <c r="F786">
        <v>0</v>
      </c>
    </row>
    <row r="787" spans="1:6">
      <c r="A787" t="s">
        <v>947</v>
      </c>
      <c r="B787" t="s">
        <v>696</v>
      </c>
      <c r="C787">
        <v>0</v>
      </c>
      <c r="D787">
        <v>0</v>
      </c>
      <c r="E787">
        <v>0</v>
      </c>
      <c r="F787">
        <v>0</v>
      </c>
    </row>
    <row r="788" spans="1:6">
      <c r="A788" t="s">
        <v>948</v>
      </c>
      <c r="B788" t="s">
        <v>936</v>
      </c>
      <c r="C788">
        <v>0</v>
      </c>
      <c r="D788">
        <v>0</v>
      </c>
      <c r="E788">
        <v>0</v>
      </c>
      <c r="F788">
        <v>0</v>
      </c>
    </row>
    <row r="789" spans="1:6">
      <c r="A789" t="s">
        <v>949</v>
      </c>
      <c r="B789" t="s">
        <v>950</v>
      </c>
      <c r="C789">
        <v>0</v>
      </c>
      <c r="D789">
        <v>0</v>
      </c>
      <c r="E789">
        <v>0</v>
      </c>
      <c r="F789">
        <v>0</v>
      </c>
    </row>
    <row r="790" spans="1:6">
      <c r="A790" t="s">
        <v>951</v>
      </c>
      <c r="B790" t="s">
        <v>952</v>
      </c>
      <c r="C790">
        <v>0</v>
      </c>
      <c r="D790">
        <v>0</v>
      </c>
      <c r="E790">
        <v>0</v>
      </c>
      <c r="F790">
        <v>0</v>
      </c>
    </row>
    <row r="791" spans="1:6">
      <c r="A791" t="s">
        <v>953</v>
      </c>
      <c r="B791">
        <v>2019</v>
      </c>
      <c r="C791">
        <v>0</v>
      </c>
      <c r="D791">
        <v>0</v>
      </c>
      <c r="E791">
        <v>0</v>
      </c>
      <c r="F791">
        <v>0</v>
      </c>
    </row>
    <row r="792" spans="1:6">
      <c r="A792" t="s">
        <v>954</v>
      </c>
      <c r="B792" t="s">
        <v>955</v>
      </c>
      <c r="C792">
        <v>0</v>
      </c>
      <c r="D792">
        <v>0</v>
      </c>
      <c r="E792">
        <v>0</v>
      </c>
      <c r="F792">
        <v>0</v>
      </c>
    </row>
    <row r="793" spans="1:6">
      <c r="A793" t="s">
        <v>956</v>
      </c>
      <c r="B793" t="s">
        <v>957</v>
      </c>
      <c r="C793">
        <v>0</v>
      </c>
      <c r="D793">
        <v>0</v>
      </c>
      <c r="E793">
        <v>0</v>
      </c>
      <c r="F793">
        <v>0</v>
      </c>
    </row>
    <row r="794" spans="1:6">
      <c r="A794" t="s">
        <v>958</v>
      </c>
      <c r="B794" t="s">
        <v>959</v>
      </c>
      <c r="C794">
        <v>0</v>
      </c>
      <c r="D794">
        <v>0</v>
      </c>
      <c r="E794">
        <v>0</v>
      </c>
      <c r="F794">
        <v>0</v>
      </c>
    </row>
    <row r="795" spans="1:6">
      <c r="A795" t="s">
        <v>960</v>
      </c>
      <c r="B795" t="s">
        <v>961</v>
      </c>
      <c r="C795">
        <v>0</v>
      </c>
      <c r="D795">
        <v>0</v>
      </c>
      <c r="E795">
        <v>0</v>
      </c>
      <c r="F795">
        <v>0</v>
      </c>
    </row>
    <row r="796" spans="1:6">
      <c r="A796" t="s">
        <v>962</v>
      </c>
      <c r="B796" t="s">
        <v>963</v>
      </c>
      <c r="C796">
        <v>0</v>
      </c>
      <c r="D796">
        <v>0</v>
      </c>
      <c r="E796">
        <v>0</v>
      </c>
      <c r="F796">
        <v>0</v>
      </c>
    </row>
    <row r="797" spans="1:6">
      <c r="A797" t="s">
        <v>964</v>
      </c>
      <c r="B797" t="s">
        <v>965</v>
      </c>
      <c r="C797">
        <v>0</v>
      </c>
      <c r="D797">
        <v>0</v>
      </c>
      <c r="E797">
        <v>0</v>
      </c>
      <c r="F797">
        <v>0</v>
      </c>
    </row>
    <row r="798" spans="1:6">
      <c r="A798" t="s">
        <v>966</v>
      </c>
      <c r="B798" t="s">
        <v>967</v>
      </c>
      <c r="C798">
        <v>0</v>
      </c>
      <c r="D798">
        <v>0</v>
      </c>
      <c r="E798">
        <v>0</v>
      </c>
      <c r="F798">
        <v>0</v>
      </c>
    </row>
    <row r="799" spans="1:6">
      <c r="A799" t="s">
        <v>968</v>
      </c>
      <c r="B799" t="s">
        <v>969</v>
      </c>
      <c r="C799">
        <v>0</v>
      </c>
      <c r="D799">
        <v>0</v>
      </c>
      <c r="E799">
        <v>0</v>
      </c>
      <c r="F799">
        <v>0</v>
      </c>
    </row>
    <row r="800" spans="1:6">
      <c r="A800" t="s">
        <v>970</v>
      </c>
      <c r="B800" t="s">
        <v>971</v>
      </c>
      <c r="C800" s="1">
        <v>9589375.4100000001</v>
      </c>
      <c r="D800" s="1">
        <v>5672219.3499999996</v>
      </c>
      <c r="E800" s="1">
        <v>6396674.0599999996</v>
      </c>
      <c r="F800" s="1">
        <v>10313830.119999999</v>
      </c>
    </row>
    <row r="801" spans="1:6">
      <c r="A801" t="s">
        <v>972</v>
      </c>
      <c r="B801" t="s">
        <v>973</v>
      </c>
      <c r="C801" s="1">
        <v>9589375.4100000001</v>
      </c>
      <c r="D801" s="1">
        <v>5672219.3499999996</v>
      </c>
      <c r="E801" s="1">
        <v>6396674.0599999996</v>
      </c>
      <c r="F801" s="1">
        <v>10313830.119999999</v>
      </c>
    </row>
    <row r="802" spans="1:6">
      <c r="A802" t="s">
        <v>974</v>
      </c>
      <c r="B802" t="s">
        <v>975</v>
      </c>
      <c r="C802" s="1">
        <v>5925968.7699999996</v>
      </c>
      <c r="D802" s="1">
        <v>1761121.28</v>
      </c>
      <c r="E802" s="1">
        <v>2086880.56</v>
      </c>
      <c r="F802" s="1">
        <v>6251728.0599999996</v>
      </c>
    </row>
    <row r="803" spans="1:6">
      <c r="A803" t="s">
        <v>976</v>
      </c>
      <c r="B803" t="s">
        <v>977</v>
      </c>
      <c r="C803" s="1">
        <v>1613848.02</v>
      </c>
      <c r="D803" s="1">
        <v>262006.18</v>
      </c>
      <c r="E803" s="1">
        <v>259243.64</v>
      </c>
      <c r="F803" s="1">
        <v>1611085.48</v>
      </c>
    </row>
    <row r="804" spans="1:6">
      <c r="A804" t="s">
        <v>978</v>
      </c>
      <c r="B804" t="s">
        <v>2307</v>
      </c>
      <c r="C804">
        <v>0</v>
      </c>
      <c r="D804">
        <v>0</v>
      </c>
      <c r="E804">
        <v>0</v>
      </c>
      <c r="F804">
        <v>0</v>
      </c>
    </row>
    <row r="805" spans="1:6">
      <c r="A805" t="s">
        <v>979</v>
      </c>
      <c r="B805" t="s">
        <v>2307</v>
      </c>
      <c r="C805" s="1">
        <v>1292.51</v>
      </c>
      <c r="D805">
        <v>0</v>
      </c>
      <c r="E805">
        <v>0</v>
      </c>
      <c r="F805" s="1">
        <v>1292.51</v>
      </c>
    </row>
    <row r="806" spans="1:6">
      <c r="A806" t="s">
        <v>980</v>
      </c>
      <c r="B806" t="s">
        <v>2307</v>
      </c>
      <c r="C806" s="1">
        <v>2352.06</v>
      </c>
      <c r="D806">
        <v>0</v>
      </c>
      <c r="E806">
        <v>0</v>
      </c>
      <c r="F806" s="1">
        <v>2352.06</v>
      </c>
    </row>
    <row r="807" spans="1:6">
      <c r="A807" t="s">
        <v>981</v>
      </c>
      <c r="B807" t="s">
        <v>2307</v>
      </c>
      <c r="C807">
        <v>69.900000000000006</v>
      </c>
      <c r="D807">
        <v>0</v>
      </c>
      <c r="E807">
        <v>0</v>
      </c>
      <c r="F807">
        <v>69.900000000000006</v>
      </c>
    </row>
    <row r="808" spans="1:6">
      <c r="A808" t="s">
        <v>982</v>
      </c>
      <c r="B808" t="s">
        <v>2307</v>
      </c>
      <c r="C808">
        <v>0</v>
      </c>
      <c r="D808">
        <v>0</v>
      </c>
      <c r="E808">
        <v>0</v>
      </c>
      <c r="F808">
        <v>0</v>
      </c>
    </row>
    <row r="809" spans="1:6">
      <c r="A809" t="s">
        <v>983</v>
      </c>
      <c r="B809" t="s">
        <v>2307</v>
      </c>
      <c r="C809">
        <v>0</v>
      </c>
      <c r="D809">
        <v>0</v>
      </c>
      <c r="E809">
        <v>0</v>
      </c>
      <c r="F809">
        <v>0</v>
      </c>
    </row>
    <row r="810" spans="1:6">
      <c r="A810" t="s">
        <v>984</v>
      </c>
      <c r="B810" t="s">
        <v>2307</v>
      </c>
      <c r="C810">
        <v>0</v>
      </c>
      <c r="D810">
        <v>0</v>
      </c>
      <c r="E810">
        <v>0</v>
      </c>
      <c r="F810">
        <v>0</v>
      </c>
    </row>
    <row r="811" spans="1:6">
      <c r="A811" t="s">
        <v>985</v>
      </c>
      <c r="B811" t="s">
        <v>2307</v>
      </c>
      <c r="C811">
        <v>0</v>
      </c>
      <c r="D811">
        <v>0</v>
      </c>
      <c r="E811">
        <v>0</v>
      </c>
      <c r="F811">
        <v>0</v>
      </c>
    </row>
    <row r="812" spans="1:6">
      <c r="A812" t="s">
        <v>986</v>
      </c>
      <c r="B812" t="s">
        <v>2307</v>
      </c>
      <c r="C812" s="1">
        <v>1146</v>
      </c>
      <c r="D812">
        <v>0</v>
      </c>
      <c r="E812">
        <v>0</v>
      </c>
      <c r="F812" s="1">
        <v>1146</v>
      </c>
    </row>
    <row r="813" spans="1:6">
      <c r="A813" t="s">
        <v>987</v>
      </c>
      <c r="B813" t="s">
        <v>2307</v>
      </c>
      <c r="C813">
        <v>640</v>
      </c>
      <c r="D813">
        <v>0</v>
      </c>
      <c r="E813">
        <v>0</v>
      </c>
      <c r="F813">
        <v>640</v>
      </c>
    </row>
    <row r="814" spans="1:6">
      <c r="A814" t="s">
        <v>988</v>
      </c>
      <c r="B814" t="s">
        <v>2307</v>
      </c>
      <c r="C814">
        <v>0</v>
      </c>
      <c r="D814">
        <v>0</v>
      </c>
      <c r="E814">
        <v>0</v>
      </c>
      <c r="F814">
        <v>0</v>
      </c>
    </row>
    <row r="815" spans="1:6">
      <c r="A815" t="s">
        <v>989</v>
      </c>
      <c r="B815" t="s">
        <v>2307</v>
      </c>
      <c r="C815">
        <v>0</v>
      </c>
      <c r="D815">
        <v>0</v>
      </c>
      <c r="E815">
        <v>0</v>
      </c>
      <c r="F815">
        <v>0</v>
      </c>
    </row>
    <row r="816" spans="1:6">
      <c r="A816" t="s">
        <v>990</v>
      </c>
      <c r="B816" t="s">
        <v>2307</v>
      </c>
      <c r="C816" s="1">
        <v>19180.36</v>
      </c>
      <c r="D816">
        <v>0</v>
      </c>
      <c r="E816">
        <v>0</v>
      </c>
      <c r="F816" s="1">
        <v>19180.36</v>
      </c>
    </row>
    <row r="817" spans="1:6">
      <c r="A817" t="s">
        <v>991</v>
      </c>
      <c r="B817" t="s">
        <v>2307</v>
      </c>
      <c r="C817">
        <v>0</v>
      </c>
      <c r="D817">
        <v>0</v>
      </c>
      <c r="E817">
        <v>0</v>
      </c>
      <c r="F817">
        <v>0</v>
      </c>
    </row>
    <row r="818" spans="1:6">
      <c r="A818" t="s">
        <v>992</v>
      </c>
      <c r="B818" t="s">
        <v>2307</v>
      </c>
      <c r="C818">
        <v>0</v>
      </c>
      <c r="D818">
        <v>0</v>
      </c>
      <c r="E818">
        <v>0</v>
      </c>
      <c r="F818">
        <v>0</v>
      </c>
    </row>
    <row r="819" spans="1:6">
      <c r="A819" t="s">
        <v>993</v>
      </c>
      <c r="B819" t="s">
        <v>2307</v>
      </c>
      <c r="C819">
        <v>0</v>
      </c>
      <c r="D819">
        <v>0</v>
      </c>
      <c r="E819">
        <v>0</v>
      </c>
      <c r="F819">
        <v>0</v>
      </c>
    </row>
    <row r="820" spans="1:6">
      <c r="A820" t="s">
        <v>994</v>
      </c>
      <c r="B820" t="s">
        <v>2307</v>
      </c>
      <c r="C820">
        <v>0</v>
      </c>
      <c r="D820">
        <v>0</v>
      </c>
      <c r="E820">
        <v>0</v>
      </c>
      <c r="F820">
        <v>0</v>
      </c>
    </row>
    <row r="821" spans="1:6">
      <c r="A821" t="s">
        <v>995</v>
      </c>
      <c r="B821" t="s">
        <v>2307</v>
      </c>
      <c r="C821">
        <v>0</v>
      </c>
      <c r="D821">
        <v>0</v>
      </c>
      <c r="E821">
        <v>0</v>
      </c>
      <c r="F821">
        <v>0</v>
      </c>
    </row>
    <row r="822" spans="1:6">
      <c r="A822" t="s">
        <v>996</v>
      </c>
      <c r="B822" t="s">
        <v>2307</v>
      </c>
      <c r="C822">
        <v>0</v>
      </c>
      <c r="D822">
        <v>0</v>
      </c>
      <c r="E822">
        <v>0</v>
      </c>
      <c r="F822">
        <v>0</v>
      </c>
    </row>
    <row r="823" spans="1:6">
      <c r="A823" t="s">
        <v>997</v>
      </c>
      <c r="B823" t="s">
        <v>2307</v>
      </c>
      <c r="C823">
        <v>120</v>
      </c>
      <c r="D823">
        <v>0</v>
      </c>
      <c r="E823">
        <v>0</v>
      </c>
      <c r="F823">
        <v>120</v>
      </c>
    </row>
    <row r="824" spans="1:6">
      <c r="A824" t="s">
        <v>998</v>
      </c>
      <c r="B824" t="s">
        <v>2307</v>
      </c>
      <c r="C824">
        <v>854</v>
      </c>
      <c r="D824">
        <v>434</v>
      </c>
      <c r="E824">
        <v>434</v>
      </c>
      <c r="F824">
        <v>854</v>
      </c>
    </row>
    <row r="825" spans="1:6">
      <c r="A825" t="s">
        <v>999</v>
      </c>
      <c r="B825" t="s">
        <v>2307</v>
      </c>
      <c r="C825">
        <v>0</v>
      </c>
      <c r="D825">
        <v>0</v>
      </c>
      <c r="E825">
        <v>0</v>
      </c>
      <c r="F825">
        <v>0</v>
      </c>
    </row>
    <row r="826" spans="1:6">
      <c r="A826" t="s">
        <v>1000</v>
      </c>
      <c r="B826" t="s">
        <v>2307</v>
      </c>
      <c r="C826">
        <v>0</v>
      </c>
      <c r="D826">
        <v>0</v>
      </c>
      <c r="E826">
        <v>0</v>
      </c>
      <c r="F826">
        <v>0</v>
      </c>
    </row>
    <row r="827" spans="1:6">
      <c r="A827" t="s">
        <v>1001</v>
      </c>
      <c r="B827" t="s">
        <v>2307</v>
      </c>
      <c r="C827" s="1">
        <v>1930</v>
      </c>
      <c r="D827">
        <v>0</v>
      </c>
      <c r="E827">
        <v>0</v>
      </c>
      <c r="F827" s="1">
        <v>1930</v>
      </c>
    </row>
    <row r="828" spans="1:6">
      <c r="A828" t="s">
        <v>1002</v>
      </c>
      <c r="B828" t="s">
        <v>2307</v>
      </c>
      <c r="C828">
        <v>0</v>
      </c>
      <c r="D828">
        <v>0</v>
      </c>
      <c r="E828">
        <v>0</v>
      </c>
      <c r="F828">
        <v>0</v>
      </c>
    </row>
    <row r="829" spans="1:6">
      <c r="A829" t="s">
        <v>1003</v>
      </c>
      <c r="B829" t="s">
        <v>2307</v>
      </c>
      <c r="C829">
        <v>0</v>
      </c>
      <c r="D829">
        <v>0</v>
      </c>
      <c r="E829">
        <v>0</v>
      </c>
      <c r="F829">
        <v>0</v>
      </c>
    </row>
    <row r="830" spans="1:6">
      <c r="A830" t="s">
        <v>1004</v>
      </c>
      <c r="B830" t="s">
        <v>2307</v>
      </c>
      <c r="C830">
        <v>0</v>
      </c>
      <c r="D830">
        <v>0</v>
      </c>
      <c r="E830">
        <v>0</v>
      </c>
      <c r="F830">
        <v>0</v>
      </c>
    </row>
    <row r="831" spans="1:6">
      <c r="A831" t="s">
        <v>1005</v>
      </c>
      <c r="B831" t="s">
        <v>2307</v>
      </c>
      <c r="C831" s="1">
        <v>15003.54</v>
      </c>
      <c r="D831">
        <v>0</v>
      </c>
      <c r="E831">
        <v>0</v>
      </c>
      <c r="F831" s="1">
        <v>15003.54</v>
      </c>
    </row>
    <row r="832" spans="1:6">
      <c r="A832" t="s">
        <v>1006</v>
      </c>
      <c r="B832" t="s">
        <v>2307</v>
      </c>
      <c r="C832">
        <v>0</v>
      </c>
      <c r="D832">
        <v>0</v>
      </c>
      <c r="E832">
        <v>0</v>
      </c>
      <c r="F832">
        <v>0</v>
      </c>
    </row>
    <row r="833" spans="1:6">
      <c r="A833" t="s">
        <v>1007</v>
      </c>
      <c r="B833" t="s">
        <v>2307</v>
      </c>
      <c r="C833">
        <v>0</v>
      </c>
      <c r="D833">
        <v>0</v>
      </c>
      <c r="E833">
        <v>0</v>
      </c>
      <c r="F833">
        <v>0</v>
      </c>
    </row>
    <row r="834" spans="1:6">
      <c r="A834" t="s">
        <v>1008</v>
      </c>
      <c r="B834" t="s">
        <v>2307</v>
      </c>
      <c r="C834">
        <v>450</v>
      </c>
      <c r="D834">
        <v>0</v>
      </c>
      <c r="E834">
        <v>0</v>
      </c>
      <c r="F834">
        <v>450</v>
      </c>
    </row>
    <row r="835" spans="1:6">
      <c r="A835" t="s">
        <v>1009</v>
      </c>
      <c r="B835" t="s">
        <v>2307</v>
      </c>
      <c r="C835" s="1">
        <v>5097.8100000000004</v>
      </c>
      <c r="D835">
        <v>0</v>
      </c>
      <c r="E835">
        <v>0</v>
      </c>
      <c r="F835" s="1">
        <v>5097.8100000000004</v>
      </c>
    </row>
    <row r="836" spans="1:6">
      <c r="A836" t="s">
        <v>1010</v>
      </c>
      <c r="B836" t="s">
        <v>2307</v>
      </c>
      <c r="C836">
        <v>0</v>
      </c>
      <c r="D836">
        <v>0</v>
      </c>
      <c r="E836">
        <v>0</v>
      </c>
      <c r="F836">
        <v>0</v>
      </c>
    </row>
    <row r="837" spans="1:6">
      <c r="A837" t="s">
        <v>1011</v>
      </c>
      <c r="B837" t="s">
        <v>2307</v>
      </c>
      <c r="C837">
        <v>0</v>
      </c>
      <c r="D837">
        <v>0</v>
      </c>
      <c r="E837">
        <v>0</v>
      </c>
      <c r="F837">
        <v>0</v>
      </c>
    </row>
    <row r="838" spans="1:6">
      <c r="A838" t="s">
        <v>1012</v>
      </c>
      <c r="B838" t="s">
        <v>2307</v>
      </c>
      <c r="C838">
        <v>0</v>
      </c>
      <c r="D838">
        <v>0</v>
      </c>
      <c r="E838">
        <v>0</v>
      </c>
      <c r="F838">
        <v>0</v>
      </c>
    </row>
    <row r="839" spans="1:6">
      <c r="A839" t="s">
        <v>1013</v>
      </c>
      <c r="B839" t="s">
        <v>2307</v>
      </c>
      <c r="C839">
        <v>719.99</v>
      </c>
      <c r="D839">
        <v>719.99</v>
      </c>
      <c r="E839">
        <v>719.99</v>
      </c>
      <c r="F839">
        <v>719.99</v>
      </c>
    </row>
    <row r="840" spans="1:6">
      <c r="A840" t="s">
        <v>1014</v>
      </c>
      <c r="B840" t="s">
        <v>2307</v>
      </c>
      <c r="C840">
        <v>0</v>
      </c>
      <c r="D840">
        <v>664.65</v>
      </c>
      <c r="E840" s="1">
        <v>1389.49</v>
      </c>
      <c r="F840">
        <v>724.84</v>
      </c>
    </row>
    <row r="841" spans="1:6">
      <c r="A841" t="s">
        <v>1015</v>
      </c>
      <c r="B841" t="s">
        <v>2307</v>
      </c>
      <c r="C841">
        <v>0</v>
      </c>
      <c r="D841">
        <v>0</v>
      </c>
      <c r="E841">
        <v>0</v>
      </c>
      <c r="F841">
        <v>0</v>
      </c>
    </row>
    <row r="842" spans="1:6">
      <c r="A842" t="s">
        <v>1016</v>
      </c>
      <c r="B842" t="s">
        <v>2307</v>
      </c>
      <c r="C842">
        <v>0</v>
      </c>
      <c r="D842">
        <v>0</v>
      </c>
      <c r="E842">
        <v>0</v>
      </c>
      <c r="F842">
        <v>0</v>
      </c>
    </row>
    <row r="843" spans="1:6">
      <c r="A843" t="s">
        <v>1017</v>
      </c>
      <c r="B843" t="s">
        <v>2307</v>
      </c>
      <c r="C843" s="1">
        <v>71393</v>
      </c>
      <c r="D843" s="1">
        <v>4998</v>
      </c>
      <c r="E843" s="1">
        <v>8397</v>
      </c>
      <c r="F843" s="1">
        <v>74792</v>
      </c>
    </row>
    <row r="844" spans="1:6">
      <c r="A844" t="s">
        <v>1018</v>
      </c>
      <c r="B844" t="s">
        <v>2307</v>
      </c>
      <c r="C844">
        <v>0</v>
      </c>
      <c r="D844">
        <v>0</v>
      </c>
      <c r="E844">
        <v>0</v>
      </c>
      <c r="F844">
        <v>0</v>
      </c>
    </row>
    <row r="845" spans="1:6">
      <c r="A845" t="s">
        <v>1019</v>
      </c>
      <c r="B845" t="s">
        <v>2307</v>
      </c>
      <c r="C845">
        <v>0</v>
      </c>
      <c r="D845">
        <v>0</v>
      </c>
      <c r="E845">
        <v>0</v>
      </c>
      <c r="F845">
        <v>0</v>
      </c>
    </row>
    <row r="846" spans="1:6">
      <c r="A846" t="s">
        <v>1020</v>
      </c>
      <c r="B846" t="s">
        <v>2307</v>
      </c>
      <c r="C846">
        <v>0</v>
      </c>
      <c r="D846" s="1">
        <v>34764.559999999998</v>
      </c>
      <c r="E846" s="1">
        <v>34764.559999999998</v>
      </c>
      <c r="F846">
        <v>0</v>
      </c>
    </row>
    <row r="847" spans="1:6">
      <c r="A847" t="s">
        <v>1021</v>
      </c>
      <c r="B847" t="s">
        <v>2307</v>
      </c>
      <c r="C847" s="1">
        <v>2159.21</v>
      </c>
      <c r="D847">
        <v>301.35000000000002</v>
      </c>
      <c r="E847">
        <v>0</v>
      </c>
      <c r="F847" s="1">
        <v>1857.86</v>
      </c>
    </row>
    <row r="848" spans="1:6">
      <c r="A848" t="s">
        <v>1022</v>
      </c>
      <c r="B848" t="s">
        <v>2307</v>
      </c>
      <c r="C848" s="1">
        <v>7334.75</v>
      </c>
      <c r="D848" s="1">
        <v>2221.2399999999998</v>
      </c>
      <c r="E848" s="1">
        <v>1398.59</v>
      </c>
      <c r="F848" s="1">
        <v>6512.1</v>
      </c>
    </row>
    <row r="849" spans="1:6">
      <c r="A849" t="s">
        <v>1023</v>
      </c>
      <c r="B849" t="s">
        <v>2307</v>
      </c>
      <c r="C849">
        <v>0</v>
      </c>
      <c r="D849">
        <v>0</v>
      </c>
      <c r="E849">
        <v>0</v>
      </c>
      <c r="F849">
        <v>0</v>
      </c>
    </row>
    <row r="850" spans="1:6">
      <c r="A850" t="s">
        <v>1024</v>
      </c>
      <c r="B850" t="s">
        <v>2307</v>
      </c>
      <c r="C850">
        <v>0</v>
      </c>
      <c r="D850">
        <v>0</v>
      </c>
      <c r="E850">
        <v>0</v>
      </c>
      <c r="F850">
        <v>0</v>
      </c>
    </row>
    <row r="851" spans="1:6">
      <c r="A851" t="s">
        <v>1025</v>
      </c>
      <c r="B851" t="s">
        <v>2307</v>
      </c>
      <c r="C851">
        <v>0</v>
      </c>
      <c r="D851">
        <v>0</v>
      </c>
      <c r="E851">
        <v>0</v>
      </c>
      <c r="F851">
        <v>0</v>
      </c>
    </row>
    <row r="852" spans="1:6">
      <c r="A852" t="s">
        <v>1026</v>
      </c>
      <c r="B852" t="s">
        <v>2307</v>
      </c>
      <c r="C852">
        <v>0</v>
      </c>
      <c r="D852">
        <v>0</v>
      </c>
      <c r="E852">
        <v>0</v>
      </c>
      <c r="F852">
        <v>0</v>
      </c>
    </row>
    <row r="853" spans="1:6">
      <c r="A853" t="s">
        <v>1027</v>
      </c>
      <c r="B853" t="s">
        <v>2307</v>
      </c>
      <c r="C853">
        <v>0</v>
      </c>
      <c r="D853">
        <v>0</v>
      </c>
      <c r="E853">
        <v>0</v>
      </c>
      <c r="F853">
        <v>0</v>
      </c>
    </row>
    <row r="854" spans="1:6">
      <c r="A854" t="s">
        <v>1028</v>
      </c>
      <c r="B854" t="s">
        <v>2307</v>
      </c>
      <c r="C854" s="1">
        <v>93336.46</v>
      </c>
      <c r="D854" s="1">
        <v>1151.77</v>
      </c>
      <c r="E854" s="1">
        <v>1401.3</v>
      </c>
      <c r="F854" s="1">
        <v>93585.99</v>
      </c>
    </row>
    <row r="855" spans="1:6">
      <c r="A855" t="s">
        <v>1029</v>
      </c>
      <c r="B855" t="s">
        <v>2307</v>
      </c>
      <c r="C855">
        <v>0</v>
      </c>
      <c r="D855">
        <v>0</v>
      </c>
      <c r="E855">
        <v>0</v>
      </c>
      <c r="F855">
        <v>0</v>
      </c>
    </row>
    <row r="856" spans="1:6">
      <c r="A856" t="s">
        <v>1030</v>
      </c>
      <c r="B856" t="s">
        <v>2307</v>
      </c>
      <c r="C856">
        <v>0</v>
      </c>
      <c r="D856">
        <v>0</v>
      </c>
      <c r="E856">
        <v>0</v>
      </c>
      <c r="F856">
        <v>0</v>
      </c>
    </row>
    <row r="857" spans="1:6">
      <c r="A857" t="s">
        <v>1031</v>
      </c>
      <c r="B857" t="s">
        <v>2307</v>
      </c>
      <c r="C857">
        <v>0</v>
      </c>
      <c r="D857">
        <v>0</v>
      </c>
      <c r="E857">
        <v>0</v>
      </c>
      <c r="F857">
        <v>0</v>
      </c>
    </row>
    <row r="858" spans="1:6">
      <c r="A858" t="s">
        <v>1032</v>
      </c>
      <c r="B858" t="s">
        <v>2307</v>
      </c>
      <c r="C858">
        <v>0</v>
      </c>
      <c r="D858">
        <v>0</v>
      </c>
      <c r="E858">
        <v>0</v>
      </c>
      <c r="F858">
        <v>0</v>
      </c>
    </row>
    <row r="859" spans="1:6">
      <c r="A859" t="s">
        <v>1033</v>
      </c>
      <c r="B859" t="s">
        <v>2307</v>
      </c>
      <c r="C859">
        <v>522.46</v>
      </c>
      <c r="D859">
        <v>0</v>
      </c>
      <c r="E859">
        <v>500</v>
      </c>
      <c r="F859" s="1">
        <v>1022.46</v>
      </c>
    </row>
    <row r="860" spans="1:6">
      <c r="A860" t="s">
        <v>1034</v>
      </c>
      <c r="B860" t="s">
        <v>2307</v>
      </c>
      <c r="C860">
        <v>0</v>
      </c>
      <c r="D860">
        <v>0</v>
      </c>
      <c r="E860">
        <v>0</v>
      </c>
      <c r="F860">
        <v>0</v>
      </c>
    </row>
    <row r="861" spans="1:6">
      <c r="A861" t="s">
        <v>1035</v>
      </c>
      <c r="B861" t="s">
        <v>2307</v>
      </c>
      <c r="C861">
        <v>0</v>
      </c>
      <c r="D861">
        <v>0</v>
      </c>
      <c r="E861">
        <v>0</v>
      </c>
      <c r="F861">
        <v>0</v>
      </c>
    </row>
    <row r="862" spans="1:6">
      <c r="A862" t="s">
        <v>1036</v>
      </c>
      <c r="B862" t="s">
        <v>2307</v>
      </c>
      <c r="C862">
        <v>0</v>
      </c>
      <c r="D862">
        <v>0</v>
      </c>
      <c r="E862">
        <v>0</v>
      </c>
      <c r="F862">
        <v>0</v>
      </c>
    </row>
    <row r="863" spans="1:6">
      <c r="A863" t="s">
        <v>1037</v>
      </c>
      <c r="B863" t="s">
        <v>2307</v>
      </c>
      <c r="C863">
        <v>0</v>
      </c>
      <c r="D863">
        <v>0</v>
      </c>
      <c r="E863">
        <v>0</v>
      </c>
      <c r="F863">
        <v>0</v>
      </c>
    </row>
    <row r="864" spans="1:6">
      <c r="A864" t="s">
        <v>1038</v>
      </c>
      <c r="B864" t="s">
        <v>2307</v>
      </c>
      <c r="C864">
        <v>0</v>
      </c>
      <c r="D864">
        <v>0</v>
      </c>
      <c r="E864">
        <v>0</v>
      </c>
      <c r="F864">
        <v>0</v>
      </c>
    </row>
    <row r="865" spans="1:6">
      <c r="A865" t="s">
        <v>1039</v>
      </c>
      <c r="B865" t="s">
        <v>2307</v>
      </c>
      <c r="C865">
        <v>0</v>
      </c>
      <c r="D865">
        <v>0</v>
      </c>
      <c r="E865">
        <v>0</v>
      </c>
      <c r="F865">
        <v>0</v>
      </c>
    </row>
    <row r="866" spans="1:6">
      <c r="A866" t="s">
        <v>1040</v>
      </c>
      <c r="B866" t="s">
        <v>2307</v>
      </c>
      <c r="C866">
        <v>325</v>
      </c>
      <c r="D866">
        <v>0</v>
      </c>
      <c r="E866">
        <v>0</v>
      </c>
      <c r="F866">
        <v>325</v>
      </c>
    </row>
    <row r="867" spans="1:6">
      <c r="A867" t="s">
        <v>1041</v>
      </c>
      <c r="B867" t="s">
        <v>2307</v>
      </c>
      <c r="C867">
        <v>0</v>
      </c>
      <c r="D867">
        <v>0</v>
      </c>
      <c r="E867">
        <v>0</v>
      </c>
      <c r="F867">
        <v>0</v>
      </c>
    </row>
    <row r="868" spans="1:6">
      <c r="A868" t="s">
        <v>1042</v>
      </c>
      <c r="B868" t="s">
        <v>2307</v>
      </c>
      <c r="C868">
        <v>0</v>
      </c>
      <c r="D868">
        <v>0</v>
      </c>
      <c r="E868">
        <v>0</v>
      </c>
      <c r="F868">
        <v>0</v>
      </c>
    </row>
    <row r="869" spans="1:6">
      <c r="A869" t="s">
        <v>1043</v>
      </c>
      <c r="B869" t="s">
        <v>2307</v>
      </c>
      <c r="C869">
        <v>0</v>
      </c>
      <c r="D869">
        <v>0</v>
      </c>
      <c r="E869">
        <v>0</v>
      </c>
      <c r="F869">
        <v>0</v>
      </c>
    </row>
    <row r="870" spans="1:6">
      <c r="A870" t="s">
        <v>1044</v>
      </c>
      <c r="B870" t="s">
        <v>2307</v>
      </c>
      <c r="C870">
        <v>190.01</v>
      </c>
      <c r="D870">
        <v>190.01</v>
      </c>
      <c r="E870">
        <v>0</v>
      </c>
      <c r="F870">
        <v>0</v>
      </c>
    </row>
    <row r="871" spans="1:6">
      <c r="A871" t="s">
        <v>1045</v>
      </c>
      <c r="B871" t="s">
        <v>2307</v>
      </c>
      <c r="C871">
        <v>0</v>
      </c>
      <c r="D871">
        <v>0</v>
      </c>
      <c r="E871">
        <v>0</v>
      </c>
      <c r="F871">
        <v>0</v>
      </c>
    </row>
    <row r="872" spans="1:6">
      <c r="A872" t="s">
        <v>1046</v>
      </c>
      <c r="B872" t="s">
        <v>2307</v>
      </c>
      <c r="C872">
        <v>0</v>
      </c>
      <c r="D872">
        <v>0</v>
      </c>
      <c r="E872">
        <v>0</v>
      </c>
      <c r="F872">
        <v>0</v>
      </c>
    </row>
    <row r="873" spans="1:6">
      <c r="A873" t="s">
        <v>1047</v>
      </c>
      <c r="B873" t="s">
        <v>2307</v>
      </c>
      <c r="C873">
        <v>0</v>
      </c>
      <c r="D873">
        <v>0</v>
      </c>
      <c r="E873">
        <v>0</v>
      </c>
      <c r="F873">
        <v>0</v>
      </c>
    </row>
    <row r="874" spans="1:6">
      <c r="A874" t="s">
        <v>1048</v>
      </c>
      <c r="B874" t="s">
        <v>2307</v>
      </c>
      <c r="C874">
        <v>0</v>
      </c>
      <c r="D874">
        <v>0</v>
      </c>
      <c r="E874">
        <v>0</v>
      </c>
      <c r="F874">
        <v>0</v>
      </c>
    </row>
    <row r="875" spans="1:6">
      <c r="A875" t="s">
        <v>1049</v>
      </c>
      <c r="B875" t="s">
        <v>2307</v>
      </c>
      <c r="C875" s="1">
        <v>3542.64</v>
      </c>
      <c r="D875">
        <v>0</v>
      </c>
      <c r="E875">
        <v>0</v>
      </c>
      <c r="F875" s="1">
        <v>3542.64</v>
      </c>
    </row>
    <row r="876" spans="1:6">
      <c r="A876" t="s">
        <v>1050</v>
      </c>
      <c r="B876" t="s">
        <v>2307</v>
      </c>
      <c r="C876">
        <v>0</v>
      </c>
      <c r="D876">
        <v>0</v>
      </c>
      <c r="E876">
        <v>0</v>
      </c>
      <c r="F876">
        <v>0</v>
      </c>
    </row>
    <row r="877" spans="1:6">
      <c r="A877" t="s">
        <v>1051</v>
      </c>
      <c r="B877" t="s">
        <v>2307</v>
      </c>
      <c r="C877" s="1">
        <v>3941.68</v>
      </c>
      <c r="D877">
        <v>0</v>
      </c>
      <c r="E877">
        <v>0</v>
      </c>
      <c r="F877" s="1">
        <v>3941.68</v>
      </c>
    </row>
    <row r="878" spans="1:6">
      <c r="A878" t="s">
        <v>1052</v>
      </c>
      <c r="B878" t="s">
        <v>2307</v>
      </c>
      <c r="C878">
        <v>0</v>
      </c>
      <c r="D878">
        <v>164</v>
      </c>
      <c r="E878">
        <v>164</v>
      </c>
      <c r="F878">
        <v>0</v>
      </c>
    </row>
    <row r="879" spans="1:6">
      <c r="A879" t="s">
        <v>1053</v>
      </c>
      <c r="B879" t="s">
        <v>2307</v>
      </c>
      <c r="C879">
        <v>0</v>
      </c>
      <c r="D879">
        <v>0</v>
      </c>
      <c r="E879">
        <v>0</v>
      </c>
      <c r="F879">
        <v>0</v>
      </c>
    </row>
    <row r="880" spans="1:6">
      <c r="A880" t="s">
        <v>1054</v>
      </c>
      <c r="B880" t="s">
        <v>2307</v>
      </c>
      <c r="C880">
        <v>0</v>
      </c>
      <c r="D880">
        <v>0</v>
      </c>
      <c r="E880">
        <v>0</v>
      </c>
      <c r="F880">
        <v>0</v>
      </c>
    </row>
    <row r="881" spans="1:6">
      <c r="A881" t="s">
        <v>1055</v>
      </c>
      <c r="B881" t="s">
        <v>2307</v>
      </c>
      <c r="C881">
        <v>0</v>
      </c>
      <c r="D881" s="1">
        <v>21640</v>
      </c>
      <c r="E881" s="1">
        <v>21640</v>
      </c>
      <c r="F881">
        <v>0</v>
      </c>
    </row>
    <row r="882" spans="1:6">
      <c r="A882" t="s">
        <v>1056</v>
      </c>
      <c r="B882" t="s">
        <v>2307</v>
      </c>
      <c r="C882">
        <v>0</v>
      </c>
      <c r="D882">
        <v>0</v>
      </c>
      <c r="E882">
        <v>0</v>
      </c>
      <c r="F882">
        <v>0</v>
      </c>
    </row>
    <row r="883" spans="1:6">
      <c r="A883" t="s">
        <v>1057</v>
      </c>
      <c r="B883" t="s">
        <v>2307</v>
      </c>
      <c r="C883" s="1">
        <v>46549.81</v>
      </c>
      <c r="D883">
        <v>0</v>
      </c>
      <c r="E883">
        <v>0</v>
      </c>
      <c r="F883" s="1">
        <v>46549.81</v>
      </c>
    </row>
    <row r="884" spans="1:6">
      <c r="A884" t="s">
        <v>1058</v>
      </c>
      <c r="B884" t="s">
        <v>2307</v>
      </c>
      <c r="C884">
        <v>230</v>
      </c>
      <c r="D884">
        <v>0</v>
      </c>
      <c r="E884">
        <v>0</v>
      </c>
      <c r="F884">
        <v>230</v>
      </c>
    </row>
    <row r="885" spans="1:6">
      <c r="A885" t="s">
        <v>1059</v>
      </c>
      <c r="B885" t="s">
        <v>2307</v>
      </c>
      <c r="C885">
        <v>0</v>
      </c>
      <c r="D885">
        <v>0</v>
      </c>
      <c r="E885">
        <v>0</v>
      </c>
      <c r="F885">
        <v>0</v>
      </c>
    </row>
    <row r="886" spans="1:6">
      <c r="A886" t="s">
        <v>1060</v>
      </c>
      <c r="B886" t="s">
        <v>2307</v>
      </c>
      <c r="C886">
        <v>0</v>
      </c>
      <c r="D886">
        <v>0</v>
      </c>
      <c r="E886">
        <v>443.13</v>
      </c>
      <c r="F886">
        <v>443.13</v>
      </c>
    </row>
    <row r="887" spans="1:6">
      <c r="A887" t="s">
        <v>1061</v>
      </c>
      <c r="B887" t="s">
        <v>2307</v>
      </c>
      <c r="C887">
        <v>0</v>
      </c>
      <c r="D887">
        <v>0</v>
      </c>
      <c r="E887">
        <v>0</v>
      </c>
      <c r="F887">
        <v>0</v>
      </c>
    </row>
    <row r="888" spans="1:6">
      <c r="A888" t="s">
        <v>1062</v>
      </c>
      <c r="B888" t="s">
        <v>2307</v>
      </c>
      <c r="C888">
        <v>0</v>
      </c>
      <c r="D888">
        <v>0</v>
      </c>
      <c r="E888">
        <v>0</v>
      </c>
      <c r="F888">
        <v>0</v>
      </c>
    </row>
    <row r="889" spans="1:6">
      <c r="A889" t="s">
        <v>1063</v>
      </c>
      <c r="B889" t="s">
        <v>2307</v>
      </c>
      <c r="C889">
        <v>0</v>
      </c>
      <c r="D889">
        <v>0</v>
      </c>
      <c r="E889">
        <v>0</v>
      </c>
      <c r="F889">
        <v>0</v>
      </c>
    </row>
    <row r="890" spans="1:6">
      <c r="A890" t="s">
        <v>1064</v>
      </c>
      <c r="B890" t="s">
        <v>2307</v>
      </c>
      <c r="C890">
        <v>0</v>
      </c>
      <c r="D890">
        <v>0</v>
      </c>
      <c r="E890">
        <v>0</v>
      </c>
      <c r="F890">
        <v>0</v>
      </c>
    </row>
    <row r="891" spans="1:6">
      <c r="A891" t="s">
        <v>1065</v>
      </c>
      <c r="B891" t="s">
        <v>2307</v>
      </c>
      <c r="C891" s="1">
        <v>1858.09</v>
      </c>
      <c r="D891">
        <v>0</v>
      </c>
      <c r="E891">
        <v>0</v>
      </c>
      <c r="F891" s="1">
        <v>1858.09</v>
      </c>
    </row>
    <row r="892" spans="1:6">
      <c r="A892" t="s">
        <v>1066</v>
      </c>
      <c r="B892" t="s">
        <v>2307</v>
      </c>
      <c r="C892">
        <v>385</v>
      </c>
      <c r="D892">
        <v>0</v>
      </c>
      <c r="E892">
        <v>0</v>
      </c>
      <c r="F892">
        <v>385</v>
      </c>
    </row>
    <row r="893" spans="1:6">
      <c r="A893" t="s">
        <v>1067</v>
      </c>
      <c r="B893" t="s">
        <v>2307</v>
      </c>
      <c r="C893">
        <v>0</v>
      </c>
      <c r="D893">
        <v>0</v>
      </c>
      <c r="E893">
        <v>0</v>
      </c>
      <c r="F893">
        <v>0</v>
      </c>
    </row>
    <row r="894" spans="1:6">
      <c r="A894" t="s">
        <v>1068</v>
      </c>
      <c r="B894" t="s">
        <v>2307</v>
      </c>
      <c r="C894" s="1">
        <v>6747.92</v>
      </c>
      <c r="D894" s="1">
        <v>10066.530000000001</v>
      </c>
      <c r="E894" s="1">
        <v>10066.530000000001</v>
      </c>
      <c r="F894" s="1">
        <v>6747.92</v>
      </c>
    </row>
    <row r="895" spans="1:6">
      <c r="A895" t="s">
        <v>1069</v>
      </c>
      <c r="B895" t="s">
        <v>2307</v>
      </c>
      <c r="C895" s="1">
        <v>1247.03</v>
      </c>
      <c r="D895">
        <v>0</v>
      </c>
      <c r="E895">
        <v>306.29000000000002</v>
      </c>
      <c r="F895" s="1">
        <v>1553.32</v>
      </c>
    </row>
    <row r="896" spans="1:6">
      <c r="A896" t="s">
        <v>1070</v>
      </c>
      <c r="B896" t="s">
        <v>2307</v>
      </c>
      <c r="C896">
        <v>800</v>
      </c>
      <c r="D896">
        <v>0</v>
      </c>
      <c r="E896">
        <v>0</v>
      </c>
      <c r="F896">
        <v>800</v>
      </c>
    </row>
    <row r="897" spans="1:6">
      <c r="A897" t="s">
        <v>1071</v>
      </c>
      <c r="B897" t="s">
        <v>2307</v>
      </c>
      <c r="C897">
        <v>379.38</v>
      </c>
      <c r="D897">
        <v>0</v>
      </c>
      <c r="E897">
        <v>0</v>
      </c>
      <c r="F897">
        <v>379.38</v>
      </c>
    </row>
    <row r="898" spans="1:6">
      <c r="A898" t="s">
        <v>1072</v>
      </c>
      <c r="B898" t="s">
        <v>2307</v>
      </c>
      <c r="C898" s="1">
        <v>4339.32</v>
      </c>
      <c r="D898" s="1">
        <v>4339.32</v>
      </c>
      <c r="E898">
        <v>0</v>
      </c>
      <c r="F898">
        <v>0</v>
      </c>
    </row>
    <row r="899" spans="1:6">
      <c r="A899" t="s">
        <v>1073</v>
      </c>
      <c r="B899" t="s">
        <v>2307</v>
      </c>
      <c r="C899" s="1">
        <v>3785.72</v>
      </c>
      <c r="D899">
        <v>0</v>
      </c>
      <c r="E899">
        <v>0</v>
      </c>
      <c r="F899" s="1">
        <v>3785.72</v>
      </c>
    </row>
    <row r="900" spans="1:6">
      <c r="A900" t="s">
        <v>1074</v>
      </c>
      <c r="B900" t="s">
        <v>2307</v>
      </c>
      <c r="C900">
        <v>0</v>
      </c>
      <c r="D900">
        <v>0</v>
      </c>
      <c r="E900">
        <v>0</v>
      </c>
      <c r="F900">
        <v>0</v>
      </c>
    </row>
    <row r="901" spans="1:6">
      <c r="A901" t="s">
        <v>1075</v>
      </c>
      <c r="B901" t="s">
        <v>2307</v>
      </c>
      <c r="C901">
        <v>0</v>
      </c>
      <c r="D901">
        <v>0</v>
      </c>
      <c r="E901">
        <v>0</v>
      </c>
      <c r="F901">
        <v>0</v>
      </c>
    </row>
    <row r="902" spans="1:6">
      <c r="A902" t="s">
        <v>1076</v>
      </c>
      <c r="B902" t="s">
        <v>2307</v>
      </c>
      <c r="C902">
        <v>0</v>
      </c>
      <c r="D902">
        <v>0</v>
      </c>
      <c r="E902">
        <v>0</v>
      </c>
      <c r="F902">
        <v>0</v>
      </c>
    </row>
    <row r="903" spans="1:6">
      <c r="A903" t="s">
        <v>1077</v>
      </c>
      <c r="B903" t="s">
        <v>2307</v>
      </c>
      <c r="C903">
        <v>0</v>
      </c>
      <c r="D903">
        <v>0</v>
      </c>
      <c r="E903">
        <v>0</v>
      </c>
      <c r="F903">
        <v>0</v>
      </c>
    </row>
    <row r="904" spans="1:6">
      <c r="A904" t="s">
        <v>1078</v>
      </c>
      <c r="B904" t="s">
        <v>2307</v>
      </c>
      <c r="C904">
        <v>0</v>
      </c>
      <c r="D904">
        <v>0</v>
      </c>
      <c r="E904">
        <v>0</v>
      </c>
      <c r="F904">
        <v>0</v>
      </c>
    </row>
    <row r="905" spans="1:6">
      <c r="A905" t="s">
        <v>1079</v>
      </c>
      <c r="B905" t="s">
        <v>2307</v>
      </c>
      <c r="C905" s="1">
        <v>2373.71</v>
      </c>
      <c r="D905">
        <v>0</v>
      </c>
      <c r="E905">
        <v>0</v>
      </c>
      <c r="F905" s="1">
        <v>2373.71</v>
      </c>
    </row>
    <row r="906" spans="1:6">
      <c r="A906" t="s">
        <v>1080</v>
      </c>
      <c r="B906" t="s">
        <v>2307</v>
      </c>
      <c r="C906">
        <v>0</v>
      </c>
      <c r="D906">
        <v>0</v>
      </c>
      <c r="E906">
        <v>0</v>
      </c>
      <c r="F906">
        <v>0</v>
      </c>
    </row>
    <row r="907" spans="1:6">
      <c r="A907" t="s">
        <v>1081</v>
      </c>
      <c r="B907" t="s">
        <v>2307</v>
      </c>
      <c r="C907">
        <v>0</v>
      </c>
      <c r="D907">
        <v>0</v>
      </c>
      <c r="E907">
        <v>0</v>
      </c>
      <c r="F907">
        <v>0</v>
      </c>
    </row>
    <row r="908" spans="1:6">
      <c r="A908" t="s">
        <v>1082</v>
      </c>
      <c r="B908" t="s">
        <v>2307</v>
      </c>
      <c r="C908">
        <v>0</v>
      </c>
      <c r="D908">
        <v>0</v>
      </c>
      <c r="E908">
        <v>0</v>
      </c>
      <c r="F908">
        <v>0</v>
      </c>
    </row>
    <row r="909" spans="1:6">
      <c r="A909" t="s">
        <v>1083</v>
      </c>
      <c r="B909" t="s">
        <v>2307</v>
      </c>
      <c r="C909">
        <v>0</v>
      </c>
      <c r="D909">
        <v>0</v>
      </c>
      <c r="E909">
        <v>0</v>
      </c>
      <c r="F909">
        <v>0</v>
      </c>
    </row>
    <row r="910" spans="1:6">
      <c r="A910" t="s">
        <v>1084</v>
      </c>
      <c r="B910" t="s">
        <v>2307</v>
      </c>
      <c r="C910">
        <v>0</v>
      </c>
      <c r="D910">
        <v>0</v>
      </c>
      <c r="E910">
        <v>0</v>
      </c>
      <c r="F910">
        <v>0</v>
      </c>
    </row>
    <row r="911" spans="1:6">
      <c r="A911" t="s">
        <v>1085</v>
      </c>
      <c r="B911" t="s">
        <v>2307</v>
      </c>
      <c r="C911">
        <v>0</v>
      </c>
      <c r="D911">
        <v>0</v>
      </c>
      <c r="E911">
        <v>0</v>
      </c>
      <c r="F911">
        <v>0</v>
      </c>
    </row>
    <row r="912" spans="1:6">
      <c r="A912" t="s">
        <v>1086</v>
      </c>
      <c r="B912" t="s">
        <v>2307</v>
      </c>
      <c r="C912">
        <v>600</v>
      </c>
      <c r="D912">
        <v>0</v>
      </c>
      <c r="E912">
        <v>0</v>
      </c>
      <c r="F912">
        <v>600</v>
      </c>
    </row>
    <row r="913" spans="1:6">
      <c r="A913" t="s">
        <v>1087</v>
      </c>
      <c r="B913" t="s">
        <v>2307</v>
      </c>
      <c r="C913">
        <v>0</v>
      </c>
      <c r="D913">
        <v>0</v>
      </c>
      <c r="E913">
        <v>0</v>
      </c>
      <c r="F913">
        <v>0</v>
      </c>
    </row>
    <row r="914" spans="1:6">
      <c r="A914" t="s">
        <v>1088</v>
      </c>
      <c r="B914" t="s">
        <v>2307</v>
      </c>
      <c r="C914">
        <v>0</v>
      </c>
      <c r="D914">
        <v>0</v>
      </c>
      <c r="E914">
        <v>0</v>
      </c>
      <c r="F914">
        <v>0</v>
      </c>
    </row>
    <row r="915" spans="1:6">
      <c r="A915" t="s">
        <v>1089</v>
      </c>
      <c r="B915" t="s">
        <v>2307</v>
      </c>
      <c r="C915">
        <v>527.69000000000005</v>
      </c>
      <c r="D915">
        <v>364.13</v>
      </c>
      <c r="E915">
        <v>369.87</v>
      </c>
      <c r="F915">
        <v>533.42999999999995</v>
      </c>
    </row>
    <row r="916" spans="1:6">
      <c r="A916" t="s">
        <v>1090</v>
      </c>
      <c r="B916" t="s">
        <v>2307</v>
      </c>
      <c r="C916">
        <v>0</v>
      </c>
      <c r="D916">
        <v>0</v>
      </c>
      <c r="E916">
        <v>489.99</v>
      </c>
      <c r="F916">
        <v>489.99</v>
      </c>
    </row>
    <row r="917" spans="1:6">
      <c r="A917" t="s">
        <v>1091</v>
      </c>
      <c r="B917" t="s">
        <v>2307</v>
      </c>
      <c r="C917">
        <v>850</v>
      </c>
      <c r="D917">
        <v>0</v>
      </c>
      <c r="E917">
        <v>0</v>
      </c>
      <c r="F917">
        <v>850</v>
      </c>
    </row>
    <row r="918" spans="1:6">
      <c r="A918" t="s">
        <v>1092</v>
      </c>
      <c r="B918" t="s">
        <v>2307</v>
      </c>
      <c r="C918" s="1">
        <v>1409.32</v>
      </c>
      <c r="D918">
        <v>0</v>
      </c>
      <c r="E918">
        <v>0</v>
      </c>
      <c r="F918" s="1">
        <v>1409.32</v>
      </c>
    </row>
    <row r="919" spans="1:6">
      <c r="A919" t="s">
        <v>1093</v>
      </c>
      <c r="B919" t="s">
        <v>2307</v>
      </c>
      <c r="C919">
        <v>0</v>
      </c>
      <c r="D919">
        <v>0</v>
      </c>
      <c r="E919">
        <v>0</v>
      </c>
      <c r="F919">
        <v>0</v>
      </c>
    </row>
    <row r="920" spans="1:6">
      <c r="A920" t="s">
        <v>1094</v>
      </c>
      <c r="B920" t="s">
        <v>2307</v>
      </c>
      <c r="C920">
        <v>0</v>
      </c>
      <c r="D920">
        <v>0</v>
      </c>
      <c r="E920">
        <v>0</v>
      </c>
      <c r="F920">
        <v>0</v>
      </c>
    </row>
    <row r="921" spans="1:6">
      <c r="A921" t="s">
        <v>1095</v>
      </c>
      <c r="B921" t="s">
        <v>2307</v>
      </c>
      <c r="C921">
        <v>0</v>
      </c>
      <c r="D921">
        <v>0</v>
      </c>
      <c r="E921">
        <v>0</v>
      </c>
      <c r="F921">
        <v>0</v>
      </c>
    </row>
    <row r="922" spans="1:6">
      <c r="A922" t="s">
        <v>1096</v>
      </c>
      <c r="B922" t="s">
        <v>2307</v>
      </c>
      <c r="C922">
        <v>800</v>
      </c>
      <c r="D922">
        <v>0</v>
      </c>
      <c r="E922">
        <v>728.01</v>
      </c>
      <c r="F922" s="1">
        <v>1528.01</v>
      </c>
    </row>
    <row r="923" spans="1:6">
      <c r="A923" t="s">
        <v>1097</v>
      </c>
      <c r="B923" t="s">
        <v>2307</v>
      </c>
      <c r="C923">
        <v>0</v>
      </c>
      <c r="D923">
        <v>0</v>
      </c>
      <c r="E923">
        <v>0</v>
      </c>
      <c r="F923">
        <v>0</v>
      </c>
    </row>
    <row r="924" spans="1:6">
      <c r="A924" t="s">
        <v>1098</v>
      </c>
      <c r="B924" t="s">
        <v>2307</v>
      </c>
      <c r="C924">
        <v>0</v>
      </c>
      <c r="D924">
        <v>0</v>
      </c>
      <c r="E924">
        <v>0</v>
      </c>
      <c r="F924">
        <v>0</v>
      </c>
    </row>
    <row r="925" spans="1:6">
      <c r="A925" t="s">
        <v>1099</v>
      </c>
      <c r="B925" t="s">
        <v>2307</v>
      </c>
      <c r="C925">
        <v>600</v>
      </c>
      <c r="D925" s="1">
        <v>1500</v>
      </c>
      <c r="E925">
        <v>900</v>
      </c>
      <c r="F925">
        <v>0</v>
      </c>
    </row>
    <row r="926" spans="1:6">
      <c r="A926" t="s">
        <v>1100</v>
      </c>
      <c r="B926" t="s">
        <v>2307</v>
      </c>
      <c r="C926">
        <v>0</v>
      </c>
      <c r="D926">
        <v>0</v>
      </c>
      <c r="E926">
        <v>0</v>
      </c>
      <c r="F926">
        <v>0</v>
      </c>
    </row>
    <row r="927" spans="1:6">
      <c r="A927" t="s">
        <v>1101</v>
      </c>
      <c r="B927" t="s">
        <v>2307</v>
      </c>
      <c r="C927">
        <v>0</v>
      </c>
      <c r="D927">
        <v>0</v>
      </c>
      <c r="E927">
        <v>0</v>
      </c>
      <c r="F927">
        <v>0</v>
      </c>
    </row>
    <row r="928" spans="1:6">
      <c r="A928" t="s">
        <v>1102</v>
      </c>
      <c r="B928" t="s">
        <v>2307</v>
      </c>
      <c r="C928">
        <v>0</v>
      </c>
      <c r="D928">
        <v>0</v>
      </c>
      <c r="E928">
        <v>0</v>
      </c>
      <c r="F928">
        <v>0</v>
      </c>
    </row>
    <row r="929" spans="1:6">
      <c r="A929" t="s">
        <v>1103</v>
      </c>
      <c r="B929" t="s">
        <v>2307</v>
      </c>
      <c r="C929" s="1">
        <v>1044.6600000000001</v>
      </c>
      <c r="D929">
        <v>0</v>
      </c>
      <c r="E929">
        <v>70.91</v>
      </c>
      <c r="F929" s="1">
        <v>1115.57</v>
      </c>
    </row>
    <row r="930" spans="1:6">
      <c r="A930" t="s">
        <v>1104</v>
      </c>
      <c r="B930" t="s">
        <v>2307</v>
      </c>
      <c r="C930">
        <v>0</v>
      </c>
      <c r="D930">
        <v>0</v>
      </c>
      <c r="E930">
        <v>0</v>
      </c>
      <c r="F930">
        <v>0</v>
      </c>
    </row>
    <row r="931" spans="1:6">
      <c r="A931" t="s">
        <v>1105</v>
      </c>
      <c r="B931" t="s">
        <v>2307</v>
      </c>
      <c r="C931">
        <v>0</v>
      </c>
      <c r="D931">
        <v>0</v>
      </c>
      <c r="E931">
        <v>0</v>
      </c>
      <c r="F931">
        <v>0</v>
      </c>
    </row>
    <row r="932" spans="1:6">
      <c r="A932" t="s">
        <v>1106</v>
      </c>
      <c r="B932" t="s">
        <v>2307</v>
      </c>
      <c r="C932">
        <v>0</v>
      </c>
      <c r="D932">
        <v>0</v>
      </c>
      <c r="E932">
        <v>0</v>
      </c>
      <c r="F932">
        <v>0</v>
      </c>
    </row>
    <row r="933" spans="1:6">
      <c r="A933" t="s">
        <v>1107</v>
      </c>
      <c r="B933" t="s">
        <v>2307</v>
      </c>
      <c r="C933">
        <v>0</v>
      </c>
      <c r="D933">
        <v>0</v>
      </c>
      <c r="E933">
        <v>0</v>
      </c>
      <c r="F933">
        <v>0</v>
      </c>
    </row>
    <row r="934" spans="1:6">
      <c r="A934" t="s">
        <v>1108</v>
      </c>
      <c r="B934" t="s">
        <v>2307</v>
      </c>
      <c r="C934">
        <v>0</v>
      </c>
      <c r="D934">
        <v>0</v>
      </c>
      <c r="E934">
        <v>0</v>
      </c>
      <c r="F934">
        <v>0</v>
      </c>
    </row>
    <row r="935" spans="1:6">
      <c r="A935" t="s">
        <v>1109</v>
      </c>
      <c r="B935" t="s">
        <v>2307</v>
      </c>
      <c r="C935">
        <v>0</v>
      </c>
      <c r="D935">
        <v>0</v>
      </c>
      <c r="E935">
        <v>0</v>
      </c>
      <c r="F935">
        <v>0</v>
      </c>
    </row>
    <row r="936" spans="1:6">
      <c r="A936" t="s">
        <v>1110</v>
      </c>
      <c r="B936" t="s">
        <v>2307</v>
      </c>
      <c r="C936">
        <v>0</v>
      </c>
      <c r="D936">
        <v>0</v>
      </c>
      <c r="E936">
        <v>0</v>
      </c>
      <c r="F936">
        <v>0</v>
      </c>
    </row>
    <row r="937" spans="1:6">
      <c r="A937" t="s">
        <v>1111</v>
      </c>
      <c r="B937" t="s">
        <v>2307</v>
      </c>
      <c r="C937" s="1">
        <v>1439.96</v>
      </c>
      <c r="D937">
        <v>0</v>
      </c>
      <c r="E937">
        <v>719.98</v>
      </c>
      <c r="F937" s="1">
        <v>2159.94</v>
      </c>
    </row>
    <row r="938" spans="1:6">
      <c r="A938" t="s">
        <v>1112</v>
      </c>
      <c r="B938" t="s">
        <v>2307</v>
      </c>
      <c r="C938">
        <v>79</v>
      </c>
      <c r="D938" s="1">
        <v>2562.0500000000002</v>
      </c>
      <c r="E938" s="1">
        <v>3157.06</v>
      </c>
      <c r="F938">
        <v>674.01</v>
      </c>
    </row>
    <row r="939" spans="1:6">
      <c r="A939" t="s">
        <v>1113</v>
      </c>
      <c r="B939" t="s">
        <v>2307</v>
      </c>
      <c r="C939">
        <v>0</v>
      </c>
      <c r="D939">
        <v>0</v>
      </c>
      <c r="E939">
        <v>0</v>
      </c>
      <c r="F939">
        <v>0</v>
      </c>
    </row>
    <row r="940" spans="1:6">
      <c r="A940" t="s">
        <v>1114</v>
      </c>
      <c r="B940" t="s">
        <v>2307</v>
      </c>
      <c r="C940">
        <v>0</v>
      </c>
      <c r="D940">
        <v>0</v>
      </c>
      <c r="E940">
        <v>0</v>
      </c>
      <c r="F940">
        <v>0</v>
      </c>
    </row>
    <row r="941" spans="1:6">
      <c r="A941" t="s">
        <v>1115</v>
      </c>
      <c r="B941" t="s">
        <v>2307</v>
      </c>
      <c r="C941">
        <v>0</v>
      </c>
      <c r="D941">
        <v>0</v>
      </c>
      <c r="E941">
        <v>0</v>
      </c>
      <c r="F941">
        <v>0</v>
      </c>
    </row>
    <row r="942" spans="1:6">
      <c r="A942" t="s">
        <v>1116</v>
      </c>
      <c r="B942" t="s">
        <v>2307</v>
      </c>
      <c r="C942">
        <v>481.07</v>
      </c>
      <c r="D942">
        <v>0</v>
      </c>
      <c r="E942">
        <v>0</v>
      </c>
      <c r="F942">
        <v>481.07</v>
      </c>
    </row>
    <row r="943" spans="1:6">
      <c r="A943" t="s">
        <v>1117</v>
      </c>
      <c r="B943" t="s">
        <v>2307</v>
      </c>
      <c r="C943">
        <v>0</v>
      </c>
      <c r="D943">
        <v>0</v>
      </c>
      <c r="E943">
        <v>0</v>
      </c>
      <c r="F943">
        <v>0</v>
      </c>
    </row>
    <row r="944" spans="1:6">
      <c r="A944" t="s">
        <v>1118</v>
      </c>
      <c r="B944" t="s">
        <v>2307</v>
      </c>
      <c r="C944">
        <v>0</v>
      </c>
      <c r="D944">
        <v>0</v>
      </c>
      <c r="E944">
        <v>657.03</v>
      </c>
      <c r="F944">
        <v>657.03</v>
      </c>
    </row>
    <row r="945" spans="1:6">
      <c r="A945" t="s">
        <v>1119</v>
      </c>
      <c r="B945" t="s">
        <v>2307</v>
      </c>
      <c r="C945">
        <v>0</v>
      </c>
      <c r="D945">
        <v>0</v>
      </c>
      <c r="E945">
        <v>0</v>
      </c>
      <c r="F945">
        <v>0</v>
      </c>
    </row>
    <row r="946" spans="1:6">
      <c r="A946" t="s">
        <v>1120</v>
      </c>
      <c r="B946" t="s">
        <v>2307</v>
      </c>
      <c r="C946">
        <v>65.150000000000006</v>
      </c>
      <c r="D946">
        <v>0</v>
      </c>
      <c r="E946">
        <v>0</v>
      </c>
      <c r="F946">
        <v>65.150000000000006</v>
      </c>
    </row>
    <row r="947" spans="1:6">
      <c r="A947" t="s">
        <v>1121</v>
      </c>
      <c r="B947" t="s">
        <v>2307</v>
      </c>
      <c r="C947">
        <v>0</v>
      </c>
      <c r="D947">
        <v>0</v>
      </c>
      <c r="E947">
        <v>0</v>
      </c>
      <c r="F947">
        <v>0</v>
      </c>
    </row>
    <row r="948" spans="1:6">
      <c r="A948" t="s">
        <v>1122</v>
      </c>
      <c r="B948" t="s">
        <v>2307</v>
      </c>
      <c r="C948">
        <v>463</v>
      </c>
      <c r="D948">
        <v>0</v>
      </c>
      <c r="E948">
        <v>82</v>
      </c>
      <c r="F948">
        <v>545</v>
      </c>
    </row>
    <row r="949" spans="1:6">
      <c r="A949" t="s">
        <v>1123</v>
      </c>
      <c r="B949" t="s">
        <v>2307</v>
      </c>
      <c r="C949">
        <v>0</v>
      </c>
      <c r="D949">
        <v>0</v>
      </c>
      <c r="E949">
        <v>0</v>
      </c>
      <c r="F949">
        <v>0</v>
      </c>
    </row>
    <row r="950" spans="1:6">
      <c r="A950" t="s">
        <v>1124</v>
      </c>
      <c r="B950" t="s">
        <v>2307</v>
      </c>
      <c r="C950">
        <v>0</v>
      </c>
      <c r="D950">
        <v>0</v>
      </c>
      <c r="E950">
        <v>0</v>
      </c>
      <c r="F950">
        <v>0</v>
      </c>
    </row>
    <row r="951" spans="1:6">
      <c r="A951" t="s">
        <v>1125</v>
      </c>
      <c r="B951" t="s">
        <v>2307</v>
      </c>
      <c r="C951">
        <v>0</v>
      </c>
      <c r="D951">
        <v>0</v>
      </c>
      <c r="E951">
        <v>0</v>
      </c>
      <c r="F951">
        <v>0</v>
      </c>
    </row>
    <row r="952" spans="1:6">
      <c r="A952" t="s">
        <v>1126</v>
      </c>
      <c r="B952" t="s">
        <v>2307</v>
      </c>
      <c r="C952" s="1">
        <v>15987.53</v>
      </c>
      <c r="D952" s="1">
        <v>1264.99</v>
      </c>
      <c r="E952" s="1">
        <v>1264.99</v>
      </c>
      <c r="F952" s="1">
        <v>15987.53</v>
      </c>
    </row>
    <row r="953" spans="1:6">
      <c r="A953" t="s">
        <v>1127</v>
      </c>
      <c r="B953" t="s">
        <v>2307</v>
      </c>
      <c r="C953">
        <v>0</v>
      </c>
      <c r="D953">
        <v>0</v>
      </c>
      <c r="E953">
        <v>0</v>
      </c>
      <c r="F953">
        <v>0</v>
      </c>
    </row>
    <row r="954" spans="1:6">
      <c r="A954" t="s">
        <v>1128</v>
      </c>
      <c r="B954" t="s">
        <v>2307</v>
      </c>
      <c r="C954" s="1">
        <v>15992</v>
      </c>
      <c r="D954">
        <v>0</v>
      </c>
      <c r="E954">
        <v>0</v>
      </c>
      <c r="F954" s="1">
        <v>15992</v>
      </c>
    </row>
    <row r="955" spans="1:6">
      <c r="A955" t="s">
        <v>1129</v>
      </c>
      <c r="B955" t="s">
        <v>2307</v>
      </c>
      <c r="C955">
        <v>0</v>
      </c>
      <c r="D955">
        <v>0</v>
      </c>
      <c r="E955">
        <v>0</v>
      </c>
      <c r="F955">
        <v>0</v>
      </c>
    </row>
    <row r="956" spans="1:6">
      <c r="A956" t="s">
        <v>1130</v>
      </c>
      <c r="B956" t="s">
        <v>2307</v>
      </c>
      <c r="C956">
        <v>0</v>
      </c>
      <c r="D956" s="1">
        <v>15982.48</v>
      </c>
      <c r="E956" s="1">
        <v>15982.48</v>
      </c>
      <c r="F956">
        <v>0</v>
      </c>
    </row>
    <row r="957" spans="1:6">
      <c r="A957" t="s">
        <v>1131</v>
      </c>
      <c r="B957" t="s">
        <v>2307</v>
      </c>
      <c r="C957">
        <v>0</v>
      </c>
      <c r="D957">
        <v>0</v>
      </c>
      <c r="E957">
        <v>0</v>
      </c>
      <c r="F957">
        <v>0</v>
      </c>
    </row>
    <row r="958" spans="1:6">
      <c r="A958" t="s">
        <v>1132</v>
      </c>
      <c r="B958" t="s">
        <v>2307</v>
      </c>
      <c r="C958">
        <v>0</v>
      </c>
      <c r="D958">
        <v>0</v>
      </c>
      <c r="E958">
        <v>0</v>
      </c>
      <c r="F958">
        <v>0</v>
      </c>
    </row>
    <row r="959" spans="1:6">
      <c r="A959" t="s">
        <v>1133</v>
      </c>
      <c r="B959" t="s">
        <v>2307</v>
      </c>
      <c r="C959">
        <v>0</v>
      </c>
      <c r="D959">
        <v>0</v>
      </c>
      <c r="E959">
        <v>0</v>
      </c>
      <c r="F959">
        <v>0</v>
      </c>
    </row>
    <row r="960" spans="1:6">
      <c r="A960" t="s">
        <v>1134</v>
      </c>
      <c r="B960" t="s">
        <v>2307</v>
      </c>
      <c r="C960">
        <v>0</v>
      </c>
      <c r="D960">
        <v>0</v>
      </c>
      <c r="E960">
        <v>0</v>
      </c>
      <c r="F960">
        <v>0</v>
      </c>
    </row>
    <row r="961" spans="1:6">
      <c r="A961" t="s">
        <v>1135</v>
      </c>
      <c r="B961" t="s">
        <v>2307</v>
      </c>
      <c r="C961">
        <v>0</v>
      </c>
      <c r="D961">
        <v>0</v>
      </c>
      <c r="E961">
        <v>0</v>
      </c>
      <c r="F961">
        <v>0</v>
      </c>
    </row>
    <row r="962" spans="1:6">
      <c r="A962" t="s">
        <v>1136</v>
      </c>
      <c r="B962" t="s">
        <v>2307</v>
      </c>
      <c r="C962">
        <v>0</v>
      </c>
      <c r="D962">
        <v>0</v>
      </c>
      <c r="E962">
        <v>0</v>
      </c>
      <c r="F962">
        <v>0</v>
      </c>
    </row>
    <row r="963" spans="1:6">
      <c r="A963" t="s">
        <v>1137</v>
      </c>
      <c r="B963" t="s">
        <v>2307</v>
      </c>
      <c r="C963">
        <v>248.1</v>
      </c>
      <c r="D963">
        <v>0</v>
      </c>
      <c r="E963">
        <v>0</v>
      </c>
      <c r="F963">
        <v>248.1</v>
      </c>
    </row>
    <row r="964" spans="1:6">
      <c r="A964" t="s">
        <v>1138</v>
      </c>
      <c r="B964" t="s">
        <v>2307</v>
      </c>
      <c r="C964">
        <v>0</v>
      </c>
      <c r="D964">
        <v>0</v>
      </c>
      <c r="E964">
        <v>0</v>
      </c>
      <c r="F964">
        <v>0</v>
      </c>
    </row>
    <row r="965" spans="1:6">
      <c r="A965" t="s">
        <v>1139</v>
      </c>
      <c r="B965" t="s">
        <v>2307</v>
      </c>
      <c r="C965" s="1">
        <v>1274.22</v>
      </c>
      <c r="D965">
        <v>0</v>
      </c>
      <c r="E965" s="1">
        <v>1480.52</v>
      </c>
      <c r="F965" s="1">
        <v>2754.74</v>
      </c>
    </row>
    <row r="966" spans="1:6">
      <c r="A966" t="s">
        <v>1140</v>
      </c>
      <c r="B966" t="s">
        <v>2307</v>
      </c>
      <c r="C966">
        <v>0</v>
      </c>
      <c r="D966">
        <v>0</v>
      </c>
      <c r="E966">
        <v>0</v>
      </c>
      <c r="F966">
        <v>0</v>
      </c>
    </row>
    <row r="967" spans="1:6">
      <c r="A967" t="s">
        <v>1141</v>
      </c>
      <c r="B967" t="s">
        <v>2307</v>
      </c>
      <c r="C967">
        <v>0</v>
      </c>
      <c r="D967">
        <v>399.8</v>
      </c>
      <c r="E967">
        <v>799.6</v>
      </c>
      <c r="F967">
        <v>399.8</v>
      </c>
    </row>
    <row r="968" spans="1:6">
      <c r="A968" t="s">
        <v>1142</v>
      </c>
      <c r="B968" t="s">
        <v>2307</v>
      </c>
      <c r="C968">
        <v>0</v>
      </c>
      <c r="D968">
        <v>0</v>
      </c>
      <c r="E968">
        <v>0</v>
      </c>
      <c r="F968">
        <v>0</v>
      </c>
    </row>
    <row r="969" spans="1:6">
      <c r="A969" t="s">
        <v>1143</v>
      </c>
      <c r="B969" t="s">
        <v>2307</v>
      </c>
      <c r="C969">
        <v>0</v>
      </c>
      <c r="D969">
        <v>0</v>
      </c>
      <c r="E969">
        <v>0</v>
      </c>
      <c r="F969">
        <v>0</v>
      </c>
    </row>
    <row r="970" spans="1:6">
      <c r="A970" t="s">
        <v>1144</v>
      </c>
      <c r="B970" t="s">
        <v>2307</v>
      </c>
      <c r="C970">
        <v>0</v>
      </c>
      <c r="D970">
        <v>0</v>
      </c>
      <c r="E970">
        <v>0</v>
      </c>
      <c r="F970">
        <v>0</v>
      </c>
    </row>
    <row r="971" spans="1:6">
      <c r="A971" t="s">
        <v>1145</v>
      </c>
      <c r="B971" t="s">
        <v>2307</v>
      </c>
      <c r="C971">
        <v>0</v>
      </c>
      <c r="D971">
        <v>0</v>
      </c>
      <c r="E971">
        <v>0</v>
      </c>
      <c r="F971">
        <v>0</v>
      </c>
    </row>
    <row r="972" spans="1:6">
      <c r="A972" t="s">
        <v>1146</v>
      </c>
      <c r="B972" t="s">
        <v>2307</v>
      </c>
      <c r="C972">
        <v>650.08000000000004</v>
      </c>
      <c r="D972">
        <v>0</v>
      </c>
      <c r="E972">
        <v>0</v>
      </c>
      <c r="F972">
        <v>650.08000000000004</v>
      </c>
    </row>
    <row r="973" spans="1:6">
      <c r="A973" t="s">
        <v>1147</v>
      </c>
      <c r="B973" t="s">
        <v>2307</v>
      </c>
      <c r="C973">
        <v>0</v>
      </c>
      <c r="D973">
        <v>0</v>
      </c>
      <c r="E973">
        <v>0</v>
      </c>
      <c r="F973">
        <v>0</v>
      </c>
    </row>
    <row r="974" spans="1:6">
      <c r="A974" t="s">
        <v>1148</v>
      </c>
      <c r="B974" t="s">
        <v>2307</v>
      </c>
      <c r="C974">
        <v>0</v>
      </c>
      <c r="D974">
        <v>0</v>
      </c>
      <c r="E974">
        <v>0</v>
      </c>
      <c r="F974">
        <v>0</v>
      </c>
    </row>
    <row r="975" spans="1:6">
      <c r="A975" t="s">
        <v>1149</v>
      </c>
      <c r="B975" t="s">
        <v>2307</v>
      </c>
      <c r="C975" s="1">
        <v>28130</v>
      </c>
      <c r="D975">
        <v>0</v>
      </c>
      <c r="E975">
        <v>0</v>
      </c>
      <c r="F975" s="1">
        <v>28130</v>
      </c>
    </row>
    <row r="976" spans="1:6">
      <c r="A976" t="s">
        <v>1150</v>
      </c>
      <c r="B976" t="s">
        <v>2307</v>
      </c>
      <c r="C976">
        <v>0</v>
      </c>
      <c r="D976">
        <v>0</v>
      </c>
      <c r="E976">
        <v>0</v>
      </c>
      <c r="F976">
        <v>0</v>
      </c>
    </row>
    <row r="977" spans="1:6">
      <c r="A977" t="s">
        <v>1151</v>
      </c>
      <c r="B977" t="s">
        <v>2307</v>
      </c>
      <c r="C977">
        <v>0</v>
      </c>
      <c r="D977">
        <v>0</v>
      </c>
      <c r="E977">
        <v>0</v>
      </c>
      <c r="F977">
        <v>0</v>
      </c>
    </row>
    <row r="978" spans="1:6">
      <c r="A978" t="s">
        <v>1152</v>
      </c>
      <c r="B978" t="s">
        <v>2307</v>
      </c>
      <c r="C978">
        <v>0</v>
      </c>
      <c r="D978">
        <v>0</v>
      </c>
      <c r="E978">
        <v>0</v>
      </c>
      <c r="F978">
        <v>0</v>
      </c>
    </row>
    <row r="979" spans="1:6">
      <c r="A979" t="s">
        <v>1153</v>
      </c>
      <c r="B979" t="s">
        <v>2307</v>
      </c>
      <c r="C979">
        <v>0</v>
      </c>
      <c r="D979">
        <v>0</v>
      </c>
      <c r="E979">
        <v>0</v>
      </c>
      <c r="F979">
        <v>0</v>
      </c>
    </row>
    <row r="980" spans="1:6">
      <c r="A980" t="s">
        <v>1154</v>
      </c>
      <c r="B980" t="s">
        <v>2307</v>
      </c>
      <c r="C980">
        <v>0</v>
      </c>
      <c r="D980">
        <v>864.64</v>
      </c>
      <c r="E980">
        <v>864.64</v>
      </c>
      <c r="F980">
        <v>0</v>
      </c>
    </row>
    <row r="981" spans="1:6">
      <c r="A981" t="s">
        <v>1155</v>
      </c>
      <c r="B981" t="s">
        <v>2307</v>
      </c>
      <c r="C981">
        <v>0</v>
      </c>
      <c r="D981">
        <v>0</v>
      </c>
      <c r="E981">
        <v>0</v>
      </c>
      <c r="F981">
        <v>0</v>
      </c>
    </row>
    <row r="982" spans="1:6">
      <c r="A982" t="s">
        <v>1156</v>
      </c>
      <c r="B982" t="s">
        <v>2307</v>
      </c>
      <c r="C982">
        <v>0</v>
      </c>
      <c r="D982">
        <v>0</v>
      </c>
      <c r="E982">
        <v>0</v>
      </c>
      <c r="F982">
        <v>0</v>
      </c>
    </row>
    <row r="983" spans="1:6">
      <c r="A983" t="s">
        <v>1157</v>
      </c>
      <c r="B983" t="s">
        <v>2307</v>
      </c>
      <c r="C983" s="1">
        <v>13435.25</v>
      </c>
      <c r="D983">
        <v>0</v>
      </c>
      <c r="E983">
        <v>0</v>
      </c>
      <c r="F983" s="1">
        <v>13435.25</v>
      </c>
    </row>
    <row r="984" spans="1:6">
      <c r="A984" t="s">
        <v>1158</v>
      </c>
      <c r="B984" t="s">
        <v>2307</v>
      </c>
      <c r="C984">
        <v>0</v>
      </c>
      <c r="D984">
        <v>0</v>
      </c>
      <c r="E984">
        <v>0</v>
      </c>
      <c r="F984">
        <v>0</v>
      </c>
    </row>
    <row r="985" spans="1:6">
      <c r="A985" t="s">
        <v>1159</v>
      </c>
      <c r="B985" t="s">
        <v>2307</v>
      </c>
      <c r="C985">
        <v>0</v>
      </c>
      <c r="D985">
        <v>0</v>
      </c>
      <c r="E985">
        <v>0</v>
      </c>
      <c r="F985">
        <v>0</v>
      </c>
    </row>
    <row r="986" spans="1:6">
      <c r="A986" t="s">
        <v>1160</v>
      </c>
      <c r="B986" t="s">
        <v>2307</v>
      </c>
      <c r="C986">
        <v>0</v>
      </c>
      <c r="D986">
        <v>0</v>
      </c>
      <c r="E986">
        <v>0</v>
      </c>
      <c r="F986">
        <v>0</v>
      </c>
    </row>
    <row r="987" spans="1:6">
      <c r="A987" t="s">
        <v>1161</v>
      </c>
      <c r="B987" t="s">
        <v>2307</v>
      </c>
      <c r="C987">
        <v>380.6</v>
      </c>
      <c r="D987">
        <v>0</v>
      </c>
      <c r="E987">
        <v>636.01</v>
      </c>
      <c r="F987" s="1">
        <v>1016.61</v>
      </c>
    </row>
    <row r="988" spans="1:6">
      <c r="A988" t="s">
        <v>1162</v>
      </c>
      <c r="B988" t="s">
        <v>2307</v>
      </c>
      <c r="C988">
        <v>0</v>
      </c>
      <c r="D988">
        <v>0</v>
      </c>
      <c r="E988">
        <v>0</v>
      </c>
      <c r="F988">
        <v>0</v>
      </c>
    </row>
    <row r="989" spans="1:6">
      <c r="A989" t="s">
        <v>1163</v>
      </c>
      <c r="B989" t="s">
        <v>2307</v>
      </c>
      <c r="C989" s="1">
        <v>11444.33</v>
      </c>
      <c r="D989">
        <v>0</v>
      </c>
      <c r="E989">
        <v>0</v>
      </c>
      <c r="F989" s="1">
        <v>11444.33</v>
      </c>
    </row>
    <row r="990" spans="1:6">
      <c r="A990" t="s">
        <v>1164</v>
      </c>
      <c r="B990" t="s">
        <v>2307</v>
      </c>
      <c r="C990">
        <v>0</v>
      </c>
      <c r="D990">
        <v>0</v>
      </c>
      <c r="E990">
        <v>0</v>
      </c>
      <c r="F990">
        <v>0</v>
      </c>
    </row>
    <row r="991" spans="1:6">
      <c r="A991" t="s">
        <v>1165</v>
      </c>
      <c r="B991" t="s">
        <v>2307</v>
      </c>
      <c r="C991">
        <v>0</v>
      </c>
      <c r="D991">
        <v>0</v>
      </c>
      <c r="E991">
        <v>0</v>
      </c>
      <c r="F991">
        <v>0</v>
      </c>
    </row>
    <row r="992" spans="1:6">
      <c r="A992" t="s">
        <v>1166</v>
      </c>
      <c r="B992" t="s">
        <v>2307</v>
      </c>
      <c r="C992">
        <v>0</v>
      </c>
      <c r="D992">
        <v>0</v>
      </c>
      <c r="E992">
        <v>0</v>
      </c>
      <c r="F992">
        <v>0</v>
      </c>
    </row>
    <row r="993" spans="1:6">
      <c r="A993" t="s">
        <v>1167</v>
      </c>
      <c r="B993" t="s">
        <v>2307</v>
      </c>
      <c r="C993">
        <v>0</v>
      </c>
      <c r="D993">
        <v>0</v>
      </c>
      <c r="E993">
        <v>0</v>
      </c>
      <c r="F993">
        <v>0</v>
      </c>
    </row>
    <row r="994" spans="1:6">
      <c r="A994" t="s">
        <v>1168</v>
      </c>
      <c r="B994" t="s">
        <v>2307</v>
      </c>
      <c r="C994">
        <v>0</v>
      </c>
      <c r="D994">
        <v>0</v>
      </c>
      <c r="E994">
        <v>0</v>
      </c>
      <c r="F994">
        <v>0</v>
      </c>
    </row>
    <row r="995" spans="1:6">
      <c r="A995" t="s">
        <v>1169</v>
      </c>
      <c r="B995" t="s">
        <v>2307</v>
      </c>
      <c r="C995">
        <v>0</v>
      </c>
      <c r="D995">
        <v>0</v>
      </c>
      <c r="E995">
        <v>0</v>
      </c>
      <c r="F995">
        <v>0</v>
      </c>
    </row>
    <row r="996" spans="1:6">
      <c r="A996" t="s">
        <v>1170</v>
      </c>
      <c r="B996" t="s">
        <v>2307</v>
      </c>
      <c r="C996">
        <v>0</v>
      </c>
      <c r="D996">
        <v>0</v>
      </c>
      <c r="E996">
        <v>0</v>
      </c>
      <c r="F996">
        <v>0</v>
      </c>
    </row>
    <row r="997" spans="1:6">
      <c r="A997" t="s">
        <v>1171</v>
      </c>
      <c r="B997" t="s">
        <v>2307</v>
      </c>
      <c r="C997">
        <v>0</v>
      </c>
      <c r="D997" s="1">
        <v>7494.01</v>
      </c>
      <c r="E997" s="1">
        <v>7494.01</v>
      </c>
      <c r="F997">
        <v>0</v>
      </c>
    </row>
    <row r="998" spans="1:6">
      <c r="A998" t="s">
        <v>1172</v>
      </c>
      <c r="B998" t="s">
        <v>2307</v>
      </c>
      <c r="C998" s="1">
        <v>8816</v>
      </c>
      <c r="D998" s="1">
        <v>54652</v>
      </c>
      <c r="E998" s="1">
        <v>55812</v>
      </c>
      <c r="F998" s="1">
        <v>9976</v>
      </c>
    </row>
    <row r="999" spans="1:6">
      <c r="A999" t="s">
        <v>1173</v>
      </c>
      <c r="B999" t="s">
        <v>2307</v>
      </c>
      <c r="C999">
        <v>0</v>
      </c>
      <c r="D999">
        <v>0</v>
      </c>
      <c r="E999">
        <v>0</v>
      </c>
      <c r="F999">
        <v>0</v>
      </c>
    </row>
    <row r="1000" spans="1:6">
      <c r="A1000" t="s">
        <v>1174</v>
      </c>
      <c r="B1000" t="s">
        <v>2307</v>
      </c>
      <c r="C1000">
        <v>0</v>
      </c>
      <c r="D1000">
        <v>0</v>
      </c>
      <c r="E1000">
        <v>328</v>
      </c>
      <c r="F1000">
        <v>328</v>
      </c>
    </row>
    <row r="1001" spans="1:6">
      <c r="A1001" t="s">
        <v>1175</v>
      </c>
      <c r="B1001" t="s">
        <v>2307</v>
      </c>
      <c r="C1001">
        <v>0</v>
      </c>
      <c r="D1001">
        <v>0</v>
      </c>
      <c r="E1001">
        <v>0</v>
      </c>
      <c r="F1001">
        <v>0</v>
      </c>
    </row>
    <row r="1002" spans="1:6">
      <c r="A1002" t="s">
        <v>1176</v>
      </c>
      <c r="B1002" t="s">
        <v>2307</v>
      </c>
      <c r="C1002">
        <v>0</v>
      </c>
      <c r="D1002">
        <v>0</v>
      </c>
      <c r="E1002">
        <v>0</v>
      </c>
      <c r="F1002">
        <v>0</v>
      </c>
    </row>
    <row r="1003" spans="1:6">
      <c r="A1003" t="s">
        <v>1177</v>
      </c>
      <c r="B1003" t="s">
        <v>2307</v>
      </c>
      <c r="C1003">
        <v>0</v>
      </c>
      <c r="D1003">
        <v>0</v>
      </c>
      <c r="E1003">
        <v>0</v>
      </c>
      <c r="F1003">
        <v>0</v>
      </c>
    </row>
    <row r="1004" spans="1:6">
      <c r="A1004" t="s">
        <v>1178</v>
      </c>
      <c r="B1004" t="s">
        <v>2307</v>
      </c>
      <c r="C1004">
        <v>0</v>
      </c>
      <c r="D1004">
        <v>0</v>
      </c>
      <c r="E1004">
        <v>0</v>
      </c>
      <c r="F1004">
        <v>0</v>
      </c>
    </row>
    <row r="1005" spans="1:6">
      <c r="A1005" t="s">
        <v>1179</v>
      </c>
      <c r="B1005" t="s">
        <v>2307</v>
      </c>
      <c r="C1005">
        <v>0</v>
      </c>
      <c r="D1005">
        <v>0</v>
      </c>
      <c r="E1005">
        <v>0</v>
      </c>
      <c r="F1005">
        <v>0</v>
      </c>
    </row>
    <row r="1006" spans="1:6">
      <c r="A1006" t="s">
        <v>1180</v>
      </c>
      <c r="B1006" t="s">
        <v>2307</v>
      </c>
      <c r="C1006">
        <v>0</v>
      </c>
      <c r="D1006">
        <v>0</v>
      </c>
      <c r="E1006">
        <v>0</v>
      </c>
      <c r="F1006">
        <v>0</v>
      </c>
    </row>
    <row r="1007" spans="1:6">
      <c r="A1007" t="s">
        <v>1181</v>
      </c>
      <c r="B1007" t="s">
        <v>2307</v>
      </c>
      <c r="C1007" s="1">
        <v>9463.99</v>
      </c>
      <c r="D1007">
        <v>0</v>
      </c>
      <c r="E1007">
        <v>0</v>
      </c>
      <c r="F1007" s="1">
        <v>9463.99</v>
      </c>
    </row>
    <row r="1008" spans="1:6">
      <c r="A1008" t="s">
        <v>1182</v>
      </c>
      <c r="B1008" t="s">
        <v>2307</v>
      </c>
      <c r="C1008">
        <v>0</v>
      </c>
      <c r="D1008">
        <v>0</v>
      </c>
      <c r="E1008" s="1">
        <v>1516.18</v>
      </c>
      <c r="F1008" s="1">
        <v>1516.18</v>
      </c>
    </row>
    <row r="1009" spans="1:6">
      <c r="A1009" t="s">
        <v>1183</v>
      </c>
      <c r="B1009" t="s">
        <v>2307</v>
      </c>
      <c r="C1009">
        <v>0</v>
      </c>
      <c r="D1009">
        <v>0</v>
      </c>
      <c r="E1009">
        <v>0</v>
      </c>
      <c r="F1009">
        <v>0</v>
      </c>
    </row>
    <row r="1010" spans="1:6">
      <c r="A1010" t="s">
        <v>1184</v>
      </c>
      <c r="B1010" t="s">
        <v>2307</v>
      </c>
      <c r="C1010">
        <v>0</v>
      </c>
      <c r="D1010">
        <v>0</v>
      </c>
      <c r="E1010">
        <v>0</v>
      </c>
      <c r="F1010">
        <v>0</v>
      </c>
    </row>
    <row r="1011" spans="1:6">
      <c r="A1011" t="s">
        <v>1185</v>
      </c>
      <c r="B1011" t="s">
        <v>2307</v>
      </c>
      <c r="C1011">
        <v>0</v>
      </c>
      <c r="D1011">
        <v>0</v>
      </c>
      <c r="E1011">
        <v>0</v>
      </c>
      <c r="F1011">
        <v>0</v>
      </c>
    </row>
    <row r="1012" spans="1:6">
      <c r="A1012" t="s">
        <v>1186</v>
      </c>
      <c r="B1012" t="s">
        <v>2307</v>
      </c>
      <c r="C1012">
        <v>0</v>
      </c>
      <c r="D1012">
        <v>0</v>
      </c>
      <c r="E1012">
        <v>0</v>
      </c>
      <c r="F1012">
        <v>0</v>
      </c>
    </row>
    <row r="1013" spans="1:6">
      <c r="A1013" t="s">
        <v>1187</v>
      </c>
      <c r="B1013" t="s">
        <v>2307</v>
      </c>
      <c r="C1013">
        <v>0</v>
      </c>
      <c r="D1013">
        <v>0</v>
      </c>
      <c r="E1013">
        <v>0</v>
      </c>
      <c r="F1013">
        <v>0</v>
      </c>
    </row>
    <row r="1014" spans="1:6">
      <c r="A1014" t="s">
        <v>1188</v>
      </c>
      <c r="B1014" t="s">
        <v>2307</v>
      </c>
      <c r="C1014">
        <v>0</v>
      </c>
      <c r="D1014">
        <v>0</v>
      </c>
      <c r="E1014">
        <v>0</v>
      </c>
      <c r="F1014">
        <v>0</v>
      </c>
    </row>
    <row r="1015" spans="1:6">
      <c r="A1015" t="s">
        <v>1189</v>
      </c>
      <c r="B1015" t="s">
        <v>2307</v>
      </c>
      <c r="C1015" s="1">
        <v>11328.02</v>
      </c>
      <c r="D1015">
        <v>0</v>
      </c>
      <c r="E1015">
        <v>0</v>
      </c>
      <c r="F1015" s="1">
        <v>11328.02</v>
      </c>
    </row>
    <row r="1016" spans="1:6">
      <c r="A1016" t="s">
        <v>1190</v>
      </c>
      <c r="B1016" t="s">
        <v>2307</v>
      </c>
      <c r="C1016">
        <v>0</v>
      </c>
      <c r="D1016">
        <v>0</v>
      </c>
      <c r="E1016">
        <v>0</v>
      </c>
      <c r="F1016">
        <v>0</v>
      </c>
    </row>
    <row r="1017" spans="1:6">
      <c r="A1017" t="s">
        <v>1191</v>
      </c>
      <c r="B1017" t="s">
        <v>2307</v>
      </c>
      <c r="C1017">
        <v>0</v>
      </c>
      <c r="D1017">
        <v>0</v>
      </c>
      <c r="E1017">
        <v>0</v>
      </c>
      <c r="F1017">
        <v>0</v>
      </c>
    </row>
    <row r="1018" spans="1:6">
      <c r="A1018" t="s">
        <v>1192</v>
      </c>
      <c r="B1018" t="s">
        <v>2307</v>
      </c>
      <c r="C1018">
        <v>0</v>
      </c>
      <c r="D1018">
        <v>0</v>
      </c>
      <c r="E1018">
        <v>0</v>
      </c>
      <c r="F1018">
        <v>0</v>
      </c>
    </row>
    <row r="1019" spans="1:6">
      <c r="A1019" t="s">
        <v>1193</v>
      </c>
      <c r="B1019" t="s">
        <v>2307</v>
      </c>
      <c r="C1019">
        <v>0</v>
      </c>
      <c r="D1019">
        <v>0</v>
      </c>
      <c r="E1019">
        <v>0</v>
      </c>
      <c r="F1019">
        <v>0</v>
      </c>
    </row>
    <row r="1020" spans="1:6">
      <c r="A1020" t="s">
        <v>1194</v>
      </c>
      <c r="B1020" t="s">
        <v>2307</v>
      </c>
      <c r="C1020">
        <v>0</v>
      </c>
      <c r="D1020">
        <v>0</v>
      </c>
      <c r="E1020">
        <v>0</v>
      </c>
      <c r="F1020">
        <v>0</v>
      </c>
    </row>
    <row r="1021" spans="1:6">
      <c r="A1021" t="s">
        <v>1195</v>
      </c>
      <c r="B1021" t="s">
        <v>2307</v>
      </c>
      <c r="C1021">
        <v>0</v>
      </c>
      <c r="D1021">
        <v>0</v>
      </c>
      <c r="E1021">
        <v>0</v>
      </c>
      <c r="F1021">
        <v>0</v>
      </c>
    </row>
    <row r="1022" spans="1:6">
      <c r="A1022" t="s">
        <v>1196</v>
      </c>
      <c r="B1022" t="s">
        <v>2307</v>
      </c>
      <c r="C1022">
        <v>0</v>
      </c>
      <c r="D1022">
        <v>0</v>
      </c>
      <c r="E1022">
        <v>0</v>
      </c>
      <c r="F1022">
        <v>0</v>
      </c>
    </row>
    <row r="1023" spans="1:6">
      <c r="A1023" t="s">
        <v>1197</v>
      </c>
      <c r="B1023" t="s">
        <v>2307</v>
      </c>
      <c r="C1023">
        <v>0</v>
      </c>
      <c r="D1023">
        <v>0</v>
      </c>
      <c r="E1023">
        <v>0</v>
      </c>
      <c r="F1023">
        <v>0</v>
      </c>
    </row>
    <row r="1024" spans="1:6">
      <c r="A1024" t="s">
        <v>1198</v>
      </c>
      <c r="B1024" t="s">
        <v>2307</v>
      </c>
      <c r="C1024">
        <v>0</v>
      </c>
      <c r="D1024">
        <v>0</v>
      </c>
      <c r="E1024">
        <v>0</v>
      </c>
      <c r="F1024">
        <v>0</v>
      </c>
    </row>
    <row r="1025" spans="1:6">
      <c r="A1025" t="s">
        <v>1199</v>
      </c>
      <c r="B1025" t="s">
        <v>2307</v>
      </c>
      <c r="C1025">
        <v>0</v>
      </c>
      <c r="D1025">
        <v>0</v>
      </c>
      <c r="E1025">
        <v>0</v>
      </c>
      <c r="F1025">
        <v>0</v>
      </c>
    </row>
    <row r="1026" spans="1:6">
      <c r="A1026" t="s">
        <v>1200</v>
      </c>
      <c r="B1026" t="s">
        <v>2307</v>
      </c>
      <c r="C1026">
        <v>305.12</v>
      </c>
      <c r="D1026">
        <v>0</v>
      </c>
      <c r="E1026">
        <v>0</v>
      </c>
      <c r="F1026">
        <v>305.12</v>
      </c>
    </row>
    <row r="1027" spans="1:6">
      <c r="A1027" t="s">
        <v>1201</v>
      </c>
      <c r="B1027" t="s">
        <v>2307</v>
      </c>
      <c r="C1027">
        <v>0</v>
      </c>
      <c r="D1027">
        <v>0</v>
      </c>
      <c r="E1027">
        <v>0</v>
      </c>
      <c r="F1027">
        <v>0</v>
      </c>
    </row>
    <row r="1028" spans="1:6">
      <c r="A1028" t="s">
        <v>1202</v>
      </c>
      <c r="B1028" t="s">
        <v>2307</v>
      </c>
      <c r="C1028">
        <v>0</v>
      </c>
      <c r="D1028">
        <v>0</v>
      </c>
      <c r="E1028">
        <v>0</v>
      </c>
      <c r="F1028">
        <v>0</v>
      </c>
    </row>
    <row r="1029" spans="1:6">
      <c r="A1029" t="s">
        <v>1203</v>
      </c>
      <c r="B1029" t="s">
        <v>2307</v>
      </c>
      <c r="C1029">
        <v>0</v>
      </c>
      <c r="D1029">
        <v>0</v>
      </c>
      <c r="E1029">
        <v>0</v>
      </c>
      <c r="F1029">
        <v>0</v>
      </c>
    </row>
    <row r="1030" spans="1:6">
      <c r="A1030" t="s">
        <v>1204</v>
      </c>
      <c r="B1030" t="s">
        <v>2307</v>
      </c>
      <c r="C1030" s="1">
        <v>28537.91</v>
      </c>
      <c r="D1030" s="1">
        <v>4435.5200000000004</v>
      </c>
      <c r="E1030" s="1">
        <v>4435.5200000000004</v>
      </c>
      <c r="F1030" s="1">
        <v>28537.91</v>
      </c>
    </row>
    <row r="1031" spans="1:6">
      <c r="A1031" t="s">
        <v>1205</v>
      </c>
      <c r="B1031" t="s">
        <v>2307</v>
      </c>
      <c r="C1031">
        <v>0</v>
      </c>
      <c r="D1031">
        <v>0</v>
      </c>
      <c r="E1031">
        <v>0</v>
      </c>
      <c r="F1031">
        <v>0</v>
      </c>
    </row>
    <row r="1032" spans="1:6">
      <c r="A1032" t="s">
        <v>1206</v>
      </c>
      <c r="B1032" t="s">
        <v>2307</v>
      </c>
      <c r="C1032">
        <v>0</v>
      </c>
      <c r="D1032">
        <v>0</v>
      </c>
      <c r="E1032">
        <v>0</v>
      </c>
      <c r="F1032">
        <v>0</v>
      </c>
    </row>
    <row r="1033" spans="1:6">
      <c r="A1033" t="s">
        <v>1207</v>
      </c>
      <c r="B1033" t="s">
        <v>2307</v>
      </c>
      <c r="C1033">
        <v>0</v>
      </c>
      <c r="D1033">
        <v>0</v>
      </c>
      <c r="E1033">
        <v>0</v>
      </c>
      <c r="F1033">
        <v>0</v>
      </c>
    </row>
    <row r="1034" spans="1:6">
      <c r="A1034" t="s">
        <v>1208</v>
      </c>
      <c r="B1034" t="s">
        <v>2307</v>
      </c>
      <c r="C1034">
        <v>0</v>
      </c>
      <c r="D1034">
        <v>0</v>
      </c>
      <c r="E1034">
        <v>0</v>
      </c>
      <c r="F1034">
        <v>0</v>
      </c>
    </row>
    <row r="1035" spans="1:6">
      <c r="A1035" t="s">
        <v>1209</v>
      </c>
      <c r="B1035" t="s">
        <v>2307</v>
      </c>
      <c r="C1035" s="1">
        <v>42041.06</v>
      </c>
      <c r="D1035">
        <v>0</v>
      </c>
      <c r="E1035">
        <v>0</v>
      </c>
      <c r="F1035" s="1">
        <v>42041.06</v>
      </c>
    </row>
    <row r="1036" spans="1:6">
      <c r="A1036" t="s">
        <v>1210</v>
      </c>
      <c r="B1036" t="s">
        <v>2307</v>
      </c>
      <c r="C1036">
        <v>0</v>
      </c>
      <c r="D1036">
        <v>0</v>
      </c>
      <c r="E1036">
        <v>0</v>
      </c>
      <c r="F1036">
        <v>0</v>
      </c>
    </row>
    <row r="1037" spans="1:6">
      <c r="A1037" t="s">
        <v>1211</v>
      </c>
      <c r="B1037" t="s">
        <v>2307</v>
      </c>
      <c r="C1037" s="1">
        <v>1856</v>
      </c>
      <c r="D1037">
        <v>0</v>
      </c>
      <c r="E1037">
        <v>0</v>
      </c>
      <c r="F1037" s="1">
        <v>1856</v>
      </c>
    </row>
    <row r="1038" spans="1:6">
      <c r="A1038" t="s">
        <v>1212</v>
      </c>
      <c r="B1038" t="s">
        <v>2307</v>
      </c>
      <c r="C1038">
        <v>0</v>
      </c>
      <c r="D1038" s="1">
        <v>14500</v>
      </c>
      <c r="E1038" s="1">
        <v>14500</v>
      </c>
      <c r="F1038">
        <v>0</v>
      </c>
    </row>
    <row r="1039" spans="1:6">
      <c r="A1039" t="s">
        <v>1213</v>
      </c>
      <c r="B1039" t="s">
        <v>2307</v>
      </c>
      <c r="C1039">
        <v>0</v>
      </c>
      <c r="D1039">
        <v>0</v>
      </c>
      <c r="E1039">
        <v>0</v>
      </c>
      <c r="F1039">
        <v>0</v>
      </c>
    </row>
    <row r="1040" spans="1:6">
      <c r="A1040" t="s">
        <v>1214</v>
      </c>
      <c r="B1040" t="s">
        <v>2307</v>
      </c>
      <c r="C1040">
        <v>0</v>
      </c>
      <c r="D1040">
        <v>0</v>
      </c>
      <c r="E1040">
        <v>0</v>
      </c>
      <c r="F1040">
        <v>0</v>
      </c>
    </row>
    <row r="1041" spans="1:6">
      <c r="A1041" t="s">
        <v>1215</v>
      </c>
      <c r="B1041" t="s">
        <v>2307</v>
      </c>
      <c r="C1041" s="1">
        <v>1185</v>
      </c>
      <c r="D1041" s="1">
        <v>1570.66</v>
      </c>
      <c r="E1041">
        <v>500</v>
      </c>
      <c r="F1041">
        <v>114.34</v>
      </c>
    </row>
    <row r="1042" spans="1:6">
      <c r="A1042" t="s">
        <v>1216</v>
      </c>
      <c r="B1042" t="s">
        <v>2307</v>
      </c>
      <c r="C1042">
        <v>0</v>
      </c>
      <c r="D1042">
        <v>0</v>
      </c>
      <c r="E1042">
        <v>0</v>
      </c>
      <c r="F1042">
        <v>0</v>
      </c>
    </row>
    <row r="1043" spans="1:6">
      <c r="A1043" t="s">
        <v>1217</v>
      </c>
      <c r="B1043" t="s">
        <v>2307</v>
      </c>
      <c r="C1043">
        <v>0</v>
      </c>
      <c r="D1043">
        <v>0</v>
      </c>
      <c r="E1043">
        <v>0</v>
      </c>
      <c r="F1043">
        <v>0</v>
      </c>
    </row>
    <row r="1044" spans="1:6">
      <c r="A1044" t="s">
        <v>1218</v>
      </c>
      <c r="B1044" t="s">
        <v>2307</v>
      </c>
      <c r="C1044" s="1">
        <v>2088</v>
      </c>
      <c r="D1044">
        <v>0</v>
      </c>
      <c r="E1044">
        <v>0</v>
      </c>
      <c r="F1044" s="1">
        <v>2088</v>
      </c>
    </row>
    <row r="1045" spans="1:6">
      <c r="A1045" t="s">
        <v>1219</v>
      </c>
      <c r="B1045" t="s">
        <v>2307</v>
      </c>
      <c r="C1045">
        <v>0</v>
      </c>
      <c r="D1045">
        <v>0</v>
      </c>
      <c r="E1045">
        <v>0</v>
      </c>
      <c r="F1045">
        <v>0</v>
      </c>
    </row>
    <row r="1046" spans="1:6">
      <c r="A1046" t="s">
        <v>1220</v>
      </c>
      <c r="B1046" t="s">
        <v>2307</v>
      </c>
      <c r="C1046">
        <v>0</v>
      </c>
      <c r="D1046">
        <v>0</v>
      </c>
      <c r="E1046">
        <v>0</v>
      </c>
      <c r="F1046">
        <v>0</v>
      </c>
    </row>
    <row r="1047" spans="1:6">
      <c r="A1047" t="s">
        <v>1221</v>
      </c>
      <c r="B1047" t="s">
        <v>2307</v>
      </c>
      <c r="C1047">
        <v>0</v>
      </c>
      <c r="D1047">
        <v>0</v>
      </c>
      <c r="E1047">
        <v>0</v>
      </c>
      <c r="F1047">
        <v>0</v>
      </c>
    </row>
    <row r="1048" spans="1:6">
      <c r="A1048" t="s">
        <v>1222</v>
      </c>
      <c r="B1048" t="s">
        <v>2307</v>
      </c>
      <c r="C1048">
        <v>0</v>
      </c>
      <c r="D1048">
        <v>0</v>
      </c>
      <c r="E1048">
        <v>0</v>
      </c>
      <c r="F1048">
        <v>0</v>
      </c>
    </row>
    <row r="1049" spans="1:6">
      <c r="A1049" t="s">
        <v>1223</v>
      </c>
      <c r="B1049" t="s">
        <v>2307</v>
      </c>
      <c r="C1049">
        <v>0</v>
      </c>
      <c r="D1049">
        <v>0</v>
      </c>
      <c r="E1049">
        <v>0</v>
      </c>
      <c r="F1049">
        <v>0</v>
      </c>
    </row>
    <row r="1050" spans="1:6">
      <c r="A1050" t="s">
        <v>1224</v>
      </c>
      <c r="B1050" t="s">
        <v>2307</v>
      </c>
      <c r="C1050">
        <v>0</v>
      </c>
      <c r="D1050">
        <v>0</v>
      </c>
      <c r="E1050">
        <v>0</v>
      </c>
      <c r="F1050">
        <v>0</v>
      </c>
    </row>
    <row r="1051" spans="1:6">
      <c r="A1051" t="s">
        <v>1225</v>
      </c>
      <c r="B1051" t="s">
        <v>2307</v>
      </c>
      <c r="C1051">
        <v>0</v>
      </c>
      <c r="D1051">
        <v>0</v>
      </c>
      <c r="E1051">
        <v>0</v>
      </c>
      <c r="F1051">
        <v>0</v>
      </c>
    </row>
    <row r="1052" spans="1:6">
      <c r="A1052" t="s">
        <v>1226</v>
      </c>
      <c r="B1052" t="s">
        <v>2307</v>
      </c>
      <c r="C1052">
        <v>0</v>
      </c>
      <c r="D1052">
        <v>0</v>
      </c>
      <c r="E1052">
        <v>0</v>
      </c>
      <c r="F1052">
        <v>0</v>
      </c>
    </row>
    <row r="1053" spans="1:6">
      <c r="A1053" t="s">
        <v>1227</v>
      </c>
      <c r="B1053" t="s">
        <v>2307</v>
      </c>
      <c r="C1053">
        <v>0</v>
      </c>
      <c r="D1053">
        <v>0</v>
      </c>
      <c r="E1053">
        <v>0</v>
      </c>
      <c r="F1053">
        <v>0</v>
      </c>
    </row>
    <row r="1054" spans="1:6">
      <c r="A1054" t="s">
        <v>1228</v>
      </c>
      <c r="B1054" t="s">
        <v>2307</v>
      </c>
      <c r="C1054" s="1">
        <v>4597.5600000000004</v>
      </c>
      <c r="D1054" s="1">
        <v>1728.01</v>
      </c>
      <c r="E1054" s="1">
        <v>1728.01</v>
      </c>
      <c r="F1054" s="1">
        <v>4597.5600000000004</v>
      </c>
    </row>
    <row r="1055" spans="1:6">
      <c r="A1055" t="s">
        <v>1229</v>
      </c>
      <c r="B1055" t="s">
        <v>2307</v>
      </c>
      <c r="C1055">
        <v>0</v>
      </c>
      <c r="D1055">
        <v>0</v>
      </c>
      <c r="E1055">
        <v>0</v>
      </c>
      <c r="F1055">
        <v>0</v>
      </c>
    </row>
    <row r="1056" spans="1:6">
      <c r="A1056" t="s">
        <v>1230</v>
      </c>
      <c r="B1056" t="s">
        <v>2307</v>
      </c>
      <c r="C1056">
        <v>0</v>
      </c>
      <c r="D1056">
        <v>0</v>
      </c>
      <c r="E1056">
        <v>0</v>
      </c>
      <c r="F1056">
        <v>0</v>
      </c>
    </row>
    <row r="1057" spans="1:6">
      <c r="A1057" t="s">
        <v>1231</v>
      </c>
      <c r="B1057" t="s">
        <v>2307</v>
      </c>
      <c r="C1057" s="1">
        <v>1508</v>
      </c>
      <c r="D1057">
        <v>0</v>
      </c>
      <c r="E1057">
        <v>0</v>
      </c>
      <c r="F1057" s="1">
        <v>1508</v>
      </c>
    </row>
    <row r="1058" spans="1:6">
      <c r="A1058" t="s">
        <v>1232</v>
      </c>
      <c r="B1058" t="s">
        <v>2307</v>
      </c>
      <c r="C1058">
        <v>0</v>
      </c>
      <c r="D1058">
        <v>0</v>
      </c>
      <c r="E1058">
        <v>0</v>
      </c>
      <c r="F1058">
        <v>0</v>
      </c>
    </row>
    <row r="1059" spans="1:6">
      <c r="A1059" t="s">
        <v>1233</v>
      </c>
      <c r="B1059" t="s">
        <v>2307</v>
      </c>
      <c r="C1059">
        <v>0</v>
      </c>
      <c r="D1059">
        <v>0</v>
      </c>
      <c r="E1059">
        <v>0</v>
      </c>
      <c r="F1059">
        <v>0</v>
      </c>
    </row>
    <row r="1060" spans="1:6">
      <c r="A1060" t="s">
        <v>1234</v>
      </c>
      <c r="B1060" t="s">
        <v>2307</v>
      </c>
      <c r="C1060">
        <v>0</v>
      </c>
      <c r="D1060">
        <v>0</v>
      </c>
      <c r="E1060">
        <v>0</v>
      </c>
      <c r="F1060">
        <v>0</v>
      </c>
    </row>
    <row r="1061" spans="1:6">
      <c r="A1061" t="s">
        <v>1235</v>
      </c>
      <c r="B1061" t="s">
        <v>2307</v>
      </c>
      <c r="C1061">
        <v>0</v>
      </c>
      <c r="D1061">
        <v>0</v>
      </c>
      <c r="E1061">
        <v>0</v>
      </c>
      <c r="F1061">
        <v>0</v>
      </c>
    </row>
    <row r="1062" spans="1:6">
      <c r="A1062" t="s">
        <v>1236</v>
      </c>
      <c r="B1062" t="s">
        <v>2307</v>
      </c>
      <c r="C1062" s="1">
        <v>3234.61</v>
      </c>
      <c r="D1062" s="1">
        <v>1047.52</v>
      </c>
      <c r="E1062">
        <v>911.53</v>
      </c>
      <c r="F1062" s="1">
        <v>3098.62</v>
      </c>
    </row>
    <row r="1063" spans="1:6">
      <c r="A1063" t="s">
        <v>1237</v>
      </c>
      <c r="B1063" t="s">
        <v>2307</v>
      </c>
      <c r="C1063">
        <v>60</v>
      </c>
      <c r="D1063">
        <v>0</v>
      </c>
      <c r="E1063">
        <v>0</v>
      </c>
      <c r="F1063">
        <v>60</v>
      </c>
    </row>
    <row r="1064" spans="1:6">
      <c r="A1064" t="s">
        <v>1238</v>
      </c>
      <c r="B1064" t="s">
        <v>2307</v>
      </c>
      <c r="C1064">
        <v>0</v>
      </c>
      <c r="D1064">
        <v>0</v>
      </c>
      <c r="E1064">
        <v>0</v>
      </c>
      <c r="F1064">
        <v>0</v>
      </c>
    </row>
    <row r="1065" spans="1:6">
      <c r="A1065" t="s">
        <v>1239</v>
      </c>
      <c r="B1065" t="s">
        <v>2307</v>
      </c>
      <c r="C1065" s="1">
        <v>151593.79</v>
      </c>
      <c r="D1065">
        <v>0</v>
      </c>
      <c r="E1065">
        <v>0</v>
      </c>
      <c r="F1065" s="1">
        <v>151593.79</v>
      </c>
    </row>
    <row r="1066" spans="1:6">
      <c r="A1066" t="s">
        <v>1240</v>
      </c>
      <c r="B1066" t="s">
        <v>2307</v>
      </c>
      <c r="C1066" s="1">
        <v>392926.8</v>
      </c>
      <c r="D1066">
        <v>0</v>
      </c>
      <c r="E1066">
        <v>0</v>
      </c>
      <c r="F1066" s="1">
        <v>392926.8</v>
      </c>
    </row>
    <row r="1067" spans="1:6">
      <c r="A1067" t="s">
        <v>1241</v>
      </c>
      <c r="B1067" t="s">
        <v>2307</v>
      </c>
      <c r="C1067">
        <v>0</v>
      </c>
      <c r="D1067">
        <v>0</v>
      </c>
      <c r="E1067">
        <v>0</v>
      </c>
      <c r="F1067">
        <v>0</v>
      </c>
    </row>
    <row r="1068" spans="1:6">
      <c r="A1068" t="s">
        <v>1242</v>
      </c>
      <c r="B1068" t="s">
        <v>2307</v>
      </c>
      <c r="C1068">
        <v>340</v>
      </c>
      <c r="D1068">
        <v>0</v>
      </c>
      <c r="E1068">
        <v>0</v>
      </c>
      <c r="F1068">
        <v>340</v>
      </c>
    </row>
    <row r="1069" spans="1:6">
      <c r="A1069" t="s">
        <v>1243</v>
      </c>
      <c r="B1069" t="s">
        <v>2307</v>
      </c>
      <c r="C1069" s="1">
        <v>30160.3</v>
      </c>
      <c r="D1069" s="1">
        <v>6162.05</v>
      </c>
      <c r="E1069" s="1">
        <v>4464.05</v>
      </c>
      <c r="F1069" s="1">
        <v>28462.3</v>
      </c>
    </row>
    <row r="1070" spans="1:6">
      <c r="A1070" t="s">
        <v>1244</v>
      </c>
      <c r="B1070" t="s">
        <v>2307</v>
      </c>
      <c r="C1070">
        <v>0</v>
      </c>
      <c r="D1070">
        <v>0</v>
      </c>
      <c r="E1070">
        <v>0</v>
      </c>
      <c r="F1070">
        <v>0</v>
      </c>
    </row>
    <row r="1071" spans="1:6">
      <c r="A1071" t="s">
        <v>1245</v>
      </c>
      <c r="B1071" t="s">
        <v>2307</v>
      </c>
      <c r="C1071">
        <v>700</v>
      </c>
      <c r="D1071">
        <v>0</v>
      </c>
      <c r="E1071">
        <v>0</v>
      </c>
      <c r="F1071">
        <v>700</v>
      </c>
    </row>
    <row r="1072" spans="1:6">
      <c r="A1072" t="s">
        <v>1246</v>
      </c>
      <c r="B1072" t="s">
        <v>2307</v>
      </c>
      <c r="C1072">
        <v>0</v>
      </c>
      <c r="D1072">
        <v>0</v>
      </c>
      <c r="E1072">
        <v>0</v>
      </c>
      <c r="F1072">
        <v>0</v>
      </c>
    </row>
    <row r="1073" spans="1:6">
      <c r="A1073" t="s">
        <v>1247</v>
      </c>
      <c r="B1073" t="s">
        <v>2307</v>
      </c>
      <c r="C1073" s="1">
        <v>1270</v>
      </c>
      <c r="D1073">
        <v>0</v>
      </c>
      <c r="E1073">
        <v>0</v>
      </c>
      <c r="F1073" s="1">
        <v>1270</v>
      </c>
    </row>
    <row r="1074" spans="1:6">
      <c r="A1074" t="s">
        <v>1248</v>
      </c>
      <c r="B1074" t="s">
        <v>2307</v>
      </c>
      <c r="C1074">
        <v>0</v>
      </c>
      <c r="D1074">
        <v>0</v>
      </c>
      <c r="E1074">
        <v>0</v>
      </c>
      <c r="F1074">
        <v>0</v>
      </c>
    </row>
    <row r="1075" spans="1:6">
      <c r="A1075" t="s">
        <v>1249</v>
      </c>
      <c r="B1075" t="s">
        <v>2307</v>
      </c>
      <c r="C1075">
        <v>0</v>
      </c>
      <c r="D1075">
        <v>0</v>
      </c>
      <c r="E1075">
        <v>0</v>
      </c>
      <c r="F1075">
        <v>0</v>
      </c>
    </row>
    <row r="1076" spans="1:6">
      <c r="A1076" t="s">
        <v>1250</v>
      </c>
      <c r="B1076" t="s">
        <v>2307</v>
      </c>
      <c r="C1076">
        <v>0</v>
      </c>
      <c r="D1076">
        <v>0</v>
      </c>
      <c r="E1076">
        <v>0</v>
      </c>
      <c r="F1076">
        <v>0</v>
      </c>
    </row>
    <row r="1077" spans="1:6">
      <c r="A1077" t="s">
        <v>1251</v>
      </c>
      <c r="B1077" t="s">
        <v>2307</v>
      </c>
      <c r="C1077">
        <v>81</v>
      </c>
      <c r="D1077">
        <v>0</v>
      </c>
      <c r="E1077">
        <v>0</v>
      </c>
      <c r="F1077">
        <v>81</v>
      </c>
    </row>
    <row r="1078" spans="1:6">
      <c r="A1078" t="s">
        <v>1252</v>
      </c>
      <c r="B1078" t="s">
        <v>2307</v>
      </c>
      <c r="C1078">
        <v>0</v>
      </c>
      <c r="D1078">
        <v>0</v>
      </c>
      <c r="E1078">
        <v>0</v>
      </c>
      <c r="F1078">
        <v>0</v>
      </c>
    </row>
    <row r="1079" spans="1:6">
      <c r="A1079" t="s">
        <v>1253</v>
      </c>
      <c r="B1079" t="s">
        <v>2307</v>
      </c>
      <c r="C1079">
        <v>764</v>
      </c>
      <c r="D1079">
        <v>0</v>
      </c>
      <c r="E1079">
        <v>169</v>
      </c>
      <c r="F1079">
        <v>933</v>
      </c>
    </row>
    <row r="1080" spans="1:6">
      <c r="A1080" t="s">
        <v>1254</v>
      </c>
      <c r="B1080" t="s">
        <v>2307</v>
      </c>
      <c r="C1080" s="1">
        <v>49947.68</v>
      </c>
      <c r="D1080">
        <v>0</v>
      </c>
      <c r="E1080">
        <v>0</v>
      </c>
      <c r="F1080" s="1">
        <v>49947.68</v>
      </c>
    </row>
    <row r="1081" spans="1:6">
      <c r="A1081" t="s">
        <v>1255</v>
      </c>
      <c r="B1081" t="s">
        <v>2307</v>
      </c>
      <c r="C1081">
        <v>0</v>
      </c>
      <c r="D1081">
        <v>0</v>
      </c>
      <c r="E1081">
        <v>0</v>
      </c>
      <c r="F1081">
        <v>0</v>
      </c>
    </row>
    <row r="1082" spans="1:6">
      <c r="A1082" t="s">
        <v>1256</v>
      </c>
      <c r="B1082" t="s">
        <v>2307</v>
      </c>
      <c r="C1082">
        <v>0</v>
      </c>
      <c r="D1082">
        <v>0</v>
      </c>
      <c r="E1082">
        <v>0</v>
      </c>
      <c r="F1082">
        <v>0</v>
      </c>
    </row>
    <row r="1083" spans="1:6">
      <c r="A1083" t="s">
        <v>1257</v>
      </c>
      <c r="B1083" t="s">
        <v>2307</v>
      </c>
      <c r="C1083">
        <v>213.8</v>
      </c>
      <c r="D1083">
        <v>0</v>
      </c>
      <c r="E1083">
        <v>0</v>
      </c>
      <c r="F1083">
        <v>213.8</v>
      </c>
    </row>
    <row r="1084" spans="1:6">
      <c r="A1084" t="s">
        <v>1258</v>
      </c>
      <c r="B1084" t="s">
        <v>2307</v>
      </c>
      <c r="C1084">
        <v>0</v>
      </c>
      <c r="D1084">
        <v>0</v>
      </c>
      <c r="E1084">
        <v>0</v>
      </c>
      <c r="F1084">
        <v>0</v>
      </c>
    </row>
    <row r="1085" spans="1:6">
      <c r="A1085" t="s">
        <v>1259</v>
      </c>
      <c r="B1085" t="s">
        <v>2307</v>
      </c>
      <c r="C1085">
        <v>0</v>
      </c>
      <c r="D1085">
        <v>0</v>
      </c>
      <c r="E1085">
        <v>0</v>
      </c>
      <c r="F1085">
        <v>0</v>
      </c>
    </row>
    <row r="1086" spans="1:6">
      <c r="A1086" t="s">
        <v>1260</v>
      </c>
      <c r="B1086" t="s">
        <v>2307</v>
      </c>
      <c r="C1086">
        <v>0</v>
      </c>
      <c r="D1086">
        <v>0</v>
      </c>
      <c r="E1086">
        <v>0</v>
      </c>
      <c r="F1086">
        <v>0</v>
      </c>
    </row>
    <row r="1087" spans="1:6">
      <c r="A1087" t="s">
        <v>1261</v>
      </c>
      <c r="B1087" t="s">
        <v>2307</v>
      </c>
      <c r="C1087">
        <v>0</v>
      </c>
      <c r="D1087">
        <v>0</v>
      </c>
      <c r="E1087">
        <v>0</v>
      </c>
      <c r="F1087">
        <v>0</v>
      </c>
    </row>
    <row r="1088" spans="1:6">
      <c r="A1088" t="s">
        <v>1262</v>
      </c>
      <c r="B1088" t="s">
        <v>2307</v>
      </c>
      <c r="C1088">
        <v>0</v>
      </c>
      <c r="D1088">
        <v>0</v>
      </c>
      <c r="E1088">
        <v>0</v>
      </c>
      <c r="F1088">
        <v>0</v>
      </c>
    </row>
    <row r="1089" spans="1:6">
      <c r="A1089" t="s">
        <v>1263</v>
      </c>
      <c r="B1089" t="s">
        <v>2307</v>
      </c>
      <c r="C1089">
        <v>0</v>
      </c>
      <c r="D1089">
        <v>0</v>
      </c>
      <c r="E1089">
        <v>0</v>
      </c>
      <c r="F1089">
        <v>0</v>
      </c>
    </row>
    <row r="1090" spans="1:6">
      <c r="A1090" t="s">
        <v>1264</v>
      </c>
      <c r="B1090" t="s">
        <v>2307</v>
      </c>
      <c r="C1090">
        <v>0</v>
      </c>
      <c r="D1090">
        <v>0</v>
      </c>
      <c r="E1090">
        <v>0</v>
      </c>
      <c r="F1090">
        <v>0</v>
      </c>
    </row>
    <row r="1091" spans="1:6">
      <c r="A1091" t="s">
        <v>1265</v>
      </c>
      <c r="B1091" t="s">
        <v>2307</v>
      </c>
      <c r="C1091" s="1">
        <v>11610.5</v>
      </c>
      <c r="D1091" s="1">
        <v>2350.8000000000002</v>
      </c>
      <c r="E1091" s="1">
        <v>3918</v>
      </c>
      <c r="F1091" s="1">
        <v>13177.7</v>
      </c>
    </row>
    <row r="1092" spans="1:6">
      <c r="A1092" t="s">
        <v>1266</v>
      </c>
      <c r="B1092" t="s">
        <v>2307</v>
      </c>
      <c r="C1092">
        <v>0</v>
      </c>
      <c r="D1092">
        <v>0</v>
      </c>
      <c r="E1092">
        <v>0</v>
      </c>
      <c r="F1092">
        <v>0</v>
      </c>
    </row>
    <row r="1093" spans="1:6">
      <c r="A1093" t="s">
        <v>1267</v>
      </c>
      <c r="B1093" t="s">
        <v>2307</v>
      </c>
      <c r="C1093">
        <v>0</v>
      </c>
      <c r="D1093">
        <v>0</v>
      </c>
      <c r="E1093">
        <v>0</v>
      </c>
      <c r="F1093">
        <v>0</v>
      </c>
    </row>
    <row r="1094" spans="1:6">
      <c r="A1094" t="s">
        <v>1268</v>
      </c>
      <c r="B1094" t="s">
        <v>2307</v>
      </c>
      <c r="C1094">
        <v>0</v>
      </c>
      <c r="D1094">
        <v>0</v>
      </c>
      <c r="E1094">
        <v>0</v>
      </c>
      <c r="F1094">
        <v>0</v>
      </c>
    </row>
    <row r="1095" spans="1:6">
      <c r="A1095" t="s">
        <v>1269</v>
      </c>
      <c r="B1095" t="s">
        <v>2307</v>
      </c>
      <c r="C1095">
        <v>0</v>
      </c>
      <c r="D1095">
        <v>70</v>
      </c>
      <c r="E1095">
        <v>70</v>
      </c>
      <c r="F1095">
        <v>0</v>
      </c>
    </row>
    <row r="1096" spans="1:6">
      <c r="A1096" t="s">
        <v>1270</v>
      </c>
      <c r="B1096" t="s">
        <v>2307</v>
      </c>
      <c r="C1096">
        <v>0</v>
      </c>
      <c r="D1096">
        <v>0</v>
      </c>
      <c r="E1096">
        <v>0</v>
      </c>
      <c r="F1096">
        <v>0</v>
      </c>
    </row>
    <row r="1097" spans="1:6">
      <c r="A1097" t="s">
        <v>1271</v>
      </c>
      <c r="B1097" t="s">
        <v>2307</v>
      </c>
      <c r="C1097">
        <v>209.77</v>
      </c>
      <c r="D1097">
        <v>0</v>
      </c>
      <c r="E1097">
        <v>0</v>
      </c>
      <c r="F1097">
        <v>209.77</v>
      </c>
    </row>
    <row r="1098" spans="1:6">
      <c r="A1098" t="s">
        <v>1272</v>
      </c>
      <c r="B1098" t="s">
        <v>2307</v>
      </c>
      <c r="C1098">
        <v>0</v>
      </c>
      <c r="D1098">
        <v>0</v>
      </c>
      <c r="E1098">
        <v>0</v>
      </c>
      <c r="F1098">
        <v>0</v>
      </c>
    </row>
    <row r="1099" spans="1:6">
      <c r="A1099" t="s">
        <v>1273</v>
      </c>
      <c r="B1099" t="s">
        <v>2307</v>
      </c>
      <c r="C1099">
        <v>202</v>
      </c>
      <c r="D1099">
        <v>290</v>
      </c>
      <c r="E1099">
        <v>290</v>
      </c>
      <c r="F1099">
        <v>202</v>
      </c>
    </row>
    <row r="1100" spans="1:6">
      <c r="A1100" t="s">
        <v>1274</v>
      </c>
      <c r="B1100" t="s">
        <v>2307</v>
      </c>
      <c r="C1100" s="1">
        <v>1856</v>
      </c>
      <c r="D1100">
        <v>0</v>
      </c>
      <c r="E1100">
        <v>0</v>
      </c>
      <c r="F1100" s="1">
        <v>1856</v>
      </c>
    </row>
    <row r="1101" spans="1:6">
      <c r="A1101" t="s">
        <v>1275</v>
      </c>
      <c r="B1101" t="s">
        <v>2307</v>
      </c>
      <c r="C1101">
        <v>0</v>
      </c>
      <c r="D1101">
        <v>0</v>
      </c>
      <c r="E1101">
        <v>0</v>
      </c>
      <c r="F1101">
        <v>0</v>
      </c>
    </row>
    <row r="1102" spans="1:6">
      <c r="A1102" t="s">
        <v>1276</v>
      </c>
      <c r="B1102" t="s">
        <v>2307</v>
      </c>
      <c r="C1102">
        <v>120</v>
      </c>
      <c r="D1102">
        <v>0</v>
      </c>
      <c r="E1102">
        <v>0</v>
      </c>
      <c r="F1102">
        <v>120</v>
      </c>
    </row>
    <row r="1103" spans="1:6">
      <c r="A1103" t="s">
        <v>1277</v>
      </c>
      <c r="B1103" t="s">
        <v>2307</v>
      </c>
      <c r="C1103">
        <v>0</v>
      </c>
      <c r="D1103">
        <v>0</v>
      </c>
      <c r="E1103">
        <v>0</v>
      </c>
      <c r="F1103">
        <v>0</v>
      </c>
    </row>
    <row r="1104" spans="1:6">
      <c r="A1104" t="s">
        <v>1278</v>
      </c>
      <c r="B1104" t="s">
        <v>2307</v>
      </c>
      <c r="C1104">
        <v>146.74</v>
      </c>
      <c r="D1104">
        <v>0</v>
      </c>
      <c r="E1104">
        <v>0</v>
      </c>
      <c r="F1104">
        <v>146.74</v>
      </c>
    </row>
    <row r="1105" spans="1:6">
      <c r="A1105" t="s">
        <v>1279</v>
      </c>
      <c r="B1105" t="s">
        <v>2307</v>
      </c>
      <c r="C1105">
        <v>0</v>
      </c>
      <c r="D1105">
        <v>0</v>
      </c>
      <c r="E1105">
        <v>0</v>
      </c>
      <c r="F1105">
        <v>0</v>
      </c>
    </row>
    <row r="1106" spans="1:6">
      <c r="A1106" t="s">
        <v>1280</v>
      </c>
      <c r="B1106" t="s">
        <v>2307</v>
      </c>
      <c r="C1106">
        <v>0</v>
      </c>
      <c r="D1106">
        <v>0</v>
      </c>
      <c r="E1106">
        <v>0</v>
      </c>
      <c r="F1106">
        <v>0</v>
      </c>
    </row>
    <row r="1107" spans="1:6">
      <c r="A1107" t="s">
        <v>1281</v>
      </c>
      <c r="B1107" t="s">
        <v>2307</v>
      </c>
      <c r="C1107">
        <v>0</v>
      </c>
      <c r="D1107">
        <v>0</v>
      </c>
      <c r="E1107">
        <v>0</v>
      </c>
      <c r="F1107">
        <v>0</v>
      </c>
    </row>
    <row r="1108" spans="1:6">
      <c r="A1108" t="s">
        <v>1282</v>
      </c>
      <c r="B1108" t="s">
        <v>2307</v>
      </c>
      <c r="C1108" s="1">
        <v>63469.97</v>
      </c>
      <c r="D1108">
        <v>0</v>
      </c>
      <c r="E1108">
        <v>0</v>
      </c>
      <c r="F1108" s="1">
        <v>63469.97</v>
      </c>
    </row>
    <row r="1109" spans="1:6">
      <c r="A1109" t="s">
        <v>1283</v>
      </c>
      <c r="B1109" t="s">
        <v>2307</v>
      </c>
      <c r="C1109">
        <v>0</v>
      </c>
      <c r="D1109">
        <v>0</v>
      </c>
      <c r="E1109">
        <v>0</v>
      </c>
      <c r="F1109">
        <v>0</v>
      </c>
    </row>
    <row r="1110" spans="1:6">
      <c r="A1110" t="s">
        <v>1284</v>
      </c>
      <c r="B1110" t="s">
        <v>2307</v>
      </c>
      <c r="C1110">
        <v>0</v>
      </c>
      <c r="D1110">
        <v>0</v>
      </c>
      <c r="E1110">
        <v>0</v>
      </c>
      <c r="F1110">
        <v>0</v>
      </c>
    </row>
    <row r="1111" spans="1:6">
      <c r="A1111" t="s">
        <v>1285</v>
      </c>
      <c r="B1111" t="s">
        <v>2307</v>
      </c>
      <c r="C1111" s="1">
        <v>48565.3</v>
      </c>
      <c r="D1111">
        <v>0</v>
      </c>
      <c r="E1111">
        <v>0</v>
      </c>
      <c r="F1111" s="1">
        <v>48565.3</v>
      </c>
    </row>
    <row r="1112" spans="1:6">
      <c r="A1112" t="s">
        <v>1286</v>
      </c>
      <c r="B1112" t="s">
        <v>2307</v>
      </c>
      <c r="C1112" s="1">
        <v>7700</v>
      </c>
      <c r="D1112" s="1">
        <v>7700</v>
      </c>
      <c r="E1112" s="1">
        <v>7700</v>
      </c>
      <c r="F1112" s="1">
        <v>7700</v>
      </c>
    </row>
    <row r="1113" spans="1:6">
      <c r="A1113" t="s">
        <v>1287</v>
      </c>
      <c r="B1113" t="s">
        <v>2307</v>
      </c>
      <c r="C1113">
        <v>0</v>
      </c>
      <c r="D1113">
        <v>0</v>
      </c>
      <c r="E1113">
        <v>0</v>
      </c>
      <c r="F1113">
        <v>0</v>
      </c>
    </row>
    <row r="1114" spans="1:6">
      <c r="A1114" t="s">
        <v>1288</v>
      </c>
      <c r="B1114" t="s">
        <v>2307</v>
      </c>
      <c r="C1114">
        <v>0</v>
      </c>
      <c r="D1114">
        <v>0</v>
      </c>
      <c r="E1114">
        <v>0</v>
      </c>
      <c r="F1114">
        <v>0</v>
      </c>
    </row>
    <row r="1115" spans="1:6">
      <c r="A1115" t="s">
        <v>1289</v>
      </c>
      <c r="B1115" t="s">
        <v>2307</v>
      </c>
      <c r="C1115">
        <v>0</v>
      </c>
      <c r="D1115" s="1">
        <v>11008.98</v>
      </c>
      <c r="E1115" s="1">
        <v>11008.98</v>
      </c>
      <c r="F1115">
        <v>0</v>
      </c>
    </row>
    <row r="1116" spans="1:6">
      <c r="A1116" t="s">
        <v>1290</v>
      </c>
      <c r="B1116" t="s">
        <v>2307</v>
      </c>
      <c r="C1116">
        <v>0</v>
      </c>
      <c r="D1116">
        <v>0</v>
      </c>
      <c r="E1116">
        <v>0</v>
      </c>
      <c r="F1116">
        <v>0</v>
      </c>
    </row>
    <row r="1117" spans="1:6">
      <c r="A1117" t="s">
        <v>1291</v>
      </c>
      <c r="B1117" t="s">
        <v>2307</v>
      </c>
      <c r="C1117">
        <v>0</v>
      </c>
      <c r="D1117">
        <v>0</v>
      </c>
      <c r="E1117">
        <v>0</v>
      </c>
      <c r="F1117">
        <v>0</v>
      </c>
    </row>
    <row r="1118" spans="1:6">
      <c r="A1118" t="s">
        <v>1292</v>
      </c>
      <c r="B1118" t="s">
        <v>2307</v>
      </c>
      <c r="C1118">
        <v>0</v>
      </c>
      <c r="D1118">
        <v>0</v>
      </c>
      <c r="E1118">
        <v>0</v>
      </c>
      <c r="F1118">
        <v>0</v>
      </c>
    </row>
    <row r="1119" spans="1:6">
      <c r="A1119" t="s">
        <v>1293</v>
      </c>
      <c r="B1119" t="s">
        <v>2307</v>
      </c>
      <c r="C1119">
        <v>0</v>
      </c>
      <c r="D1119">
        <v>0</v>
      </c>
      <c r="E1119">
        <v>0</v>
      </c>
      <c r="F1119">
        <v>0</v>
      </c>
    </row>
    <row r="1120" spans="1:6">
      <c r="A1120" t="s">
        <v>1294</v>
      </c>
      <c r="B1120" t="s">
        <v>2307</v>
      </c>
      <c r="C1120">
        <v>0</v>
      </c>
      <c r="D1120">
        <v>0</v>
      </c>
      <c r="E1120">
        <v>0</v>
      </c>
      <c r="F1120">
        <v>0</v>
      </c>
    </row>
    <row r="1121" spans="1:6">
      <c r="A1121" t="s">
        <v>1295</v>
      </c>
      <c r="B1121" t="s">
        <v>2307</v>
      </c>
      <c r="C1121">
        <v>407.8</v>
      </c>
      <c r="D1121">
        <v>0</v>
      </c>
      <c r="E1121">
        <v>0</v>
      </c>
      <c r="F1121">
        <v>407.8</v>
      </c>
    </row>
    <row r="1122" spans="1:6">
      <c r="A1122" t="s">
        <v>1296</v>
      </c>
      <c r="B1122" t="s">
        <v>2307</v>
      </c>
      <c r="C1122" s="1">
        <v>4095.7</v>
      </c>
      <c r="D1122" s="1">
        <v>4476.8</v>
      </c>
      <c r="E1122" s="1">
        <v>3115.7</v>
      </c>
      <c r="F1122" s="1">
        <v>2734.6</v>
      </c>
    </row>
    <row r="1123" spans="1:6">
      <c r="A1123" t="s">
        <v>1297</v>
      </c>
      <c r="B1123" t="s">
        <v>2307</v>
      </c>
      <c r="C1123" s="1">
        <v>1076.6099999999999</v>
      </c>
      <c r="D1123" s="1">
        <v>1245.27</v>
      </c>
      <c r="E1123" s="1">
        <v>1232.17</v>
      </c>
      <c r="F1123" s="1">
        <v>1063.51</v>
      </c>
    </row>
    <row r="1124" spans="1:6">
      <c r="A1124" t="s">
        <v>1298</v>
      </c>
      <c r="B1124" t="s">
        <v>2307</v>
      </c>
      <c r="C1124">
        <v>0</v>
      </c>
      <c r="D1124">
        <v>0</v>
      </c>
      <c r="E1124">
        <v>0</v>
      </c>
      <c r="F1124">
        <v>0</v>
      </c>
    </row>
    <row r="1125" spans="1:6">
      <c r="A1125" t="s">
        <v>1299</v>
      </c>
      <c r="B1125" t="s">
        <v>2307</v>
      </c>
      <c r="C1125">
        <v>450</v>
      </c>
      <c r="D1125" s="1">
        <v>1280.0999999999999</v>
      </c>
      <c r="E1125" s="1">
        <v>1330.09</v>
      </c>
      <c r="F1125">
        <v>499.99</v>
      </c>
    </row>
    <row r="1126" spans="1:6">
      <c r="A1126" t="s">
        <v>1300</v>
      </c>
      <c r="B1126" t="s">
        <v>2307</v>
      </c>
      <c r="C1126">
        <v>0</v>
      </c>
      <c r="D1126">
        <v>0</v>
      </c>
      <c r="E1126">
        <v>0</v>
      </c>
      <c r="F1126">
        <v>0</v>
      </c>
    </row>
    <row r="1127" spans="1:6">
      <c r="A1127" t="s">
        <v>1301</v>
      </c>
      <c r="B1127" t="s">
        <v>2307</v>
      </c>
      <c r="C1127" s="1">
        <v>4733.75</v>
      </c>
      <c r="D1127">
        <v>0</v>
      </c>
      <c r="E1127">
        <v>0</v>
      </c>
      <c r="F1127" s="1">
        <v>4733.75</v>
      </c>
    </row>
    <row r="1128" spans="1:6">
      <c r="A1128" t="s">
        <v>1302</v>
      </c>
      <c r="B1128" t="s">
        <v>2307</v>
      </c>
      <c r="C1128" s="1">
        <v>6763.54</v>
      </c>
      <c r="D1128" s="1">
        <v>4591.53</v>
      </c>
      <c r="E1128" s="1">
        <v>6599.08</v>
      </c>
      <c r="F1128" s="1">
        <v>8771.09</v>
      </c>
    </row>
    <row r="1129" spans="1:6">
      <c r="A1129" t="s">
        <v>1303</v>
      </c>
      <c r="B1129" t="s">
        <v>2307</v>
      </c>
      <c r="C1129">
        <v>0</v>
      </c>
      <c r="D1129">
        <v>0</v>
      </c>
      <c r="E1129">
        <v>0</v>
      </c>
      <c r="F1129">
        <v>0</v>
      </c>
    </row>
    <row r="1130" spans="1:6">
      <c r="A1130" t="s">
        <v>1304</v>
      </c>
      <c r="B1130" t="s">
        <v>2307</v>
      </c>
      <c r="C1130">
        <v>500</v>
      </c>
      <c r="D1130">
        <v>0</v>
      </c>
      <c r="E1130">
        <v>0</v>
      </c>
      <c r="F1130">
        <v>500</v>
      </c>
    </row>
    <row r="1131" spans="1:6">
      <c r="A1131" t="s">
        <v>1305</v>
      </c>
      <c r="B1131" t="s">
        <v>2307</v>
      </c>
      <c r="C1131">
        <v>0</v>
      </c>
      <c r="D1131">
        <v>0</v>
      </c>
      <c r="E1131">
        <v>0</v>
      </c>
      <c r="F1131">
        <v>0</v>
      </c>
    </row>
    <row r="1132" spans="1:6">
      <c r="A1132" t="s">
        <v>1306</v>
      </c>
      <c r="B1132" t="s">
        <v>2307</v>
      </c>
      <c r="C1132">
        <v>0</v>
      </c>
      <c r="D1132">
        <v>0</v>
      </c>
      <c r="E1132">
        <v>0</v>
      </c>
      <c r="F1132">
        <v>0</v>
      </c>
    </row>
    <row r="1133" spans="1:6">
      <c r="A1133" t="s">
        <v>1307</v>
      </c>
      <c r="B1133" t="s">
        <v>2307</v>
      </c>
      <c r="C1133">
        <v>0</v>
      </c>
      <c r="D1133">
        <v>0</v>
      </c>
      <c r="E1133">
        <v>0</v>
      </c>
      <c r="F1133">
        <v>0</v>
      </c>
    </row>
    <row r="1134" spans="1:6">
      <c r="A1134" t="s">
        <v>1308</v>
      </c>
      <c r="B1134" t="s">
        <v>2307</v>
      </c>
      <c r="C1134">
        <v>0</v>
      </c>
      <c r="D1134">
        <v>220.64</v>
      </c>
      <c r="E1134">
        <v>314.99</v>
      </c>
      <c r="F1134">
        <v>94.35</v>
      </c>
    </row>
    <row r="1135" spans="1:6">
      <c r="A1135" t="s">
        <v>1309</v>
      </c>
      <c r="B1135" t="s">
        <v>2307</v>
      </c>
      <c r="C1135">
        <v>0</v>
      </c>
      <c r="D1135">
        <v>0</v>
      </c>
      <c r="E1135">
        <v>0</v>
      </c>
      <c r="F1135">
        <v>0</v>
      </c>
    </row>
    <row r="1136" spans="1:6">
      <c r="A1136" t="s">
        <v>1310</v>
      </c>
      <c r="B1136" t="s">
        <v>2307</v>
      </c>
      <c r="C1136">
        <v>0</v>
      </c>
      <c r="D1136">
        <v>0</v>
      </c>
      <c r="E1136">
        <v>303</v>
      </c>
      <c r="F1136">
        <v>303</v>
      </c>
    </row>
    <row r="1137" spans="1:6">
      <c r="A1137" t="s">
        <v>1311</v>
      </c>
      <c r="B1137" t="s">
        <v>2307</v>
      </c>
      <c r="C1137">
        <v>0</v>
      </c>
      <c r="D1137">
        <v>0</v>
      </c>
      <c r="E1137">
        <v>0</v>
      </c>
      <c r="F1137">
        <v>0</v>
      </c>
    </row>
    <row r="1138" spans="1:6">
      <c r="A1138" t="s">
        <v>1312</v>
      </c>
      <c r="B1138" t="s">
        <v>2307</v>
      </c>
      <c r="C1138">
        <v>731.15</v>
      </c>
      <c r="D1138">
        <v>0</v>
      </c>
      <c r="E1138">
        <v>0</v>
      </c>
      <c r="F1138">
        <v>731.15</v>
      </c>
    </row>
    <row r="1139" spans="1:6">
      <c r="A1139" t="s">
        <v>1313</v>
      </c>
      <c r="B1139" t="s">
        <v>2307</v>
      </c>
      <c r="C1139">
        <v>0</v>
      </c>
      <c r="D1139">
        <v>0</v>
      </c>
      <c r="E1139">
        <v>0</v>
      </c>
      <c r="F1139">
        <v>0</v>
      </c>
    </row>
    <row r="1140" spans="1:6">
      <c r="A1140" t="s">
        <v>1314</v>
      </c>
      <c r="B1140" t="s">
        <v>2307</v>
      </c>
      <c r="C1140">
        <v>0</v>
      </c>
      <c r="D1140">
        <v>0</v>
      </c>
      <c r="E1140">
        <v>0</v>
      </c>
      <c r="F1140">
        <v>0</v>
      </c>
    </row>
    <row r="1141" spans="1:6">
      <c r="A1141" t="s">
        <v>1315</v>
      </c>
      <c r="B1141" t="s">
        <v>2307</v>
      </c>
      <c r="C1141">
        <v>0</v>
      </c>
      <c r="D1141">
        <v>0</v>
      </c>
      <c r="E1141">
        <v>0</v>
      </c>
      <c r="F1141">
        <v>0</v>
      </c>
    </row>
    <row r="1142" spans="1:6">
      <c r="A1142" t="s">
        <v>1316</v>
      </c>
      <c r="B1142" t="s">
        <v>2307</v>
      </c>
      <c r="C1142">
        <v>300.02999999999997</v>
      </c>
      <c r="D1142">
        <v>0</v>
      </c>
      <c r="E1142">
        <v>0</v>
      </c>
      <c r="F1142">
        <v>300.02999999999997</v>
      </c>
    </row>
    <row r="1143" spans="1:6">
      <c r="A1143" t="s">
        <v>1317</v>
      </c>
      <c r="B1143" t="s">
        <v>2307</v>
      </c>
      <c r="C1143">
        <v>0</v>
      </c>
      <c r="D1143">
        <v>0</v>
      </c>
      <c r="E1143">
        <v>0</v>
      </c>
      <c r="F1143">
        <v>0</v>
      </c>
    </row>
    <row r="1144" spans="1:6">
      <c r="A1144" t="s">
        <v>1318</v>
      </c>
      <c r="B1144" t="s">
        <v>2307</v>
      </c>
      <c r="C1144">
        <v>0</v>
      </c>
      <c r="D1144">
        <v>0</v>
      </c>
      <c r="E1144">
        <v>0</v>
      </c>
      <c r="F1144">
        <v>0</v>
      </c>
    </row>
    <row r="1145" spans="1:6">
      <c r="A1145" t="s">
        <v>1319</v>
      </c>
      <c r="B1145" t="s">
        <v>2307</v>
      </c>
      <c r="C1145">
        <v>0</v>
      </c>
      <c r="D1145">
        <v>0</v>
      </c>
      <c r="E1145">
        <v>0</v>
      </c>
      <c r="F1145">
        <v>0</v>
      </c>
    </row>
    <row r="1146" spans="1:6">
      <c r="A1146" t="s">
        <v>1320</v>
      </c>
      <c r="B1146" t="s">
        <v>2307</v>
      </c>
      <c r="C1146">
        <v>0</v>
      </c>
      <c r="D1146">
        <v>0</v>
      </c>
      <c r="E1146">
        <v>0</v>
      </c>
      <c r="F1146">
        <v>0</v>
      </c>
    </row>
    <row r="1147" spans="1:6">
      <c r="A1147" t="s">
        <v>1321</v>
      </c>
      <c r="B1147" t="s">
        <v>2307</v>
      </c>
      <c r="C1147">
        <v>0</v>
      </c>
      <c r="D1147">
        <v>0</v>
      </c>
      <c r="E1147">
        <v>0</v>
      </c>
      <c r="F1147">
        <v>0</v>
      </c>
    </row>
    <row r="1148" spans="1:6">
      <c r="A1148" t="s">
        <v>1322</v>
      </c>
      <c r="B1148" t="s">
        <v>2307</v>
      </c>
      <c r="C1148">
        <v>0</v>
      </c>
      <c r="D1148">
        <v>0</v>
      </c>
      <c r="E1148">
        <v>0</v>
      </c>
      <c r="F1148">
        <v>0</v>
      </c>
    </row>
    <row r="1149" spans="1:6">
      <c r="A1149" t="s">
        <v>1323</v>
      </c>
      <c r="B1149" t="s">
        <v>2307</v>
      </c>
      <c r="C1149">
        <v>0</v>
      </c>
      <c r="D1149">
        <v>0</v>
      </c>
      <c r="E1149">
        <v>0</v>
      </c>
      <c r="F1149">
        <v>0</v>
      </c>
    </row>
    <row r="1150" spans="1:6">
      <c r="A1150" t="s">
        <v>1324</v>
      </c>
      <c r="B1150" t="s">
        <v>2307</v>
      </c>
      <c r="C1150">
        <v>0</v>
      </c>
      <c r="D1150">
        <v>0</v>
      </c>
      <c r="E1150">
        <v>0</v>
      </c>
      <c r="F1150">
        <v>0</v>
      </c>
    </row>
    <row r="1151" spans="1:6">
      <c r="A1151" t="s">
        <v>1325</v>
      </c>
      <c r="B1151" t="s">
        <v>2307</v>
      </c>
      <c r="C1151">
        <v>0</v>
      </c>
      <c r="D1151">
        <v>0</v>
      </c>
      <c r="E1151">
        <v>0</v>
      </c>
      <c r="F1151">
        <v>0</v>
      </c>
    </row>
    <row r="1152" spans="1:6">
      <c r="A1152" t="s">
        <v>1326</v>
      </c>
      <c r="B1152" t="s">
        <v>2307</v>
      </c>
      <c r="C1152">
        <v>0</v>
      </c>
      <c r="D1152">
        <v>0</v>
      </c>
      <c r="E1152">
        <v>789.6</v>
      </c>
      <c r="F1152">
        <v>789.6</v>
      </c>
    </row>
    <row r="1153" spans="1:6">
      <c r="A1153" t="s">
        <v>1327</v>
      </c>
      <c r="B1153" t="s">
        <v>2307</v>
      </c>
      <c r="C1153">
        <v>0</v>
      </c>
      <c r="D1153">
        <v>0</v>
      </c>
      <c r="E1153">
        <v>0</v>
      </c>
      <c r="F1153">
        <v>0</v>
      </c>
    </row>
    <row r="1154" spans="1:6">
      <c r="A1154" t="s">
        <v>1328</v>
      </c>
      <c r="B1154" t="s">
        <v>2307</v>
      </c>
      <c r="C1154">
        <v>0</v>
      </c>
      <c r="D1154">
        <v>0</v>
      </c>
      <c r="E1154">
        <v>0</v>
      </c>
      <c r="F1154">
        <v>0</v>
      </c>
    </row>
    <row r="1155" spans="1:6">
      <c r="A1155" t="s">
        <v>1329</v>
      </c>
      <c r="B1155" t="s">
        <v>2307</v>
      </c>
      <c r="C1155">
        <v>0</v>
      </c>
      <c r="D1155">
        <v>0</v>
      </c>
      <c r="E1155">
        <v>0</v>
      </c>
      <c r="F1155">
        <v>0</v>
      </c>
    </row>
    <row r="1156" spans="1:6">
      <c r="A1156" t="s">
        <v>1330</v>
      </c>
      <c r="B1156" t="s">
        <v>2307</v>
      </c>
      <c r="C1156">
        <v>0</v>
      </c>
      <c r="D1156">
        <v>0</v>
      </c>
      <c r="E1156">
        <v>0</v>
      </c>
      <c r="F1156">
        <v>0</v>
      </c>
    </row>
    <row r="1157" spans="1:6">
      <c r="A1157" t="s">
        <v>1331</v>
      </c>
      <c r="B1157" t="s">
        <v>2307</v>
      </c>
      <c r="C1157">
        <v>0</v>
      </c>
      <c r="D1157">
        <v>399.8</v>
      </c>
      <c r="E1157">
        <v>795.6</v>
      </c>
      <c r="F1157">
        <v>395.8</v>
      </c>
    </row>
    <row r="1158" spans="1:6">
      <c r="A1158" t="s">
        <v>1332</v>
      </c>
      <c r="B1158" t="s">
        <v>2307</v>
      </c>
      <c r="C1158">
        <v>0</v>
      </c>
      <c r="D1158">
        <v>0</v>
      </c>
      <c r="E1158">
        <v>0</v>
      </c>
      <c r="F1158">
        <v>0</v>
      </c>
    </row>
    <row r="1159" spans="1:6">
      <c r="A1159" t="s">
        <v>1333</v>
      </c>
      <c r="B1159" t="s">
        <v>2307</v>
      </c>
      <c r="C1159">
        <v>0</v>
      </c>
      <c r="D1159">
        <v>0</v>
      </c>
      <c r="E1159">
        <v>0</v>
      </c>
      <c r="F1159">
        <v>0</v>
      </c>
    </row>
    <row r="1160" spans="1:6">
      <c r="A1160" t="s">
        <v>1334</v>
      </c>
      <c r="B1160" t="s">
        <v>2307</v>
      </c>
      <c r="C1160">
        <v>830.12</v>
      </c>
      <c r="D1160">
        <v>0</v>
      </c>
      <c r="E1160">
        <v>0</v>
      </c>
      <c r="F1160">
        <v>830.12</v>
      </c>
    </row>
    <row r="1161" spans="1:6">
      <c r="A1161" t="s">
        <v>1335</v>
      </c>
      <c r="B1161" t="s">
        <v>2307</v>
      </c>
      <c r="C1161">
        <v>500.01</v>
      </c>
      <c r="D1161">
        <v>0</v>
      </c>
      <c r="E1161">
        <v>0</v>
      </c>
      <c r="F1161">
        <v>500.01</v>
      </c>
    </row>
    <row r="1162" spans="1:6">
      <c r="A1162" t="s">
        <v>1336</v>
      </c>
      <c r="B1162" t="s">
        <v>2307</v>
      </c>
      <c r="C1162">
        <v>0</v>
      </c>
      <c r="D1162">
        <v>0</v>
      </c>
      <c r="E1162">
        <v>0</v>
      </c>
      <c r="F1162">
        <v>0</v>
      </c>
    </row>
    <row r="1163" spans="1:6">
      <c r="A1163" t="s">
        <v>1337</v>
      </c>
      <c r="B1163" t="s">
        <v>2307</v>
      </c>
      <c r="C1163">
        <v>0</v>
      </c>
      <c r="D1163">
        <v>0</v>
      </c>
      <c r="E1163">
        <v>0</v>
      </c>
      <c r="F1163">
        <v>0</v>
      </c>
    </row>
    <row r="1164" spans="1:6">
      <c r="A1164" t="s">
        <v>1338</v>
      </c>
      <c r="B1164" t="s">
        <v>2307</v>
      </c>
      <c r="C1164">
        <v>0</v>
      </c>
      <c r="D1164">
        <v>0</v>
      </c>
      <c r="E1164">
        <v>0</v>
      </c>
      <c r="F1164">
        <v>0</v>
      </c>
    </row>
    <row r="1165" spans="1:6">
      <c r="A1165" t="s">
        <v>1339</v>
      </c>
      <c r="B1165" t="s">
        <v>2307</v>
      </c>
      <c r="C1165">
        <v>0</v>
      </c>
      <c r="D1165">
        <v>0</v>
      </c>
      <c r="E1165">
        <v>0</v>
      </c>
      <c r="F1165">
        <v>0</v>
      </c>
    </row>
    <row r="1166" spans="1:6">
      <c r="A1166" t="s">
        <v>1340</v>
      </c>
      <c r="B1166" t="s">
        <v>2307</v>
      </c>
      <c r="C1166">
        <v>0</v>
      </c>
      <c r="D1166">
        <v>0</v>
      </c>
      <c r="E1166">
        <v>0</v>
      </c>
      <c r="F1166">
        <v>0</v>
      </c>
    </row>
    <row r="1167" spans="1:6">
      <c r="A1167" t="s">
        <v>1341</v>
      </c>
      <c r="B1167" t="s">
        <v>2307</v>
      </c>
      <c r="C1167">
        <v>0</v>
      </c>
      <c r="D1167">
        <v>0</v>
      </c>
      <c r="E1167">
        <v>0</v>
      </c>
      <c r="F1167">
        <v>0</v>
      </c>
    </row>
    <row r="1168" spans="1:6">
      <c r="A1168" t="s">
        <v>1342</v>
      </c>
      <c r="B1168" t="s">
        <v>2307</v>
      </c>
      <c r="C1168">
        <v>0</v>
      </c>
      <c r="D1168">
        <v>0</v>
      </c>
      <c r="E1168">
        <v>0</v>
      </c>
      <c r="F1168">
        <v>0</v>
      </c>
    </row>
    <row r="1169" spans="1:6">
      <c r="A1169" t="s">
        <v>1343</v>
      </c>
      <c r="B1169" t="s">
        <v>2307</v>
      </c>
      <c r="C1169">
        <v>0</v>
      </c>
      <c r="D1169">
        <v>0</v>
      </c>
      <c r="E1169">
        <v>0</v>
      </c>
      <c r="F1169">
        <v>0</v>
      </c>
    </row>
    <row r="1170" spans="1:6">
      <c r="A1170" t="s">
        <v>1344</v>
      </c>
      <c r="B1170" t="s">
        <v>2307</v>
      </c>
      <c r="C1170">
        <v>0</v>
      </c>
      <c r="D1170">
        <v>0</v>
      </c>
      <c r="E1170">
        <v>0</v>
      </c>
      <c r="F1170">
        <v>0</v>
      </c>
    </row>
    <row r="1171" spans="1:6">
      <c r="A1171" t="s">
        <v>1345</v>
      </c>
      <c r="B1171" t="s">
        <v>2307</v>
      </c>
      <c r="C1171" s="1">
        <v>9047.9599999999991</v>
      </c>
      <c r="D1171" s="1">
        <v>2436</v>
      </c>
      <c r="E1171" s="1">
        <v>2436</v>
      </c>
      <c r="F1171" s="1">
        <v>9047.9599999999991</v>
      </c>
    </row>
    <row r="1172" spans="1:6">
      <c r="A1172" t="s">
        <v>1346</v>
      </c>
      <c r="B1172" t="s">
        <v>2307</v>
      </c>
      <c r="C1172">
        <v>0</v>
      </c>
      <c r="D1172">
        <v>0</v>
      </c>
      <c r="E1172">
        <v>0</v>
      </c>
      <c r="F1172">
        <v>0</v>
      </c>
    </row>
    <row r="1173" spans="1:6">
      <c r="A1173" t="s">
        <v>1347</v>
      </c>
      <c r="B1173" t="s">
        <v>2307</v>
      </c>
      <c r="C1173">
        <v>0</v>
      </c>
      <c r="D1173">
        <v>0</v>
      </c>
      <c r="E1173">
        <v>0</v>
      </c>
      <c r="F1173">
        <v>0</v>
      </c>
    </row>
    <row r="1174" spans="1:6">
      <c r="A1174" t="s">
        <v>1348</v>
      </c>
      <c r="B1174" t="s">
        <v>2307</v>
      </c>
      <c r="C1174">
        <v>0</v>
      </c>
      <c r="D1174">
        <v>0</v>
      </c>
      <c r="E1174">
        <v>418.07</v>
      </c>
      <c r="F1174">
        <v>418.07</v>
      </c>
    </row>
    <row r="1175" spans="1:6">
      <c r="A1175" t="s">
        <v>1349</v>
      </c>
      <c r="B1175" t="s">
        <v>2307</v>
      </c>
      <c r="C1175">
        <v>0</v>
      </c>
      <c r="D1175">
        <v>0</v>
      </c>
      <c r="E1175">
        <v>0</v>
      </c>
      <c r="F1175">
        <v>0</v>
      </c>
    </row>
    <row r="1176" spans="1:6">
      <c r="A1176" t="s">
        <v>1350</v>
      </c>
      <c r="B1176" t="s">
        <v>2307</v>
      </c>
      <c r="C1176">
        <v>0</v>
      </c>
      <c r="D1176">
        <v>0</v>
      </c>
      <c r="E1176">
        <v>0</v>
      </c>
      <c r="F1176">
        <v>0</v>
      </c>
    </row>
    <row r="1177" spans="1:6">
      <c r="A1177" t="s">
        <v>1351</v>
      </c>
      <c r="B1177" t="s">
        <v>2307</v>
      </c>
      <c r="C1177" s="1">
        <v>1300</v>
      </c>
      <c r="D1177" s="1">
        <v>2051.6</v>
      </c>
      <c r="E1177" s="1">
        <v>2251.71</v>
      </c>
      <c r="F1177" s="1">
        <v>1500.11</v>
      </c>
    </row>
    <row r="1178" spans="1:6">
      <c r="A1178" t="s">
        <v>1352</v>
      </c>
      <c r="B1178" t="s">
        <v>2307</v>
      </c>
      <c r="C1178">
        <v>0</v>
      </c>
      <c r="D1178">
        <v>0</v>
      </c>
      <c r="E1178">
        <v>0</v>
      </c>
      <c r="F1178">
        <v>0</v>
      </c>
    </row>
    <row r="1179" spans="1:6">
      <c r="A1179" t="s">
        <v>1353</v>
      </c>
      <c r="B1179" t="s">
        <v>2307</v>
      </c>
      <c r="C1179">
        <v>0</v>
      </c>
      <c r="D1179">
        <v>0</v>
      </c>
      <c r="E1179">
        <v>0</v>
      </c>
      <c r="F1179">
        <v>0</v>
      </c>
    </row>
    <row r="1180" spans="1:6">
      <c r="A1180" t="s">
        <v>1354</v>
      </c>
      <c r="B1180" t="s">
        <v>2307</v>
      </c>
      <c r="C1180">
        <v>0</v>
      </c>
      <c r="D1180">
        <v>0</v>
      </c>
      <c r="E1180">
        <v>0</v>
      </c>
      <c r="F1180">
        <v>0</v>
      </c>
    </row>
    <row r="1181" spans="1:6">
      <c r="A1181" t="s">
        <v>1355</v>
      </c>
      <c r="B1181" t="s">
        <v>2307</v>
      </c>
      <c r="C1181">
        <v>0</v>
      </c>
      <c r="D1181">
        <v>0</v>
      </c>
      <c r="E1181">
        <v>0</v>
      </c>
      <c r="F1181">
        <v>0</v>
      </c>
    </row>
    <row r="1182" spans="1:6">
      <c r="A1182" t="s">
        <v>1356</v>
      </c>
      <c r="B1182" t="s">
        <v>2307</v>
      </c>
      <c r="C1182">
        <v>0</v>
      </c>
      <c r="D1182">
        <v>0</v>
      </c>
      <c r="E1182">
        <v>0</v>
      </c>
      <c r="F1182">
        <v>0</v>
      </c>
    </row>
    <row r="1183" spans="1:6">
      <c r="A1183" t="s">
        <v>1357</v>
      </c>
      <c r="B1183" t="s">
        <v>2307</v>
      </c>
      <c r="C1183">
        <v>0</v>
      </c>
      <c r="D1183">
        <v>0</v>
      </c>
      <c r="E1183">
        <v>0</v>
      </c>
      <c r="F1183">
        <v>0</v>
      </c>
    </row>
    <row r="1184" spans="1:6">
      <c r="A1184" t="s">
        <v>1358</v>
      </c>
      <c r="B1184" t="s">
        <v>2307</v>
      </c>
      <c r="C1184">
        <v>0</v>
      </c>
      <c r="D1184">
        <v>0</v>
      </c>
      <c r="E1184">
        <v>0</v>
      </c>
      <c r="F1184">
        <v>0</v>
      </c>
    </row>
    <row r="1185" spans="1:6">
      <c r="A1185" t="s">
        <v>1359</v>
      </c>
      <c r="B1185" t="s">
        <v>2307</v>
      </c>
      <c r="C1185">
        <v>0</v>
      </c>
      <c r="D1185">
        <v>0</v>
      </c>
      <c r="E1185">
        <v>0</v>
      </c>
      <c r="F1185">
        <v>0</v>
      </c>
    </row>
    <row r="1186" spans="1:6">
      <c r="A1186" t="s">
        <v>1360</v>
      </c>
      <c r="B1186" t="s">
        <v>2307</v>
      </c>
      <c r="C1186">
        <v>0</v>
      </c>
      <c r="D1186" s="1">
        <v>13746.81</v>
      </c>
      <c r="E1186" s="1">
        <v>13746.81</v>
      </c>
      <c r="F1186">
        <v>0</v>
      </c>
    </row>
    <row r="1187" spans="1:6">
      <c r="A1187" t="s">
        <v>1361</v>
      </c>
      <c r="B1187" t="s">
        <v>2307</v>
      </c>
      <c r="C1187">
        <v>300</v>
      </c>
      <c r="D1187">
        <v>0</v>
      </c>
      <c r="E1187">
        <v>0</v>
      </c>
      <c r="F1187">
        <v>300</v>
      </c>
    </row>
    <row r="1188" spans="1:6">
      <c r="A1188" t="s">
        <v>1362</v>
      </c>
      <c r="B1188" t="s">
        <v>2307</v>
      </c>
      <c r="C1188">
        <v>303.05</v>
      </c>
      <c r="D1188">
        <v>0</v>
      </c>
      <c r="E1188">
        <v>0</v>
      </c>
      <c r="F1188">
        <v>303.05</v>
      </c>
    </row>
    <row r="1189" spans="1:6">
      <c r="A1189" t="s">
        <v>1363</v>
      </c>
      <c r="B1189" t="s">
        <v>2307</v>
      </c>
      <c r="C1189">
        <v>0</v>
      </c>
      <c r="D1189">
        <v>0</v>
      </c>
      <c r="E1189">
        <v>0</v>
      </c>
      <c r="F1189">
        <v>0</v>
      </c>
    </row>
    <row r="1190" spans="1:6">
      <c r="A1190" t="s">
        <v>1364</v>
      </c>
      <c r="B1190" t="s">
        <v>2307</v>
      </c>
      <c r="C1190">
        <v>0</v>
      </c>
      <c r="D1190">
        <v>0</v>
      </c>
      <c r="E1190">
        <v>0</v>
      </c>
      <c r="F1190">
        <v>0</v>
      </c>
    </row>
    <row r="1191" spans="1:6">
      <c r="A1191" t="s">
        <v>1365</v>
      </c>
      <c r="B1191" t="s">
        <v>2307</v>
      </c>
      <c r="C1191">
        <v>0</v>
      </c>
      <c r="D1191">
        <v>0</v>
      </c>
      <c r="E1191">
        <v>0</v>
      </c>
      <c r="F1191">
        <v>0</v>
      </c>
    </row>
    <row r="1192" spans="1:6">
      <c r="A1192" t="s">
        <v>1366</v>
      </c>
      <c r="B1192" t="s">
        <v>2307</v>
      </c>
      <c r="C1192">
        <v>0</v>
      </c>
      <c r="D1192">
        <v>0</v>
      </c>
      <c r="E1192">
        <v>0</v>
      </c>
      <c r="F1192">
        <v>0</v>
      </c>
    </row>
    <row r="1193" spans="1:6">
      <c r="A1193" t="s">
        <v>1367</v>
      </c>
      <c r="B1193" t="s">
        <v>2307</v>
      </c>
      <c r="C1193">
        <v>28.2</v>
      </c>
      <c r="D1193">
        <v>0</v>
      </c>
      <c r="E1193">
        <v>0</v>
      </c>
      <c r="F1193">
        <v>28.2</v>
      </c>
    </row>
    <row r="1194" spans="1:6">
      <c r="A1194" t="s">
        <v>1368</v>
      </c>
      <c r="B1194" t="s">
        <v>2307</v>
      </c>
      <c r="C1194">
        <v>0</v>
      </c>
      <c r="D1194">
        <v>0</v>
      </c>
      <c r="E1194">
        <v>0</v>
      </c>
      <c r="F1194">
        <v>0</v>
      </c>
    </row>
    <row r="1195" spans="1:6">
      <c r="A1195" t="s">
        <v>1369</v>
      </c>
      <c r="B1195" t="s">
        <v>2307</v>
      </c>
      <c r="C1195">
        <v>0</v>
      </c>
      <c r="D1195">
        <v>0</v>
      </c>
      <c r="E1195">
        <v>0</v>
      </c>
      <c r="F1195">
        <v>0</v>
      </c>
    </row>
    <row r="1196" spans="1:6">
      <c r="A1196" t="s">
        <v>1370</v>
      </c>
      <c r="B1196" t="s">
        <v>2307</v>
      </c>
      <c r="C1196">
        <v>0</v>
      </c>
      <c r="D1196" s="1">
        <v>1237.57</v>
      </c>
      <c r="E1196" s="1">
        <v>1237.57</v>
      </c>
      <c r="F1196">
        <v>0</v>
      </c>
    </row>
    <row r="1197" spans="1:6">
      <c r="A1197" t="s">
        <v>1371</v>
      </c>
      <c r="B1197" t="s">
        <v>2307</v>
      </c>
      <c r="C1197">
        <v>0</v>
      </c>
      <c r="D1197">
        <v>0</v>
      </c>
      <c r="E1197">
        <v>0</v>
      </c>
      <c r="F1197">
        <v>0</v>
      </c>
    </row>
    <row r="1198" spans="1:6">
      <c r="A1198" t="s">
        <v>1372</v>
      </c>
      <c r="B1198" t="s">
        <v>2307</v>
      </c>
      <c r="C1198">
        <v>600.01</v>
      </c>
      <c r="D1198">
        <v>0</v>
      </c>
      <c r="E1198">
        <v>0</v>
      </c>
      <c r="F1198">
        <v>600.01</v>
      </c>
    </row>
    <row r="1199" spans="1:6">
      <c r="A1199" t="s">
        <v>1373</v>
      </c>
      <c r="B1199" t="s">
        <v>2307</v>
      </c>
      <c r="C1199" s="1">
        <v>20855</v>
      </c>
      <c r="D1199" s="1">
        <v>12717</v>
      </c>
      <c r="E1199">
        <v>0</v>
      </c>
      <c r="F1199" s="1">
        <v>8138</v>
      </c>
    </row>
    <row r="1200" spans="1:6">
      <c r="A1200" t="s">
        <v>1374</v>
      </c>
      <c r="B1200" t="s">
        <v>2307</v>
      </c>
      <c r="C1200">
        <v>0</v>
      </c>
      <c r="D1200">
        <v>0</v>
      </c>
      <c r="E1200">
        <v>0</v>
      </c>
      <c r="F1200">
        <v>0</v>
      </c>
    </row>
    <row r="1201" spans="1:6">
      <c r="A1201" t="s">
        <v>1375</v>
      </c>
      <c r="B1201" t="s">
        <v>2307</v>
      </c>
      <c r="C1201">
        <v>0</v>
      </c>
      <c r="D1201">
        <v>0</v>
      </c>
      <c r="E1201">
        <v>0</v>
      </c>
      <c r="F1201">
        <v>0</v>
      </c>
    </row>
    <row r="1202" spans="1:6">
      <c r="A1202" t="s">
        <v>1376</v>
      </c>
      <c r="B1202" t="s">
        <v>2307</v>
      </c>
      <c r="C1202">
        <v>0</v>
      </c>
      <c r="D1202">
        <v>0</v>
      </c>
      <c r="E1202">
        <v>0</v>
      </c>
      <c r="F1202">
        <v>0</v>
      </c>
    </row>
    <row r="1203" spans="1:6">
      <c r="A1203" t="s">
        <v>1377</v>
      </c>
      <c r="B1203" t="s">
        <v>2307</v>
      </c>
      <c r="C1203">
        <v>0</v>
      </c>
      <c r="D1203">
        <v>0</v>
      </c>
      <c r="E1203">
        <v>0</v>
      </c>
      <c r="F1203">
        <v>0</v>
      </c>
    </row>
    <row r="1204" spans="1:6">
      <c r="A1204" t="s">
        <v>1378</v>
      </c>
      <c r="B1204" t="s">
        <v>2307</v>
      </c>
      <c r="C1204">
        <v>0</v>
      </c>
      <c r="D1204">
        <v>0</v>
      </c>
      <c r="E1204">
        <v>0</v>
      </c>
      <c r="F1204">
        <v>0</v>
      </c>
    </row>
    <row r="1205" spans="1:6">
      <c r="A1205" t="s">
        <v>1379</v>
      </c>
      <c r="B1205" t="s">
        <v>2307</v>
      </c>
      <c r="C1205">
        <v>0</v>
      </c>
      <c r="D1205">
        <v>0</v>
      </c>
      <c r="E1205">
        <v>0</v>
      </c>
      <c r="F1205">
        <v>0</v>
      </c>
    </row>
    <row r="1206" spans="1:6">
      <c r="A1206" t="s">
        <v>1380</v>
      </c>
      <c r="B1206" t="s">
        <v>2307</v>
      </c>
      <c r="C1206">
        <v>0</v>
      </c>
      <c r="D1206">
        <v>0</v>
      </c>
      <c r="E1206">
        <v>0</v>
      </c>
      <c r="F1206">
        <v>0</v>
      </c>
    </row>
    <row r="1207" spans="1:6">
      <c r="A1207" t="s">
        <v>1381</v>
      </c>
      <c r="B1207" t="s">
        <v>2307</v>
      </c>
      <c r="C1207">
        <v>0</v>
      </c>
      <c r="D1207">
        <v>0</v>
      </c>
      <c r="E1207">
        <v>0</v>
      </c>
      <c r="F1207">
        <v>0</v>
      </c>
    </row>
    <row r="1208" spans="1:6">
      <c r="A1208" t="s">
        <v>1382</v>
      </c>
      <c r="B1208" t="s">
        <v>2307</v>
      </c>
      <c r="C1208">
        <v>0</v>
      </c>
      <c r="D1208">
        <v>0</v>
      </c>
      <c r="E1208">
        <v>0</v>
      </c>
      <c r="F1208">
        <v>0</v>
      </c>
    </row>
    <row r="1209" spans="1:6">
      <c r="A1209" t="s">
        <v>1383</v>
      </c>
      <c r="B1209" t="s">
        <v>2307</v>
      </c>
      <c r="C1209">
        <v>0</v>
      </c>
      <c r="D1209">
        <v>0</v>
      </c>
      <c r="E1209">
        <v>0</v>
      </c>
      <c r="F1209">
        <v>0</v>
      </c>
    </row>
    <row r="1210" spans="1:6">
      <c r="A1210" t="s">
        <v>1384</v>
      </c>
      <c r="B1210" t="s">
        <v>2307</v>
      </c>
      <c r="C1210">
        <v>0</v>
      </c>
      <c r="D1210">
        <v>0</v>
      </c>
      <c r="E1210">
        <v>0</v>
      </c>
      <c r="F1210">
        <v>0</v>
      </c>
    </row>
    <row r="1211" spans="1:6">
      <c r="A1211" t="s">
        <v>1385</v>
      </c>
      <c r="B1211" t="s">
        <v>2307</v>
      </c>
      <c r="C1211">
        <v>0</v>
      </c>
      <c r="D1211">
        <v>0</v>
      </c>
      <c r="E1211">
        <v>0</v>
      </c>
      <c r="F1211">
        <v>0</v>
      </c>
    </row>
    <row r="1212" spans="1:6">
      <c r="A1212" t="s">
        <v>1386</v>
      </c>
      <c r="B1212" t="s">
        <v>2307</v>
      </c>
      <c r="C1212">
        <v>0</v>
      </c>
      <c r="D1212">
        <v>0</v>
      </c>
      <c r="E1212">
        <v>0</v>
      </c>
      <c r="F1212">
        <v>0</v>
      </c>
    </row>
    <row r="1213" spans="1:6">
      <c r="A1213" t="s">
        <v>1387</v>
      </c>
      <c r="B1213" t="s">
        <v>2307</v>
      </c>
      <c r="C1213" s="1">
        <v>287926.84999999998</v>
      </c>
      <c r="D1213">
        <v>0</v>
      </c>
      <c r="E1213">
        <v>0</v>
      </c>
      <c r="F1213" s="1">
        <v>287926.84999999998</v>
      </c>
    </row>
    <row r="1214" spans="1:6">
      <c r="A1214" t="s">
        <v>1388</v>
      </c>
      <c r="B1214" t="s">
        <v>2307</v>
      </c>
      <c r="C1214">
        <v>0</v>
      </c>
      <c r="D1214">
        <v>0</v>
      </c>
      <c r="E1214">
        <v>0</v>
      </c>
      <c r="F1214">
        <v>0</v>
      </c>
    </row>
    <row r="1215" spans="1:6">
      <c r="A1215" t="s">
        <v>1389</v>
      </c>
      <c r="B1215" t="s">
        <v>2307</v>
      </c>
      <c r="C1215">
        <v>0</v>
      </c>
      <c r="D1215">
        <v>0</v>
      </c>
      <c r="E1215">
        <v>0</v>
      </c>
      <c r="F1215">
        <v>0</v>
      </c>
    </row>
    <row r="1216" spans="1:6">
      <c r="A1216" t="s">
        <v>1390</v>
      </c>
      <c r="B1216" t="s">
        <v>2307</v>
      </c>
      <c r="C1216">
        <v>0</v>
      </c>
      <c r="D1216">
        <v>0</v>
      </c>
      <c r="E1216">
        <v>0</v>
      </c>
      <c r="F1216">
        <v>0</v>
      </c>
    </row>
    <row r="1217" spans="1:6">
      <c r="A1217" t="s">
        <v>1391</v>
      </c>
      <c r="B1217" t="s">
        <v>2307</v>
      </c>
      <c r="C1217">
        <v>0</v>
      </c>
      <c r="D1217">
        <v>0</v>
      </c>
      <c r="E1217">
        <v>0</v>
      </c>
      <c r="F1217">
        <v>0</v>
      </c>
    </row>
    <row r="1218" spans="1:6">
      <c r="A1218" t="s">
        <v>1392</v>
      </c>
      <c r="B1218" t="s">
        <v>2307</v>
      </c>
      <c r="C1218">
        <v>0</v>
      </c>
      <c r="D1218">
        <v>0</v>
      </c>
      <c r="E1218">
        <v>0</v>
      </c>
      <c r="F1218">
        <v>0</v>
      </c>
    </row>
    <row r="1219" spans="1:6">
      <c r="A1219" t="s">
        <v>1393</v>
      </c>
      <c r="B1219" t="s">
        <v>2307</v>
      </c>
      <c r="C1219">
        <v>0</v>
      </c>
      <c r="D1219">
        <v>0</v>
      </c>
      <c r="E1219">
        <v>0</v>
      </c>
      <c r="F1219">
        <v>0</v>
      </c>
    </row>
    <row r="1220" spans="1:6">
      <c r="A1220" t="s">
        <v>1394</v>
      </c>
      <c r="B1220" t="s">
        <v>2307</v>
      </c>
      <c r="C1220">
        <v>0</v>
      </c>
      <c r="D1220">
        <v>0</v>
      </c>
      <c r="E1220">
        <v>0</v>
      </c>
      <c r="F1220">
        <v>0</v>
      </c>
    </row>
    <row r="1221" spans="1:6">
      <c r="A1221" t="s">
        <v>1395</v>
      </c>
      <c r="B1221" t="s">
        <v>2307</v>
      </c>
      <c r="C1221">
        <v>0</v>
      </c>
      <c r="D1221">
        <v>900.48</v>
      </c>
      <c r="E1221">
        <v>900.48</v>
      </c>
      <c r="F1221">
        <v>0</v>
      </c>
    </row>
    <row r="1222" spans="1:6">
      <c r="A1222" t="s">
        <v>1396</v>
      </c>
      <c r="B1222" t="s">
        <v>2307</v>
      </c>
      <c r="C1222">
        <v>0</v>
      </c>
      <c r="D1222">
        <v>900.48</v>
      </c>
      <c r="E1222">
        <v>900.48</v>
      </c>
      <c r="F1222">
        <v>0</v>
      </c>
    </row>
    <row r="1223" spans="1:6">
      <c r="A1223" t="s">
        <v>1397</v>
      </c>
      <c r="B1223" t="s">
        <v>2307</v>
      </c>
      <c r="C1223">
        <v>0</v>
      </c>
      <c r="D1223">
        <v>0</v>
      </c>
      <c r="E1223">
        <v>0</v>
      </c>
      <c r="F1223">
        <v>0</v>
      </c>
    </row>
    <row r="1224" spans="1:6">
      <c r="A1224" t="s">
        <v>1398</v>
      </c>
      <c r="B1224" t="s">
        <v>2307</v>
      </c>
      <c r="C1224">
        <v>0</v>
      </c>
      <c r="D1224">
        <v>0</v>
      </c>
      <c r="E1224">
        <v>0</v>
      </c>
      <c r="F1224">
        <v>0</v>
      </c>
    </row>
    <row r="1225" spans="1:6">
      <c r="A1225" t="s">
        <v>1399</v>
      </c>
      <c r="B1225" t="s">
        <v>2307</v>
      </c>
      <c r="C1225">
        <v>0</v>
      </c>
      <c r="D1225">
        <v>0</v>
      </c>
      <c r="E1225">
        <v>0</v>
      </c>
      <c r="F1225">
        <v>0</v>
      </c>
    </row>
    <row r="1226" spans="1:6">
      <c r="A1226" t="s">
        <v>1400</v>
      </c>
      <c r="B1226" t="s">
        <v>2307</v>
      </c>
      <c r="C1226">
        <v>0</v>
      </c>
      <c r="D1226">
        <v>0</v>
      </c>
      <c r="E1226">
        <v>0</v>
      </c>
      <c r="F1226">
        <v>0</v>
      </c>
    </row>
    <row r="1227" spans="1:6">
      <c r="A1227" t="s">
        <v>1401</v>
      </c>
      <c r="B1227" t="s">
        <v>2307</v>
      </c>
      <c r="C1227">
        <v>0</v>
      </c>
      <c r="D1227">
        <v>0</v>
      </c>
      <c r="E1227">
        <v>0</v>
      </c>
      <c r="F1227">
        <v>0</v>
      </c>
    </row>
    <row r="1228" spans="1:6">
      <c r="A1228" t="s">
        <v>1402</v>
      </c>
      <c r="B1228" t="s">
        <v>2307</v>
      </c>
      <c r="C1228">
        <v>0</v>
      </c>
      <c r="D1228">
        <v>0</v>
      </c>
      <c r="E1228">
        <v>0</v>
      </c>
      <c r="F1228">
        <v>0</v>
      </c>
    </row>
    <row r="1229" spans="1:6">
      <c r="A1229" t="s">
        <v>1403</v>
      </c>
      <c r="B1229" t="s">
        <v>2307</v>
      </c>
      <c r="C1229">
        <v>0</v>
      </c>
      <c r="D1229">
        <v>0</v>
      </c>
      <c r="E1229">
        <v>0</v>
      </c>
      <c r="F1229">
        <v>0</v>
      </c>
    </row>
    <row r="1230" spans="1:6">
      <c r="A1230" t="s">
        <v>1404</v>
      </c>
      <c r="B1230" t="s">
        <v>2307</v>
      </c>
      <c r="C1230">
        <v>0</v>
      </c>
      <c r="D1230">
        <v>0</v>
      </c>
      <c r="E1230">
        <v>0</v>
      </c>
      <c r="F1230">
        <v>0</v>
      </c>
    </row>
    <row r="1231" spans="1:6">
      <c r="A1231" t="s">
        <v>1405</v>
      </c>
      <c r="B1231" t="s">
        <v>2307</v>
      </c>
      <c r="C1231">
        <v>0</v>
      </c>
      <c r="D1231">
        <v>0</v>
      </c>
      <c r="E1231">
        <v>0</v>
      </c>
      <c r="F1231">
        <v>0</v>
      </c>
    </row>
    <row r="1232" spans="1:6">
      <c r="A1232" t="s">
        <v>1406</v>
      </c>
      <c r="B1232" t="s">
        <v>2307</v>
      </c>
      <c r="C1232">
        <v>0</v>
      </c>
      <c r="D1232">
        <v>0</v>
      </c>
      <c r="E1232">
        <v>0</v>
      </c>
      <c r="F1232">
        <v>0</v>
      </c>
    </row>
    <row r="1233" spans="1:6">
      <c r="A1233" t="s">
        <v>1407</v>
      </c>
      <c r="B1233" t="s">
        <v>2307</v>
      </c>
      <c r="C1233">
        <v>0</v>
      </c>
      <c r="D1233">
        <v>0</v>
      </c>
      <c r="E1233">
        <v>0</v>
      </c>
      <c r="F1233">
        <v>0</v>
      </c>
    </row>
    <row r="1234" spans="1:6">
      <c r="A1234" t="s">
        <v>1408</v>
      </c>
      <c r="B1234" t="s">
        <v>2307</v>
      </c>
      <c r="C1234">
        <v>0</v>
      </c>
      <c r="D1234">
        <v>0</v>
      </c>
      <c r="E1234">
        <v>0</v>
      </c>
      <c r="F1234">
        <v>0</v>
      </c>
    </row>
    <row r="1235" spans="1:6">
      <c r="A1235" t="s">
        <v>1409</v>
      </c>
      <c r="B1235" t="s">
        <v>2307</v>
      </c>
      <c r="C1235">
        <v>0</v>
      </c>
      <c r="D1235">
        <v>0</v>
      </c>
      <c r="E1235">
        <v>0</v>
      </c>
      <c r="F1235">
        <v>0</v>
      </c>
    </row>
    <row r="1236" spans="1:6">
      <c r="A1236" t="s">
        <v>1410</v>
      </c>
      <c r="B1236" t="s">
        <v>2307</v>
      </c>
      <c r="C1236">
        <v>901.02</v>
      </c>
      <c r="D1236" s="1">
        <v>476756.97</v>
      </c>
      <c r="E1236" s="1">
        <v>475855.95</v>
      </c>
      <c r="F1236">
        <v>0</v>
      </c>
    </row>
    <row r="1237" spans="1:6">
      <c r="A1237" t="s">
        <v>1411</v>
      </c>
      <c r="B1237" t="s">
        <v>2307</v>
      </c>
      <c r="C1237">
        <v>38.950000000000003</v>
      </c>
      <c r="D1237" s="1">
        <v>21974.560000000001</v>
      </c>
      <c r="E1237" s="1">
        <v>21935.61</v>
      </c>
      <c r="F1237">
        <v>0</v>
      </c>
    </row>
    <row r="1238" spans="1:6">
      <c r="A1238" t="s">
        <v>1412</v>
      </c>
      <c r="B1238" t="s">
        <v>2307</v>
      </c>
      <c r="C1238">
        <v>862.07</v>
      </c>
      <c r="D1238" s="1">
        <v>454782.41</v>
      </c>
      <c r="E1238" s="1">
        <v>453920.34</v>
      </c>
      <c r="F1238">
        <v>0</v>
      </c>
    </row>
    <row r="1239" spans="1:6">
      <c r="A1239" t="s">
        <v>1413</v>
      </c>
      <c r="B1239" t="s">
        <v>2307</v>
      </c>
      <c r="C1239" s="1">
        <v>32619.35</v>
      </c>
      <c r="D1239">
        <v>0</v>
      </c>
      <c r="E1239">
        <v>0</v>
      </c>
      <c r="F1239" s="1">
        <v>32619.35</v>
      </c>
    </row>
    <row r="1240" spans="1:6">
      <c r="A1240" t="s">
        <v>1414</v>
      </c>
      <c r="B1240" t="s">
        <v>2307</v>
      </c>
      <c r="C1240" s="1">
        <v>1492.18</v>
      </c>
      <c r="D1240">
        <v>0</v>
      </c>
      <c r="E1240">
        <v>0</v>
      </c>
      <c r="F1240" s="1">
        <v>1492.18</v>
      </c>
    </row>
    <row r="1241" spans="1:6">
      <c r="A1241" t="s">
        <v>1415</v>
      </c>
      <c r="B1241" t="s">
        <v>2307</v>
      </c>
      <c r="C1241" s="1">
        <v>31127.17</v>
      </c>
      <c r="D1241">
        <v>0</v>
      </c>
      <c r="E1241">
        <v>0</v>
      </c>
      <c r="F1241" s="1">
        <v>31127.17</v>
      </c>
    </row>
    <row r="1242" spans="1:6">
      <c r="A1242" t="s">
        <v>1416</v>
      </c>
      <c r="B1242" t="s">
        <v>2307</v>
      </c>
      <c r="C1242">
        <v>0</v>
      </c>
      <c r="D1242">
        <v>0</v>
      </c>
      <c r="E1242">
        <v>0</v>
      </c>
      <c r="F1242">
        <v>0</v>
      </c>
    </row>
    <row r="1243" spans="1:6">
      <c r="A1243" t="s">
        <v>1417</v>
      </c>
      <c r="B1243" t="s">
        <v>2307</v>
      </c>
      <c r="C1243">
        <v>0</v>
      </c>
      <c r="D1243">
        <v>0</v>
      </c>
      <c r="E1243">
        <v>0</v>
      </c>
      <c r="F1243">
        <v>0</v>
      </c>
    </row>
    <row r="1244" spans="1:6">
      <c r="A1244" t="s">
        <v>1418</v>
      </c>
      <c r="B1244" t="s">
        <v>2307</v>
      </c>
      <c r="C1244">
        <v>0</v>
      </c>
      <c r="D1244">
        <v>0</v>
      </c>
      <c r="E1244">
        <v>0</v>
      </c>
      <c r="F1244">
        <v>0</v>
      </c>
    </row>
    <row r="1245" spans="1:6">
      <c r="A1245" t="s">
        <v>1419</v>
      </c>
      <c r="B1245" t="s">
        <v>2307</v>
      </c>
      <c r="C1245">
        <v>789.49</v>
      </c>
      <c r="D1245" s="1">
        <v>69961.17</v>
      </c>
      <c r="E1245" s="1">
        <v>69961.17</v>
      </c>
      <c r="F1245">
        <v>789.49</v>
      </c>
    </row>
    <row r="1246" spans="1:6">
      <c r="A1246" t="s">
        <v>1420</v>
      </c>
      <c r="B1246" t="s">
        <v>2307</v>
      </c>
      <c r="C1246">
        <v>0</v>
      </c>
      <c r="D1246" s="1">
        <v>3198.9</v>
      </c>
      <c r="E1246" s="1">
        <v>3198.9</v>
      </c>
      <c r="F1246">
        <v>0</v>
      </c>
    </row>
    <row r="1247" spans="1:6">
      <c r="A1247" t="s">
        <v>1421</v>
      </c>
      <c r="B1247" t="s">
        <v>2307</v>
      </c>
      <c r="C1247">
        <v>789.49</v>
      </c>
      <c r="D1247" s="1">
        <v>66762.27</v>
      </c>
      <c r="E1247" s="1">
        <v>66762.27</v>
      </c>
      <c r="F1247">
        <v>789.49</v>
      </c>
    </row>
    <row r="1248" spans="1:6">
      <c r="A1248" t="s">
        <v>1422</v>
      </c>
      <c r="B1248" t="s">
        <v>2307</v>
      </c>
      <c r="C1248">
        <v>0</v>
      </c>
      <c r="D1248">
        <v>0</v>
      </c>
      <c r="E1248">
        <v>0</v>
      </c>
      <c r="F1248">
        <v>0</v>
      </c>
    </row>
    <row r="1249" spans="1:6">
      <c r="A1249" t="s">
        <v>1423</v>
      </c>
      <c r="B1249" t="s">
        <v>2307</v>
      </c>
      <c r="C1249">
        <v>0</v>
      </c>
      <c r="D1249">
        <v>0</v>
      </c>
      <c r="E1249">
        <v>0</v>
      </c>
      <c r="F1249">
        <v>0</v>
      </c>
    </row>
    <row r="1250" spans="1:6">
      <c r="A1250" t="s">
        <v>1424</v>
      </c>
      <c r="B1250" t="s">
        <v>2307</v>
      </c>
      <c r="C1250">
        <v>0</v>
      </c>
      <c r="D1250">
        <v>0</v>
      </c>
      <c r="E1250">
        <v>0</v>
      </c>
      <c r="F1250">
        <v>0</v>
      </c>
    </row>
    <row r="1251" spans="1:6">
      <c r="A1251" t="s">
        <v>1425</v>
      </c>
      <c r="B1251" t="s">
        <v>2307</v>
      </c>
      <c r="C1251" s="1">
        <v>12426.77</v>
      </c>
      <c r="D1251" s="1">
        <v>370477.07</v>
      </c>
      <c r="E1251" s="1">
        <v>370477.07</v>
      </c>
      <c r="F1251" s="1">
        <v>12426.77</v>
      </c>
    </row>
    <row r="1252" spans="1:6">
      <c r="A1252" t="s">
        <v>1426</v>
      </c>
      <c r="B1252" t="s">
        <v>2307</v>
      </c>
      <c r="C1252">
        <v>537.20000000000005</v>
      </c>
      <c r="D1252" s="1">
        <v>16568.89</v>
      </c>
      <c r="E1252" s="1">
        <v>16568.89</v>
      </c>
      <c r="F1252">
        <v>537.20000000000005</v>
      </c>
    </row>
    <row r="1253" spans="1:6">
      <c r="A1253" t="s">
        <v>1427</v>
      </c>
      <c r="B1253" t="s">
        <v>2307</v>
      </c>
      <c r="C1253" s="1">
        <v>11889.57</v>
      </c>
      <c r="D1253" s="1">
        <v>353908.18</v>
      </c>
      <c r="E1253" s="1">
        <v>353908.18</v>
      </c>
      <c r="F1253" s="1">
        <v>11889.57</v>
      </c>
    </row>
    <row r="1254" spans="1:6">
      <c r="A1254" t="s">
        <v>1428</v>
      </c>
      <c r="B1254" t="s">
        <v>2307</v>
      </c>
      <c r="C1254">
        <v>0</v>
      </c>
      <c r="D1254">
        <v>0</v>
      </c>
      <c r="E1254">
        <v>0</v>
      </c>
      <c r="F1254">
        <v>0</v>
      </c>
    </row>
    <row r="1255" spans="1:6">
      <c r="A1255" t="s">
        <v>1429</v>
      </c>
      <c r="B1255" t="s">
        <v>2307</v>
      </c>
      <c r="C1255">
        <v>0</v>
      </c>
      <c r="D1255">
        <v>0</v>
      </c>
      <c r="E1255">
        <v>0</v>
      </c>
      <c r="F1255">
        <v>0</v>
      </c>
    </row>
    <row r="1256" spans="1:6">
      <c r="A1256" t="s">
        <v>1430</v>
      </c>
      <c r="B1256" t="s">
        <v>2307</v>
      </c>
      <c r="C1256">
        <v>0</v>
      </c>
      <c r="D1256">
        <v>0</v>
      </c>
      <c r="E1256">
        <v>0</v>
      </c>
      <c r="F1256">
        <v>0</v>
      </c>
    </row>
    <row r="1257" spans="1:6">
      <c r="A1257" t="s">
        <v>1431</v>
      </c>
      <c r="B1257" t="s">
        <v>2307</v>
      </c>
      <c r="C1257" s="1">
        <v>3992289.91</v>
      </c>
      <c r="D1257">
        <v>0</v>
      </c>
      <c r="E1257" s="1">
        <v>267631.25</v>
      </c>
      <c r="F1257" s="1">
        <v>4259921.16</v>
      </c>
    </row>
    <row r="1258" spans="1:6">
      <c r="A1258" t="s">
        <v>1432</v>
      </c>
      <c r="B1258" t="s">
        <v>2307</v>
      </c>
      <c r="C1258" s="1">
        <v>173569.41</v>
      </c>
      <c r="D1258">
        <v>0</v>
      </c>
      <c r="E1258" s="1">
        <v>12095.58</v>
      </c>
      <c r="F1258" s="1">
        <v>185664.99</v>
      </c>
    </row>
    <row r="1259" spans="1:6">
      <c r="A1259" t="s">
        <v>1433</v>
      </c>
      <c r="B1259" t="s">
        <v>2307</v>
      </c>
      <c r="C1259" s="1">
        <v>3818720.5</v>
      </c>
      <c r="D1259">
        <v>0</v>
      </c>
      <c r="E1259" s="1">
        <v>255535.67</v>
      </c>
      <c r="F1259" s="1">
        <v>4074256.17</v>
      </c>
    </row>
    <row r="1260" spans="1:6">
      <c r="A1260" t="s">
        <v>1434</v>
      </c>
      <c r="B1260" t="s">
        <v>2307</v>
      </c>
      <c r="C1260">
        <v>0</v>
      </c>
      <c r="D1260">
        <v>0</v>
      </c>
      <c r="E1260">
        <v>0</v>
      </c>
      <c r="F1260">
        <v>0</v>
      </c>
    </row>
    <row r="1261" spans="1:6">
      <c r="A1261" t="s">
        <v>1435</v>
      </c>
      <c r="B1261" t="s">
        <v>2307</v>
      </c>
      <c r="C1261">
        <v>0</v>
      </c>
      <c r="D1261">
        <v>0</v>
      </c>
      <c r="E1261">
        <v>0</v>
      </c>
      <c r="F1261">
        <v>0</v>
      </c>
    </row>
    <row r="1262" spans="1:6">
      <c r="A1262" t="s">
        <v>1436</v>
      </c>
      <c r="B1262" t="s">
        <v>2307</v>
      </c>
      <c r="C1262">
        <v>0</v>
      </c>
      <c r="D1262">
        <v>0</v>
      </c>
      <c r="E1262">
        <v>0</v>
      </c>
      <c r="F1262">
        <v>0</v>
      </c>
    </row>
    <row r="1263" spans="1:6">
      <c r="A1263" t="s">
        <v>1437</v>
      </c>
      <c r="B1263" t="s">
        <v>2307</v>
      </c>
      <c r="C1263">
        <v>0</v>
      </c>
      <c r="D1263">
        <v>0</v>
      </c>
      <c r="E1263">
        <v>0</v>
      </c>
      <c r="F1263">
        <v>0</v>
      </c>
    </row>
    <row r="1264" spans="1:6">
      <c r="A1264" t="s">
        <v>1438</v>
      </c>
      <c r="B1264" t="s">
        <v>2307</v>
      </c>
      <c r="C1264">
        <v>0</v>
      </c>
      <c r="D1264">
        <v>0</v>
      </c>
      <c r="E1264">
        <v>0</v>
      </c>
      <c r="F1264">
        <v>0</v>
      </c>
    </row>
    <row r="1265" spans="1:6">
      <c r="A1265" t="s">
        <v>1439</v>
      </c>
      <c r="B1265" t="s">
        <v>2307</v>
      </c>
      <c r="C1265">
        <v>0</v>
      </c>
      <c r="D1265">
        <v>0</v>
      </c>
      <c r="E1265">
        <v>0</v>
      </c>
      <c r="F1265">
        <v>0</v>
      </c>
    </row>
    <row r="1266" spans="1:6">
      <c r="A1266" t="s">
        <v>1440</v>
      </c>
      <c r="B1266" t="s">
        <v>2307</v>
      </c>
      <c r="C1266">
        <v>0</v>
      </c>
      <c r="D1266" s="1">
        <v>7445.89</v>
      </c>
      <c r="E1266" s="1">
        <v>7445.89</v>
      </c>
      <c r="F1266">
        <v>0</v>
      </c>
    </row>
    <row r="1267" spans="1:6">
      <c r="A1267" t="s">
        <v>1441</v>
      </c>
      <c r="B1267" t="s">
        <v>2307</v>
      </c>
      <c r="C1267">
        <v>0</v>
      </c>
      <c r="D1267">
        <v>346.24</v>
      </c>
      <c r="E1267">
        <v>346.24</v>
      </c>
      <c r="F1267">
        <v>0</v>
      </c>
    </row>
    <row r="1268" spans="1:6">
      <c r="A1268" t="s">
        <v>1442</v>
      </c>
      <c r="B1268" t="s">
        <v>2307</v>
      </c>
      <c r="C1268">
        <v>0</v>
      </c>
      <c r="D1268" s="1">
        <v>7099.65</v>
      </c>
      <c r="E1268" s="1">
        <v>7099.65</v>
      </c>
      <c r="F1268">
        <v>0</v>
      </c>
    </row>
    <row r="1269" spans="1:6">
      <c r="A1269" t="s">
        <v>1443</v>
      </c>
      <c r="B1269" t="s">
        <v>2307</v>
      </c>
      <c r="C1269" s="1">
        <v>14951.2</v>
      </c>
      <c r="D1269">
        <v>0</v>
      </c>
      <c r="E1269">
        <v>0</v>
      </c>
      <c r="F1269" s="1">
        <v>14951.2</v>
      </c>
    </row>
    <row r="1270" spans="1:6">
      <c r="A1270" t="s">
        <v>1444</v>
      </c>
      <c r="B1270" t="s">
        <v>2307</v>
      </c>
      <c r="C1270">
        <v>667</v>
      </c>
      <c r="D1270">
        <v>0</v>
      </c>
      <c r="E1270">
        <v>0</v>
      </c>
      <c r="F1270">
        <v>667</v>
      </c>
    </row>
    <row r="1271" spans="1:6">
      <c r="A1271" t="s">
        <v>1445</v>
      </c>
      <c r="B1271" t="s">
        <v>2307</v>
      </c>
      <c r="C1271" s="1">
        <v>14284.2</v>
      </c>
      <c r="D1271">
        <v>0</v>
      </c>
      <c r="E1271">
        <v>0</v>
      </c>
      <c r="F1271" s="1">
        <v>14284.2</v>
      </c>
    </row>
    <row r="1272" spans="1:6">
      <c r="A1272" t="s">
        <v>1446</v>
      </c>
      <c r="B1272" t="s">
        <v>2307</v>
      </c>
      <c r="C1272" s="1">
        <v>111348.79</v>
      </c>
      <c r="D1272" s="1">
        <v>310284.68</v>
      </c>
      <c r="E1272" s="1">
        <v>310285.15999999997</v>
      </c>
      <c r="F1272" s="1">
        <v>111349.27</v>
      </c>
    </row>
    <row r="1273" spans="1:6">
      <c r="A1273" t="s">
        <v>1447</v>
      </c>
      <c r="B1273" t="s">
        <v>2307</v>
      </c>
      <c r="C1273" s="1">
        <v>4858.78</v>
      </c>
      <c r="D1273" s="1">
        <v>13925.74</v>
      </c>
      <c r="E1273" s="1">
        <v>13926.22</v>
      </c>
      <c r="F1273" s="1">
        <v>4859.26</v>
      </c>
    </row>
    <row r="1274" spans="1:6">
      <c r="A1274" t="s">
        <v>1448</v>
      </c>
      <c r="B1274" t="s">
        <v>2307</v>
      </c>
      <c r="C1274" s="1">
        <v>106490.01</v>
      </c>
      <c r="D1274" s="1">
        <v>296358.94</v>
      </c>
      <c r="E1274" s="1">
        <v>296358.94</v>
      </c>
      <c r="F1274" s="1">
        <v>106490.01</v>
      </c>
    </row>
    <row r="1275" spans="1:6">
      <c r="A1275" t="s">
        <v>1449</v>
      </c>
      <c r="B1275" t="s">
        <v>2307</v>
      </c>
      <c r="C1275" s="1">
        <v>114676.11</v>
      </c>
      <c r="D1275" s="1">
        <v>9891.99</v>
      </c>
      <c r="E1275" s="1">
        <v>22113.64</v>
      </c>
      <c r="F1275" s="1">
        <v>126897.76</v>
      </c>
    </row>
    <row r="1276" spans="1:6">
      <c r="A1276" t="s">
        <v>1450</v>
      </c>
      <c r="B1276" t="s">
        <v>2307</v>
      </c>
      <c r="C1276" s="1">
        <v>5009.3</v>
      </c>
      <c r="D1276">
        <v>448.25</v>
      </c>
      <c r="E1276" s="1">
        <v>1007.18</v>
      </c>
      <c r="F1276" s="1">
        <v>5568.23</v>
      </c>
    </row>
    <row r="1277" spans="1:6">
      <c r="A1277" t="s">
        <v>1451</v>
      </c>
      <c r="B1277" t="s">
        <v>2307</v>
      </c>
      <c r="C1277" s="1">
        <v>109666.81</v>
      </c>
      <c r="D1277" s="1">
        <v>9443.74</v>
      </c>
      <c r="E1277" s="1">
        <v>21106.46</v>
      </c>
      <c r="F1277" s="1">
        <v>121329.53</v>
      </c>
    </row>
    <row r="1278" spans="1:6">
      <c r="A1278" t="s">
        <v>1452</v>
      </c>
      <c r="B1278" t="s">
        <v>2307</v>
      </c>
      <c r="C1278">
        <v>0</v>
      </c>
      <c r="D1278" s="1">
        <v>1411.41</v>
      </c>
      <c r="E1278" s="1">
        <v>32610.53</v>
      </c>
      <c r="F1278" s="1">
        <v>31199.119999999999</v>
      </c>
    </row>
    <row r="1279" spans="1:6">
      <c r="A1279" t="s">
        <v>1453</v>
      </c>
      <c r="B1279" t="s">
        <v>2307</v>
      </c>
      <c r="C1279">
        <v>0</v>
      </c>
      <c r="D1279">
        <v>63.1</v>
      </c>
      <c r="E1279" s="1">
        <v>1529.41</v>
      </c>
      <c r="F1279" s="1">
        <v>1466.31</v>
      </c>
    </row>
    <row r="1280" spans="1:6">
      <c r="A1280" t="s">
        <v>1454</v>
      </c>
      <c r="B1280" t="s">
        <v>2307</v>
      </c>
      <c r="C1280">
        <v>0</v>
      </c>
      <c r="D1280" s="1">
        <v>1348.31</v>
      </c>
      <c r="E1280" s="1">
        <v>31081.119999999999</v>
      </c>
      <c r="F1280" s="1">
        <v>29732.81</v>
      </c>
    </row>
    <row r="1281" spans="1:6">
      <c r="A1281" t="s">
        <v>1455</v>
      </c>
      <c r="B1281" t="s">
        <v>2307</v>
      </c>
      <c r="C1281" s="1">
        <v>23160.75</v>
      </c>
      <c r="D1281" s="1">
        <v>251985.44</v>
      </c>
      <c r="E1281" s="1">
        <v>270355.78000000003</v>
      </c>
      <c r="F1281" s="1">
        <v>41531.089999999997</v>
      </c>
    </row>
    <row r="1282" spans="1:6">
      <c r="A1282" t="s">
        <v>1456</v>
      </c>
      <c r="B1282" t="s">
        <v>2307</v>
      </c>
      <c r="C1282" s="1">
        <v>3283.04</v>
      </c>
      <c r="D1282" s="1">
        <v>12518.22</v>
      </c>
      <c r="E1282" s="1">
        <v>12581.6</v>
      </c>
      <c r="F1282" s="1">
        <v>3346.42</v>
      </c>
    </row>
    <row r="1283" spans="1:6">
      <c r="A1283" t="s">
        <v>1457</v>
      </c>
      <c r="B1283" t="s">
        <v>2307</v>
      </c>
      <c r="C1283" s="1">
        <v>19877.71</v>
      </c>
      <c r="D1283" s="1">
        <v>239467.22</v>
      </c>
      <c r="E1283" s="1">
        <v>257774.18</v>
      </c>
      <c r="F1283" s="1">
        <v>38184.67</v>
      </c>
    </row>
    <row r="1284" spans="1:6">
      <c r="A1284" t="s">
        <v>1458</v>
      </c>
      <c r="B1284" t="s">
        <v>2307</v>
      </c>
      <c r="C1284">
        <v>0</v>
      </c>
      <c r="D1284">
        <v>0</v>
      </c>
      <c r="E1284">
        <v>0</v>
      </c>
      <c r="F1284">
        <v>0</v>
      </c>
    </row>
    <row r="1285" spans="1:6">
      <c r="A1285" t="s">
        <v>1459</v>
      </c>
      <c r="B1285" t="s">
        <v>2307</v>
      </c>
      <c r="C1285">
        <v>0</v>
      </c>
      <c r="D1285">
        <v>0</v>
      </c>
      <c r="E1285">
        <v>0</v>
      </c>
      <c r="F1285">
        <v>0</v>
      </c>
    </row>
    <row r="1286" spans="1:6">
      <c r="A1286" t="s">
        <v>1460</v>
      </c>
      <c r="B1286" t="s">
        <v>2307</v>
      </c>
      <c r="C1286">
        <v>0</v>
      </c>
      <c r="D1286">
        <v>0</v>
      </c>
      <c r="E1286">
        <v>0</v>
      </c>
      <c r="F1286">
        <v>0</v>
      </c>
    </row>
    <row r="1287" spans="1:6">
      <c r="A1287" t="s">
        <v>1461</v>
      </c>
      <c r="B1287" t="s">
        <v>2307</v>
      </c>
      <c r="C1287">
        <v>0</v>
      </c>
      <c r="D1287">
        <v>0</v>
      </c>
      <c r="E1287">
        <v>0</v>
      </c>
      <c r="F1287">
        <v>0</v>
      </c>
    </row>
    <row r="1288" spans="1:6">
      <c r="A1288" t="s">
        <v>1462</v>
      </c>
      <c r="B1288" t="s">
        <v>2307</v>
      </c>
      <c r="C1288">
        <v>0</v>
      </c>
      <c r="D1288">
        <v>0</v>
      </c>
      <c r="E1288">
        <v>0</v>
      </c>
      <c r="F1288">
        <v>0</v>
      </c>
    </row>
    <row r="1289" spans="1:6">
      <c r="A1289" t="s">
        <v>1463</v>
      </c>
      <c r="B1289" t="s">
        <v>2307</v>
      </c>
      <c r="C1289">
        <v>0</v>
      </c>
      <c r="D1289">
        <v>0</v>
      </c>
      <c r="E1289">
        <v>0</v>
      </c>
      <c r="F1289">
        <v>0</v>
      </c>
    </row>
    <row r="1290" spans="1:6">
      <c r="A1290" t="s">
        <v>1464</v>
      </c>
      <c r="B1290" t="s">
        <v>2307</v>
      </c>
      <c r="C1290">
        <v>0</v>
      </c>
      <c r="D1290">
        <v>0</v>
      </c>
      <c r="E1290">
        <v>0</v>
      </c>
      <c r="F1290">
        <v>0</v>
      </c>
    </row>
    <row r="1291" spans="1:6">
      <c r="A1291" t="s">
        <v>1465</v>
      </c>
      <c r="B1291" t="s">
        <v>2307</v>
      </c>
      <c r="C1291">
        <v>0</v>
      </c>
      <c r="D1291">
        <v>0</v>
      </c>
      <c r="E1291">
        <v>0</v>
      </c>
      <c r="F1291">
        <v>0</v>
      </c>
    </row>
    <row r="1292" spans="1:6">
      <c r="A1292" t="s">
        <v>1466</v>
      </c>
      <c r="B1292" t="s">
        <v>2307</v>
      </c>
      <c r="C1292">
        <v>0</v>
      </c>
      <c r="D1292">
        <v>0</v>
      </c>
      <c r="E1292">
        <v>0</v>
      </c>
      <c r="F1292">
        <v>0</v>
      </c>
    </row>
    <row r="1293" spans="1:6">
      <c r="A1293" t="s">
        <v>1467</v>
      </c>
      <c r="B1293" t="s">
        <v>2307</v>
      </c>
      <c r="C1293">
        <v>0</v>
      </c>
      <c r="D1293">
        <v>0</v>
      </c>
      <c r="E1293">
        <v>0</v>
      </c>
      <c r="F1293">
        <v>0</v>
      </c>
    </row>
    <row r="1294" spans="1:6">
      <c r="A1294" t="s">
        <v>1468</v>
      </c>
      <c r="B1294" t="s">
        <v>2307</v>
      </c>
      <c r="C1294">
        <v>0</v>
      </c>
      <c r="D1294">
        <v>0</v>
      </c>
      <c r="E1294">
        <v>0</v>
      </c>
      <c r="F1294">
        <v>0</v>
      </c>
    </row>
    <row r="1295" spans="1:6">
      <c r="A1295" t="s">
        <v>1469</v>
      </c>
      <c r="B1295" t="s">
        <v>2307</v>
      </c>
      <c r="C1295">
        <v>0</v>
      </c>
      <c r="D1295">
        <v>0</v>
      </c>
      <c r="E1295">
        <v>0</v>
      </c>
      <c r="F1295">
        <v>0</v>
      </c>
    </row>
    <row r="1296" spans="1:6">
      <c r="A1296" t="s">
        <v>1470</v>
      </c>
      <c r="B1296" t="s">
        <v>2307</v>
      </c>
      <c r="C1296">
        <v>0</v>
      </c>
      <c r="D1296">
        <v>0</v>
      </c>
      <c r="E1296">
        <v>0</v>
      </c>
      <c r="F1296">
        <v>0</v>
      </c>
    </row>
    <row r="1297" spans="1:6">
      <c r="A1297" t="s">
        <v>1471</v>
      </c>
      <c r="B1297" t="s">
        <v>2307</v>
      </c>
      <c r="C1297">
        <v>0</v>
      </c>
      <c r="D1297">
        <v>0</v>
      </c>
      <c r="E1297">
        <v>0</v>
      </c>
      <c r="F1297">
        <v>0</v>
      </c>
    </row>
    <row r="1298" spans="1:6">
      <c r="A1298" t="s">
        <v>1472</v>
      </c>
      <c r="B1298" t="s">
        <v>2307</v>
      </c>
      <c r="C1298">
        <v>0</v>
      </c>
      <c r="D1298">
        <v>0</v>
      </c>
      <c r="E1298">
        <v>0</v>
      </c>
      <c r="F1298">
        <v>0</v>
      </c>
    </row>
    <row r="1299" spans="1:6">
      <c r="A1299" t="s">
        <v>1473</v>
      </c>
      <c r="B1299" t="s">
        <v>2307</v>
      </c>
      <c r="C1299" s="1">
        <v>8957.36</v>
      </c>
      <c r="D1299">
        <v>0</v>
      </c>
      <c r="E1299">
        <v>0</v>
      </c>
      <c r="F1299" s="1">
        <v>8957.36</v>
      </c>
    </row>
    <row r="1300" spans="1:6">
      <c r="A1300" t="s">
        <v>1474</v>
      </c>
      <c r="B1300" t="s">
        <v>2307</v>
      </c>
      <c r="C1300">
        <v>387.22</v>
      </c>
      <c r="D1300">
        <v>0</v>
      </c>
      <c r="E1300">
        <v>0</v>
      </c>
      <c r="F1300">
        <v>387.22</v>
      </c>
    </row>
    <row r="1301" spans="1:6">
      <c r="A1301" t="s">
        <v>1475</v>
      </c>
      <c r="B1301" t="s">
        <v>2307</v>
      </c>
      <c r="C1301" s="1">
        <v>8570.14</v>
      </c>
      <c r="D1301">
        <v>0</v>
      </c>
      <c r="E1301">
        <v>0</v>
      </c>
      <c r="F1301" s="1">
        <v>8570.14</v>
      </c>
    </row>
    <row r="1302" spans="1:6">
      <c r="A1302" t="s">
        <v>1476</v>
      </c>
      <c r="B1302" t="s">
        <v>2307</v>
      </c>
      <c r="C1302">
        <v>0</v>
      </c>
      <c r="D1302">
        <v>0</v>
      </c>
      <c r="E1302">
        <v>0</v>
      </c>
      <c r="F1302">
        <v>0</v>
      </c>
    </row>
    <row r="1303" spans="1:6">
      <c r="A1303" t="s">
        <v>1477</v>
      </c>
      <c r="B1303" t="s">
        <v>2307</v>
      </c>
      <c r="C1303">
        <v>0</v>
      </c>
      <c r="D1303">
        <v>0</v>
      </c>
      <c r="E1303">
        <v>0</v>
      </c>
      <c r="F1303">
        <v>0</v>
      </c>
    </row>
    <row r="1304" spans="1:6">
      <c r="A1304" t="s">
        <v>1478</v>
      </c>
      <c r="B1304" t="s">
        <v>2307</v>
      </c>
      <c r="C1304">
        <v>0</v>
      </c>
      <c r="D1304">
        <v>0</v>
      </c>
      <c r="E1304">
        <v>0</v>
      </c>
      <c r="F1304">
        <v>0</v>
      </c>
    </row>
    <row r="1305" spans="1:6">
      <c r="A1305" t="s">
        <v>1479</v>
      </c>
      <c r="B1305" t="s">
        <v>2307</v>
      </c>
      <c r="C1305">
        <v>0</v>
      </c>
      <c r="D1305">
        <v>0</v>
      </c>
      <c r="E1305">
        <v>0</v>
      </c>
      <c r="F1305">
        <v>0</v>
      </c>
    </row>
    <row r="1306" spans="1:6">
      <c r="A1306" t="s">
        <v>1480</v>
      </c>
      <c r="B1306" t="s">
        <v>2307</v>
      </c>
      <c r="C1306">
        <v>0</v>
      </c>
      <c r="D1306">
        <v>0</v>
      </c>
      <c r="E1306">
        <v>0</v>
      </c>
      <c r="F1306">
        <v>0</v>
      </c>
    </row>
    <row r="1307" spans="1:6">
      <c r="A1307" t="s">
        <v>1481</v>
      </c>
      <c r="B1307" t="s">
        <v>2307</v>
      </c>
      <c r="C1307">
        <v>0</v>
      </c>
      <c r="D1307">
        <v>0</v>
      </c>
      <c r="E1307">
        <v>0</v>
      </c>
      <c r="F1307">
        <v>0</v>
      </c>
    </row>
    <row r="1308" spans="1:6">
      <c r="A1308" t="s">
        <v>1482</v>
      </c>
      <c r="B1308" t="s">
        <v>1483</v>
      </c>
      <c r="C1308">
        <v>0</v>
      </c>
      <c r="D1308">
        <v>0</v>
      </c>
      <c r="E1308">
        <v>0</v>
      </c>
      <c r="F1308">
        <v>0</v>
      </c>
    </row>
    <row r="1309" spans="1:6">
      <c r="A1309" t="s">
        <v>1484</v>
      </c>
      <c r="B1309" t="s">
        <v>2308</v>
      </c>
      <c r="C1309">
        <v>0</v>
      </c>
      <c r="D1309">
        <v>0</v>
      </c>
      <c r="E1309">
        <v>0</v>
      </c>
      <c r="F1309">
        <v>0</v>
      </c>
    </row>
    <row r="1310" spans="1:6">
      <c r="A1310" t="s">
        <v>1485</v>
      </c>
      <c r="B1310" t="s">
        <v>2308</v>
      </c>
      <c r="C1310">
        <v>0</v>
      </c>
      <c r="D1310">
        <v>0</v>
      </c>
      <c r="E1310">
        <v>0</v>
      </c>
      <c r="F1310">
        <v>0</v>
      </c>
    </row>
    <row r="1311" spans="1:6">
      <c r="A1311" t="s">
        <v>1486</v>
      </c>
      <c r="B1311" t="s">
        <v>2308</v>
      </c>
      <c r="C1311">
        <v>0</v>
      </c>
      <c r="D1311">
        <v>0</v>
      </c>
      <c r="E1311">
        <v>0</v>
      </c>
      <c r="F1311">
        <v>0</v>
      </c>
    </row>
    <row r="1312" spans="1:6">
      <c r="A1312" t="s">
        <v>1487</v>
      </c>
      <c r="B1312" t="s">
        <v>2308</v>
      </c>
      <c r="C1312">
        <v>0</v>
      </c>
      <c r="D1312">
        <v>0</v>
      </c>
      <c r="E1312">
        <v>0</v>
      </c>
      <c r="F1312">
        <v>0</v>
      </c>
    </row>
    <row r="1313" spans="1:6">
      <c r="A1313" t="s">
        <v>1488</v>
      </c>
      <c r="B1313" t="s">
        <v>2308</v>
      </c>
      <c r="C1313">
        <v>0</v>
      </c>
      <c r="D1313">
        <v>0</v>
      </c>
      <c r="E1313">
        <v>0</v>
      </c>
      <c r="F1313">
        <v>0</v>
      </c>
    </row>
    <row r="1314" spans="1:6">
      <c r="A1314" t="s">
        <v>1489</v>
      </c>
      <c r="B1314" t="s">
        <v>2308</v>
      </c>
      <c r="C1314">
        <v>0</v>
      </c>
      <c r="D1314">
        <v>0</v>
      </c>
      <c r="E1314">
        <v>0</v>
      </c>
      <c r="F1314">
        <v>0</v>
      </c>
    </row>
    <row r="1315" spans="1:6">
      <c r="A1315" t="s">
        <v>1490</v>
      </c>
      <c r="B1315" t="s">
        <v>2308</v>
      </c>
      <c r="C1315">
        <v>0</v>
      </c>
      <c r="D1315">
        <v>0</v>
      </c>
      <c r="E1315">
        <v>0</v>
      </c>
      <c r="F1315">
        <v>0</v>
      </c>
    </row>
    <row r="1316" spans="1:6">
      <c r="A1316" t="s">
        <v>1491</v>
      </c>
      <c r="B1316" t="s">
        <v>2308</v>
      </c>
      <c r="C1316">
        <v>0</v>
      </c>
      <c r="D1316">
        <v>0</v>
      </c>
      <c r="E1316">
        <v>0</v>
      </c>
      <c r="F1316">
        <v>0</v>
      </c>
    </row>
    <row r="1317" spans="1:6">
      <c r="A1317" t="s">
        <v>1492</v>
      </c>
      <c r="B1317" t="s">
        <v>2308</v>
      </c>
      <c r="C1317">
        <v>0</v>
      </c>
      <c r="D1317">
        <v>0</v>
      </c>
      <c r="E1317">
        <v>0</v>
      </c>
      <c r="F1317">
        <v>0</v>
      </c>
    </row>
    <row r="1318" spans="1:6">
      <c r="A1318" t="s">
        <v>1493</v>
      </c>
      <c r="B1318" t="s">
        <v>2308</v>
      </c>
      <c r="C1318">
        <v>0</v>
      </c>
      <c r="D1318">
        <v>0</v>
      </c>
      <c r="E1318">
        <v>0</v>
      </c>
      <c r="F1318">
        <v>0</v>
      </c>
    </row>
    <row r="1319" spans="1:6">
      <c r="A1319" t="s">
        <v>1494</v>
      </c>
      <c r="B1319" t="s">
        <v>2308</v>
      </c>
      <c r="C1319">
        <v>0</v>
      </c>
      <c r="D1319">
        <v>0</v>
      </c>
      <c r="E1319">
        <v>0</v>
      </c>
      <c r="F1319">
        <v>0</v>
      </c>
    </row>
    <row r="1320" spans="1:6">
      <c r="A1320" t="s">
        <v>1495</v>
      </c>
      <c r="B1320" t="s">
        <v>2308</v>
      </c>
      <c r="C1320">
        <v>0</v>
      </c>
      <c r="D1320">
        <v>0</v>
      </c>
      <c r="E1320">
        <v>0</v>
      </c>
      <c r="F1320">
        <v>0</v>
      </c>
    </row>
    <row r="1321" spans="1:6">
      <c r="A1321" t="s">
        <v>1496</v>
      </c>
      <c r="B1321" t="s">
        <v>2308</v>
      </c>
      <c r="C1321">
        <v>0</v>
      </c>
      <c r="D1321">
        <v>0</v>
      </c>
      <c r="E1321">
        <v>0</v>
      </c>
      <c r="F1321">
        <v>0</v>
      </c>
    </row>
    <row r="1322" spans="1:6">
      <c r="A1322" t="s">
        <v>1497</v>
      </c>
      <c r="B1322" t="s">
        <v>2308</v>
      </c>
      <c r="C1322">
        <v>0</v>
      </c>
      <c r="D1322">
        <v>0</v>
      </c>
      <c r="E1322">
        <v>0</v>
      </c>
      <c r="F1322">
        <v>0</v>
      </c>
    </row>
    <row r="1323" spans="1:6">
      <c r="A1323" t="s">
        <v>1498</v>
      </c>
      <c r="B1323" t="s">
        <v>1499</v>
      </c>
      <c r="C1323" s="1">
        <v>2742116.47</v>
      </c>
      <c r="D1323" s="1">
        <v>1190970.92</v>
      </c>
      <c r="E1323" s="1">
        <v>1242973.44</v>
      </c>
      <c r="F1323" s="1">
        <v>2794118.99</v>
      </c>
    </row>
    <row r="1324" spans="1:6">
      <c r="A1324" t="s">
        <v>1500</v>
      </c>
      <c r="B1324" t="s">
        <v>1501</v>
      </c>
      <c r="C1324" s="1">
        <v>2734286.79</v>
      </c>
      <c r="D1324" s="1">
        <v>1190593.3500000001</v>
      </c>
      <c r="E1324" s="1">
        <v>1242595.8700000001</v>
      </c>
      <c r="F1324" s="1">
        <v>2786289.31</v>
      </c>
    </row>
    <row r="1325" spans="1:6">
      <c r="A1325" t="s">
        <v>1502</v>
      </c>
      <c r="B1325" t="s">
        <v>2309</v>
      </c>
      <c r="C1325" s="1">
        <v>15944.83</v>
      </c>
      <c r="D1325">
        <v>0</v>
      </c>
      <c r="E1325">
        <v>0</v>
      </c>
      <c r="F1325" s="1">
        <v>15944.83</v>
      </c>
    </row>
    <row r="1326" spans="1:6">
      <c r="A1326" t="s">
        <v>1503</v>
      </c>
      <c r="B1326" t="s">
        <v>2309</v>
      </c>
      <c r="C1326" s="1">
        <v>18044.759999999998</v>
      </c>
      <c r="D1326">
        <v>0</v>
      </c>
      <c r="E1326">
        <v>0</v>
      </c>
      <c r="F1326" s="1">
        <v>18044.759999999998</v>
      </c>
    </row>
    <row r="1327" spans="1:6">
      <c r="A1327" t="s">
        <v>1504</v>
      </c>
      <c r="B1327" t="s">
        <v>2309</v>
      </c>
      <c r="C1327">
        <v>0</v>
      </c>
      <c r="D1327">
        <v>0</v>
      </c>
      <c r="E1327">
        <v>0</v>
      </c>
      <c r="F1327">
        <v>0</v>
      </c>
    </row>
    <row r="1328" spans="1:6">
      <c r="A1328" t="s">
        <v>1505</v>
      </c>
      <c r="B1328" t="s">
        <v>2309</v>
      </c>
      <c r="C1328">
        <v>117.11</v>
      </c>
      <c r="D1328">
        <v>0</v>
      </c>
      <c r="E1328">
        <v>0</v>
      </c>
      <c r="F1328">
        <v>117.11</v>
      </c>
    </row>
    <row r="1329" spans="1:6">
      <c r="A1329" t="s">
        <v>1506</v>
      </c>
      <c r="B1329" t="s">
        <v>2309</v>
      </c>
      <c r="C1329" s="1">
        <v>31803.71</v>
      </c>
      <c r="D1329">
        <v>0</v>
      </c>
      <c r="E1329" s="1">
        <v>4091.37</v>
      </c>
      <c r="F1329" s="1">
        <v>35895.08</v>
      </c>
    </row>
    <row r="1330" spans="1:6">
      <c r="A1330" t="s">
        <v>1507</v>
      </c>
      <c r="B1330" t="s">
        <v>2309</v>
      </c>
      <c r="C1330">
        <v>0</v>
      </c>
      <c r="D1330">
        <v>0</v>
      </c>
      <c r="E1330">
        <v>0</v>
      </c>
      <c r="F1330">
        <v>0</v>
      </c>
    </row>
    <row r="1331" spans="1:6">
      <c r="A1331" t="s">
        <v>1508</v>
      </c>
      <c r="B1331" t="s">
        <v>2309</v>
      </c>
      <c r="C1331">
        <v>0</v>
      </c>
      <c r="D1331">
        <v>0</v>
      </c>
      <c r="E1331">
        <v>0</v>
      </c>
      <c r="F1331">
        <v>0</v>
      </c>
    </row>
    <row r="1332" spans="1:6">
      <c r="A1332" t="s">
        <v>1509</v>
      </c>
      <c r="B1332" t="s">
        <v>2309</v>
      </c>
      <c r="C1332">
        <v>0</v>
      </c>
      <c r="D1332">
        <v>0</v>
      </c>
      <c r="E1332">
        <v>0</v>
      </c>
      <c r="F1332">
        <v>0</v>
      </c>
    </row>
    <row r="1333" spans="1:6">
      <c r="A1333" t="s">
        <v>1510</v>
      </c>
      <c r="B1333" t="s">
        <v>2309</v>
      </c>
      <c r="C1333" s="1">
        <v>9298.49</v>
      </c>
      <c r="D1333">
        <v>0</v>
      </c>
      <c r="E1333">
        <v>0</v>
      </c>
      <c r="F1333" s="1">
        <v>9298.49</v>
      </c>
    </row>
    <row r="1334" spans="1:6">
      <c r="A1334" t="s">
        <v>1511</v>
      </c>
      <c r="B1334" t="s">
        <v>2309</v>
      </c>
      <c r="C1334" s="1">
        <v>466723.48</v>
      </c>
      <c r="D1334" s="1">
        <v>30116.93</v>
      </c>
      <c r="E1334" s="1">
        <v>37771.71</v>
      </c>
      <c r="F1334" s="1">
        <v>474378.26</v>
      </c>
    </row>
    <row r="1335" spans="1:6">
      <c r="A1335" t="s">
        <v>1512</v>
      </c>
      <c r="B1335" t="s">
        <v>2309</v>
      </c>
      <c r="C1335">
        <v>0</v>
      </c>
      <c r="D1335">
        <v>0</v>
      </c>
      <c r="E1335">
        <v>0</v>
      </c>
      <c r="F1335">
        <v>0</v>
      </c>
    </row>
    <row r="1336" spans="1:6">
      <c r="A1336" t="s">
        <v>1513</v>
      </c>
      <c r="B1336" t="s">
        <v>2309</v>
      </c>
      <c r="C1336" s="1">
        <v>1731</v>
      </c>
      <c r="D1336">
        <v>0</v>
      </c>
      <c r="E1336">
        <v>0</v>
      </c>
      <c r="F1336" s="1">
        <v>1731</v>
      </c>
    </row>
    <row r="1337" spans="1:6">
      <c r="A1337" t="s">
        <v>1514</v>
      </c>
      <c r="B1337" t="s">
        <v>2309</v>
      </c>
      <c r="C1337" s="1">
        <v>1189.77</v>
      </c>
      <c r="D1337" s="1">
        <v>1223.0899999999999</v>
      </c>
      <c r="E1337" s="1">
        <v>1222.8</v>
      </c>
      <c r="F1337" s="1">
        <v>1189.48</v>
      </c>
    </row>
    <row r="1338" spans="1:6">
      <c r="A1338" t="s">
        <v>1515</v>
      </c>
      <c r="B1338" t="s">
        <v>2309</v>
      </c>
      <c r="C1338">
        <v>0</v>
      </c>
      <c r="D1338">
        <v>0</v>
      </c>
      <c r="E1338">
        <v>0</v>
      </c>
      <c r="F1338">
        <v>0</v>
      </c>
    </row>
    <row r="1339" spans="1:6">
      <c r="A1339" t="s">
        <v>1516</v>
      </c>
      <c r="B1339" t="s">
        <v>2309</v>
      </c>
      <c r="C1339" s="1">
        <v>108493.83</v>
      </c>
      <c r="D1339">
        <v>0</v>
      </c>
      <c r="E1339">
        <v>0</v>
      </c>
      <c r="F1339" s="1">
        <v>108493.83</v>
      </c>
    </row>
    <row r="1340" spans="1:6">
      <c r="A1340" t="s">
        <v>1517</v>
      </c>
      <c r="B1340" t="s">
        <v>2309</v>
      </c>
      <c r="C1340">
        <v>0</v>
      </c>
      <c r="D1340">
        <v>0</v>
      </c>
      <c r="E1340">
        <v>0</v>
      </c>
      <c r="F1340">
        <v>0</v>
      </c>
    </row>
    <row r="1341" spans="1:6">
      <c r="A1341" t="s">
        <v>1518</v>
      </c>
      <c r="B1341" t="s">
        <v>2309</v>
      </c>
      <c r="C1341">
        <v>0</v>
      </c>
      <c r="D1341">
        <v>0</v>
      </c>
      <c r="E1341" s="1">
        <v>12926.02</v>
      </c>
      <c r="F1341" s="1">
        <v>12926.02</v>
      </c>
    </row>
    <row r="1342" spans="1:6">
      <c r="A1342" t="s">
        <v>1519</v>
      </c>
      <c r="B1342" t="s">
        <v>2309</v>
      </c>
      <c r="C1342">
        <v>462</v>
      </c>
      <c r="D1342">
        <v>0</v>
      </c>
      <c r="E1342">
        <v>389</v>
      </c>
      <c r="F1342">
        <v>851</v>
      </c>
    </row>
    <row r="1343" spans="1:6">
      <c r="A1343" t="s">
        <v>1520</v>
      </c>
      <c r="B1343" t="s">
        <v>2309</v>
      </c>
      <c r="C1343">
        <v>0</v>
      </c>
      <c r="D1343">
        <v>0</v>
      </c>
      <c r="E1343">
        <v>0</v>
      </c>
      <c r="F1343">
        <v>0</v>
      </c>
    </row>
    <row r="1344" spans="1:6">
      <c r="A1344" t="s">
        <v>1521</v>
      </c>
      <c r="B1344" t="s">
        <v>2309</v>
      </c>
      <c r="C1344" s="1">
        <v>26656.47</v>
      </c>
      <c r="D1344" s="1">
        <v>8255.69</v>
      </c>
      <c r="E1344" s="1">
        <v>3895.75</v>
      </c>
      <c r="F1344" s="1">
        <v>22296.53</v>
      </c>
    </row>
    <row r="1345" spans="1:6">
      <c r="A1345" t="s">
        <v>1522</v>
      </c>
      <c r="B1345" t="s">
        <v>2309</v>
      </c>
      <c r="C1345" s="1">
        <v>5000</v>
      </c>
      <c r="D1345">
        <v>0</v>
      </c>
      <c r="E1345">
        <v>0</v>
      </c>
      <c r="F1345" s="1">
        <v>5000</v>
      </c>
    </row>
    <row r="1346" spans="1:6">
      <c r="A1346" t="s">
        <v>1523</v>
      </c>
      <c r="B1346" t="s">
        <v>2309</v>
      </c>
      <c r="C1346">
        <v>0</v>
      </c>
      <c r="D1346">
        <v>0</v>
      </c>
      <c r="E1346">
        <v>0</v>
      </c>
      <c r="F1346">
        <v>0</v>
      </c>
    </row>
    <row r="1347" spans="1:6">
      <c r="A1347" t="s">
        <v>1524</v>
      </c>
      <c r="B1347" t="s">
        <v>2309</v>
      </c>
      <c r="C1347">
        <v>0</v>
      </c>
      <c r="D1347">
        <v>0</v>
      </c>
      <c r="E1347">
        <v>0</v>
      </c>
      <c r="F1347">
        <v>0</v>
      </c>
    </row>
    <row r="1348" spans="1:6">
      <c r="A1348" t="s">
        <v>1525</v>
      </c>
      <c r="B1348" t="s">
        <v>2309</v>
      </c>
      <c r="C1348" s="1">
        <v>13993.68</v>
      </c>
      <c r="D1348" s="1">
        <v>6996.84</v>
      </c>
      <c r="E1348" s="1">
        <v>3498.42</v>
      </c>
      <c r="F1348" s="1">
        <v>10495.26</v>
      </c>
    </row>
    <row r="1349" spans="1:6">
      <c r="A1349" t="s">
        <v>1526</v>
      </c>
      <c r="B1349" t="s">
        <v>2309</v>
      </c>
      <c r="C1349">
        <v>0</v>
      </c>
      <c r="D1349">
        <v>0</v>
      </c>
      <c r="E1349">
        <v>0</v>
      </c>
      <c r="F1349">
        <v>0</v>
      </c>
    </row>
    <row r="1350" spans="1:6">
      <c r="A1350" t="s">
        <v>1527</v>
      </c>
      <c r="B1350" t="s">
        <v>2309</v>
      </c>
      <c r="C1350">
        <v>0</v>
      </c>
      <c r="D1350">
        <v>0</v>
      </c>
      <c r="E1350">
        <v>0</v>
      </c>
      <c r="F1350">
        <v>0</v>
      </c>
    </row>
    <row r="1351" spans="1:6">
      <c r="A1351" t="s">
        <v>1528</v>
      </c>
      <c r="B1351" t="s">
        <v>2309</v>
      </c>
      <c r="C1351">
        <v>0</v>
      </c>
      <c r="D1351">
        <v>0</v>
      </c>
      <c r="E1351">
        <v>0</v>
      </c>
      <c r="F1351">
        <v>0</v>
      </c>
    </row>
    <row r="1352" spans="1:6">
      <c r="A1352" t="s">
        <v>1529</v>
      </c>
      <c r="B1352" t="s">
        <v>2309</v>
      </c>
      <c r="C1352" s="1">
        <v>2034827.66</v>
      </c>
      <c r="D1352" s="1">
        <v>1144000.8</v>
      </c>
      <c r="E1352" s="1">
        <v>1178800.8</v>
      </c>
      <c r="F1352" s="1">
        <v>2069627.66</v>
      </c>
    </row>
    <row r="1353" spans="1:6">
      <c r="A1353" t="s">
        <v>1530</v>
      </c>
      <c r="B1353" t="s">
        <v>1531</v>
      </c>
      <c r="C1353" s="1">
        <v>7829.68</v>
      </c>
      <c r="D1353">
        <v>377.57</v>
      </c>
      <c r="E1353">
        <v>377.57</v>
      </c>
      <c r="F1353" s="1">
        <v>7829.68</v>
      </c>
    </row>
    <row r="1354" spans="1:6">
      <c r="A1354" t="s">
        <v>1532</v>
      </c>
      <c r="B1354" t="s">
        <v>2310</v>
      </c>
      <c r="C1354">
        <v>0</v>
      </c>
      <c r="D1354">
        <v>0</v>
      </c>
      <c r="E1354">
        <v>0</v>
      </c>
      <c r="F1354">
        <v>0</v>
      </c>
    </row>
    <row r="1355" spans="1:6">
      <c r="A1355" t="s">
        <v>1533</v>
      </c>
      <c r="B1355" t="s">
        <v>2310</v>
      </c>
      <c r="C1355">
        <v>0</v>
      </c>
      <c r="D1355">
        <v>0</v>
      </c>
      <c r="E1355">
        <v>0</v>
      </c>
      <c r="F1355">
        <v>0</v>
      </c>
    </row>
    <row r="1356" spans="1:6">
      <c r="A1356" t="s">
        <v>1534</v>
      </c>
      <c r="B1356" t="s">
        <v>2310</v>
      </c>
      <c r="C1356">
        <v>0</v>
      </c>
      <c r="D1356">
        <v>0</v>
      </c>
      <c r="E1356">
        <v>0</v>
      </c>
      <c r="F1356">
        <v>0</v>
      </c>
    </row>
    <row r="1357" spans="1:6">
      <c r="A1357" t="s">
        <v>1535</v>
      </c>
      <c r="B1357" t="s">
        <v>2310</v>
      </c>
      <c r="C1357">
        <v>0</v>
      </c>
      <c r="D1357">
        <v>0</v>
      </c>
      <c r="E1357">
        <v>0</v>
      </c>
      <c r="F1357">
        <v>0</v>
      </c>
    </row>
    <row r="1358" spans="1:6">
      <c r="A1358" t="s">
        <v>1536</v>
      </c>
      <c r="B1358" t="s">
        <v>2310</v>
      </c>
      <c r="C1358">
        <v>341.69</v>
      </c>
      <c r="D1358">
        <v>17.25</v>
      </c>
      <c r="E1358">
        <v>17.25</v>
      </c>
      <c r="F1358">
        <v>341.69</v>
      </c>
    </row>
    <row r="1359" spans="1:6">
      <c r="A1359" t="s">
        <v>1537</v>
      </c>
      <c r="B1359" t="s">
        <v>2310</v>
      </c>
      <c r="C1359" s="1">
        <v>7487.99</v>
      </c>
      <c r="D1359">
        <v>360.32</v>
      </c>
      <c r="E1359">
        <v>360.32</v>
      </c>
      <c r="F1359" s="1">
        <v>7487.99</v>
      </c>
    </row>
    <row r="1360" spans="1:6">
      <c r="A1360" t="s">
        <v>1538</v>
      </c>
      <c r="B1360" t="s">
        <v>2310</v>
      </c>
      <c r="C1360">
        <v>0</v>
      </c>
      <c r="D1360">
        <v>0</v>
      </c>
      <c r="E1360">
        <v>0</v>
      </c>
      <c r="F1360">
        <v>0</v>
      </c>
    </row>
    <row r="1361" spans="1:6">
      <c r="A1361" t="s">
        <v>1539</v>
      </c>
      <c r="B1361" t="s">
        <v>2310</v>
      </c>
      <c r="C1361">
        <v>0</v>
      </c>
      <c r="D1361">
        <v>0</v>
      </c>
      <c r="E1361">
        <v>0</v>
      </c>
      <c r="F1361">
        <v>0</v>
      </c>
    </row>
    <row r="1362" spans="1:6">
      <c r="A1362" t="s">
        <v>1540</v>
      </c>
      <c r="B1362" t="s">
        <v>2310</v>
      </c>
      <c r="C1362">
        <v>0</v>
      </c>
      <c r="D1362">
        <v>0</v>
      </c>
      <c r="E1362">
        <v>0</v>
      </c>
      <c r="F1362">
        <v>0</v>
      </c>
    </row>
    <row r="1363" spans="1:6">
      <c r="A1363" t="s">
        <v>1541</v>
      </c>
      <c r="B1363" t="s">
        <v>2310</v>
      </c>
      <c r="C1363">
        <v>0</v>
      </c>
      <c r="D1363">
        <v>0</v>
      </c>
      <c r="E1363">
        <v>0</v>
      </c>
      <c r="F1363">
        <v>0</v>
      </c>
    </row>
    <row r="1364" spans="1:6">
      <c r="A1364" t="s">
        <v>1542</v>
      </c>
      <c r="B1364" t="s">
        <v>1543</v>
      </c>
      <c r="C1364">
        <v>0</v>
      </c>
      <c r="D1364">
        <v>0</v>
      </c>
      <c r="E1364">
        <v>0</v>
      </c>
      <c r="F1364">
        <v>0</v>
      </c>
    </row>
    <row r="1365" spans="1:6">
      <c r="A1365" t="s">
        <v>1544</v>
      </c>
      <c r="B1365" t="s">
        <v>2311</v>
      </c>
      <c r="C1365">
        <v>0</v>
      </c>
      <c r="D1365">
        <v>0</v>
      </c>
      <c r="E1365">
        <v>0</v>
      </c>
      <c r="F1365">
        <v>0</v>
      </c>
    </row>
    <row r="1366" spans="1:6">
      <c r="A1366" t="s">
        <v>1545</v>
      </c>
      <c r="B1366" t="s">
        <v>2311</v>
      </c>
      <c r="C1366">
        <v>0</v>
      </c>
      <c r="D1366">
        <v>0</v>
      </c>
      <c r="E1366">
        <v>0</v>
      </c>
      <c r="F1366">
        <v>0</v>
      </c>
    </row>
    <row r="1367" spans="1:6">
      <c r="A1367" t="s">
        <v>1546</v>
      </c>
      <c r="B1367" t="s">
        <v>1547</v>
      </c>
      <c r="C1367" s="1">
        <v>395601.4</v>
      </c>
      <c r="D1367" s="1">
        <v>616974.93999999994</v>
      </c>
      <c r="E1367" s="1">
        <v>976892.4</v>
      </c>
      <c r="F1367" s="1">
        <v>755518.86</v>
      </c>
    </row>
    <row r="1368" spans="1:6">
      <c r="A1368" t="s">
        <v>1548</v>
      </c>
      <c r="B1368" t="s">
        <v>1549</v>
      </c>
      <c r="C1368">
        <v>0</v>
      </c>
      <c r="D1368">
        <v>0</v>
      </c>
      <c r="E1368">
        <v>0</v>
      </c>
      <c r="F1368">
        <v>0</v>
      </c>
    </row>
    <row r="1369" spans="1:6">
      <c r="A1369" t="s">
        <v>1550</v>
      </c>
      <c r="B1369" t="s">
        <v>1551</v>
      </c>
      <c r="C1369" s="1">
        <v>130937.16</v>
      </c>
      <c r="D1369" s="1">
        <v>130937</v>
      </c>
      <c r="E1369" s="1">
        <v>412579</v>
      </c>
      <c r="F1369" s="1">
        <v>412579.16</v>
      </c>
    </row>
    <row r="1370" spans="1:6">
      <c r="A1370" t="s">
        <v>1552</v>
      </c>
      <c r="B1370" t="s">
        <v>1553</v>
      </c>
      <c r="C1370" s="1">
        <v>1615.44</v>
      </c>
      <c r="D1370" s="1">
        <v>121615.72</v>
      </c>
      <c r="E1370" s="1">
        <v>121615.44</v>
      </c>
      <c r="F1370" s="1">
        <v>1615.16</v>
      </c>
    </row>
    <row r="1371" spans="1:6">
      <c r="A1371" t="s">
        <v>1554</v>
      </c>
      <c r="B1371" t="s">
        <v>1555</v>
      </c>
      <c r="C1371">
        <v>807.72</v>
      </c>
      <c r="D1371">
        <v>808</v>
      </c>
      <c r="E1371">
        <v>807.72</v>
      </c>
      <c r="F1371">
        <v>807.44</v>
      </c>
    </row>
    <row r="1372" spans="1:6">
      <c r="A1372" t="s">
        <v>1556</v>
      </c>
      <c r="B1372" t="s">
        <v>1557</v>
      </c>
      <c r="C1372">
        <v>807.72</v>
      </c>
      <c r="D1372" s="1">
        <v>120807.72</v>
      </c>
      <c r="E1372" s="1">
        <v>120807.72</v>
      </c>
      <c r="F1372">
        <v>807.72</v>
      </c>
    </row>
    <row r="1373" spans="1:6">
      <c r="A1373" t="s">
        <v>1558</v>
      </c>
      <c r="B1373" t="s">
        <v>1559</v>
      </c>
      <c r="C1373" s="1">
        <v>30000.080000000002</v>
      </c>
      <c r="D1373" s="1">
        <v>30000</v>
      </c>
      <c r="E1373" s="1">
        <v>120000</v>
      </c>
      <c r="F1373" s="1">
        <v>120000.08</v>
      </c>
    </row>
    <row r="1374" spans="1:6">
      <c r="A1374" t="s">
        <v>1560</v>
      </c>
      <c r="B1374" t="s">
        <v>1561</v>
      </c>
      <c r="C1374" s="1">
        <v>30000.080000000002</v>
      </c>
      <c r="D1374" s="1">
        <v>30000</v>
      </c>
      <c r="E1374" s="1">
        <v>120000</v>
      </c>
      <c r="F1374" s="1">
        <v>120000.08</v>
      </c>
    </row>
    <row r="1375" spans="1:6">
      <c r="A1375" t="s">
        <v>1562</v>
      </c>
      <c r="B1375" t="s">
        <v>1563</v>
      </c>
      <c r="C1375">
        <v>0</v>
      </c>
      <c r="D1375">
        <v>0</v>
      </c>
      <c r="E1375">
        <v>0</v>
      </c>
      <c r="F1375">
        <v>0</v>
      </c>
    </row>
    <row r="1376" spans="1:6">
      <c r="A1376" t="s">
        <v>1564</v>
      </c>
      <c r="B1376" t="s">
        <v>1565</v>
      </c>
      <c r="C1376">
        <v>0</v>
      </c>
      <c r="D1376">
        <v>0</v>
      </c>
      <c r="E1376">
        <v>0</v>
      </c>
      <c r="F1376">
        <v>0</v>
      </c>
    </row>
    <row r="1377" spans="1:6">
      <c r="A1377" t="s">
        <v>1566</v>
      </c>
      <c r="B1377" t="s">
        <v>1567</v>
      </c>
      <c r="C1377" s="1">
        <v>27891.26</v>
      </c>
      <c r="D1377">
        <v>325</v>
      </c>
      <c r="E1377">
        <v>0</v>
      </c>
      <c r="F1377" s="1">
        <v>27566.26</v>
      </c>
    </row>
    <row r="1378" spans="1:6">
      <c r="A1378" t="s">
        <v>1568</v>
      </c>
      <c r="B1378" t="s">
        <v>1569</v>
      </c>
      <c r="C1378" s="1">
        <v>35303.279999999999</v>
      </c>
      <c r="D1378" s="1">
        <v>164243.04</v>
      </c>
      <c r="E1378" s="1">
        <v>260254.07999999999</v>
      </c>
      <c r="F1378" s="1">
        <v>131314.32</v>
      </c>
    </row>
    <row r="1379" spans="1:6">
      <c r="A1379" t="s">
        <v>1570</v>
      </c>
      <c r="B1379" t="s">
        <v>1571</v>
      </c>
      <c r="C1379" s="1">
        <v>34121.440000000002</v>
      </c>
      <c r="D1379" s="1">
        <v>34122</v>
      </c>
      <c r="E1379" s="1">
        <v>130121.04</v>
      </c>
      <c r="F1379" s="1">
        <v>130120.48</v>
      </c>
    </row>
    <row r="1380" spans="1:6">
      <c r="A1380" t="s">
        <v>1572</v>
      </c>
      <c r="B1380" t="s">
        <v>1573</v>
      </c>
      <c r="C1380" s="1">
        <v>1181.8399999999999</v>
      </c>
      <c r="D1380" s="1">
        <v>130121.04</v>
      </c>
      <c r="E1380" s="1">
        <v>130133.04</v>
      </c>
      <c r="F1380" s="1">
        <v>1193.8399999999999</v>
      </c>
    </row>
    <row r="1381" spans="1:6">
      <c r="A1381" t="s">
        <v>1574</v>
      </c>
      <c r="B1381" t="s">
        <v>1575</v>
      </c>
      <c r="C1381" s="1">
        <v>169854.18</v>
      </c>
      <c r="D1381" s="1">
        <v>169854.18</v>
      </c>
      <c r="E1381" s="1">
        <v>62443.88</v>
      </c>
      <c r="F1381" s="1">
        <v>62443.88</v>
      </c>
    </row>
    <row r="1382" spans="1:6">
      <c r="A1382" t="s">
        <v>1576</v>
      </c>
      <c r="B1382" t="s">
        <v>1577</v>
      </c>
      <c r="C1382" s="1">
        <v>63536.61</v>
      </c>
      <c r="D1382" s="1">
        <v>63536.61</v>
      </c>
      <c r="E1382" s="1">
        <v>62249.88</v>
      </c>
      <c r="F1382" s="1">
        <v>62249.88</v>
      </c>
    </row>
    <row r="1383" spans="1:6">
      <c r="A1383" t="s">
        <v>1578</v>
      </c>
      <c r="B1383" t="s">
        <v>1579</v>
      </c>
      <c r="C1383" s="1">
        <v>53679.03</v>
      </c>
      <c r="D1383" s="1">
        <v>53679.03</v>
      </c>
      <c r="E1383">
        <v>0</v>
      </c>
      <c r="F1383">
        <v>0</v>
      </c>
    </row>
    <row r="1384" spans="1:6">
      <c r="A1384" t="s">
        <v>1580</v>
      </c>
      <c r="B1384" t="s">
        <v>1581</v>
      </c>
      <c r="C1384" s="1">
        <v>52115.54</v>
      </c>
      <c r="D1384" s="1">
        <v>52115.54</v>
      </c>
      <c r="E1384">
        <v>0</v>
      </c>
      <c r="F1384">
        <v>0</v>
      </c>
    </row>
    <row r="1385" spans="1:6">
      <c r="A1385" t="s">
        <v>1582</v>
      </c>
      <c r="B1385" t="s">
        <v>1583</v>
      </c>
      <c r="C1385">
        <v>523</v>
      </c>
      <c r="D1385">
        <v>523</v>
      </c>
      <c r="E1385">
        <v>194</v>
      </c>
      <c r="F1385">
        <v>194</v>
      </c>
    </row>
    <row r="1386" spans="1:6">
      <c r="A1386" t="s">
        <v>1584</v>
      </c>
      <c r="B1386" t="s">
        <v>1585</v>
      </c>
      <c r="C1386">
        <v>0</v>
      </c>
      <c r="D1386">
        <v>0</v>
      </c>
      <c r="E1386">
        <v>0</v>
      </c>
      <c r="F1386">
        <v>0</v>
      </c>
    </row>
    <row r="1387" spans="1:6">
      <c r="A1387" t="s">
        <v>1586</v>
      </c>
      <c r="B1387" t="s">
        <v>1587</v>
      </c>
      <c r="C1387">
        <v>0</v>
      </c>
      <c r="D1387">
        <v>0</v>
      </c>
      <c r="E1387">
        <v>0</v>
      </c>
      <c r="F1387">
        <v>0</v>
      </c>
    </row>
    <row r="1388" spans="1:6">
      <c r="A1388" t="s">
        <v>1588</v>
      </c>
      <c r="B1388" t="s">
        <v>1589</v>
      </c>
      <c r="C1388">
        <v>0</v>
      </c>
      <c r="D1388">
        <v>0</v>
      </c>
      <c r="E1388">
        <v>0</v>
      </c>
      <c r="F1388">
        <v>0</v>
      </c>
    </row>
    <row r="1389" spans="1:6">
      <c r="A1389" t="s">
        <v>1590</v>
      </c>
      <c r="B1389" t="s">
        <v>1591</v>
      </c>
      <c r="C1389">
        <v>0</v>
      </c>
      <c r="D1389">
        <v>0</v>
      </c>
      <c r="E1389">
        <v>0</v>
      </c>
      <c r="F1389">
        <v>0</v>
      </c>
    </row>
    <row r="1390" spans="1:6">
      <c r="A1390" t="s">
        <v>1592</v>
      </c>
      <c r="B1390" t="s">
        <v>1593</v>
      </c>
      <c r="C1390">
        <v>0</v>
      </c>
      <c r="D1390">
        <v>0</v>
      </c>
      <c r="E1390">
        <v>0</v>
      </c>
      <c r="F1390">
        <v>0</v>
      </c>
    </row>
    <row r="1391" spans="1:6">
      <c r="A1391" t="s">
        <v>1594</v>
      </c>
      <c r="B1391" t="s">
        <v>1595</v>
      </c>
      <c r="C1391" s="1">
        <v>489621.12</v>
      </c>
      <c r="D1391" s="1">
        <v>1676843.26</v>
      </c>
      <c r="E1391" s="1">
        <v>1695596.54</v>
      </c>
      <c r="F1391" s="1">
        <v>508374.4</v>
      </c>
    </row>
    <row r="1392" spans="1:6">
      <c r="A1392" t="s">
        <v>1596</v>
      </c>
      <c r="B1392" t="s">
        <v>1597</v>
      </c>
      <c r="C1392">
        <v>0</v>
      </c>
      <c r="D1392" s="1">
        <v>839250.6</v>
      </c>
      <c r="E1392" s="1">
        <v>839250.6</v>
      </c>
      <c r="F1392">
        <v>0</v>
      </c>
    </row>
    <row r="1393" spans="1:6">
      <c r="A1393" t="s">
        <v>1598</v>
      </c>
      <c r="B1393" t="s">
        <v>1599</v>
      </c>
      <c r="C1393" s="1">
        <v>489621.12</v>
      </c>
      <c r="D1393" s="1">
        <v>837592.66</v>
      </c>
      <c r="E1393" s="1">
        <v>856345.94</v>
      </c>
      <c r="F1393" s="1">
        <v>508374.4</v>
      </c>
    </row>
    <row r="1394" spans="1:6">
      <c r="A1394" t="s">
        <v>1600</v>
      </c>
      <c r="B1394" t="s">
        <v>1601</v>
      </c>
      <c r="C1394">
        <v>150.9</v>
      </c>
      <c r="D1394" s="1">
        <v>363101.6</v>
      </c>
      <c r="E1394" s="1">
        <v>363282.4</v>
      </c>
      <c r="F1394">
        <v>331.7</v>
      </c>
    </row>
    <row r="1395" spans="1:6">
      <c r="A1395" t="s">
        <v>1602</v>
      </c>
      <c r="B1395" t="s">
        <v>1603</v>
      </c>
      <c r="C1395">
        <v>150.9</v>
      </c>
      <c r="D1395" s="1">
        <v>363101.6</v>
      </c>
      <c r="E1395" s="1">
        <v>363282.4</v>
      </c>
      <c r="F1395">
        <v>331.7</v>
      </c>
    </row>
    <row r="1396" spans="1:6">
      <c r="A1396" t="s">
        <v>1604</v>
      </c>
      <c r="B1396" t="s">
        <v>1605</v>
      </c>
      <c r="C1396">
        <v>0</v>
      </c>
      <c r="D1396">
        <v>0</v>
      </c>
      <c r="E1396">
        <v>0</v>
      </c>
      <c r="F1396">
        <v>0</v>
      </c>
    </row>
    <row r="1397" spans="1:6">
      <c r="A1397" t="s">
        <v>1606</v>
      </c>
      <c r="B1397" t="s">
        <v>1607</v>
      </c>
      <c r="C1397">
        <v>0</v>
      </c>
      <c r="D1397">
        <v>0</v>
      </c>
      <c r="E1397">
        <v>0</v>
      </c>
      <c r="F1397">
        <v>0</v>
      </c>
    </row>
    <row r="1398" spans="1:6">
      <c r="A1398" t="s">
        <v>1608</v>
      </c>
      <c r="B1398" t="s">
        <v>1609</v>
      </c>
      <c r="C1398">
        <v>0</v>
      </c>
      <c r="D1398">
        <v>0</v>
      </c>
      <c r="E1398">
        <v>0</v>
      </c>
      <c r="F1398">
        <v>0</v>
      </c>
    </row>
    <row r="1399" spans="1:6">
      <c r="A1399" t="s">
        <v>1610</v>
      </c>
      <c r="B1399" t="s">
        <v>1611</v>
      </c>
      <c r="C1399">
        <v>0.01</v>
      </c>
      <c r="D1399">
        <v>0</v>
      </c>
      <c r="E1399">
        <v>0</v>
      </c>
      <c r="F1399">
        <v>0.01</v>
      </c>
    </row>
    <row r="1400" spans="1:6">
      <c r="A1400" t="s">
        <v>1612</v>
      </c>
      <c r="B1400" t="s">
        <v>1613</v>
      </c>
      <c r="C1400">
        <v>0.01</v>
      </c>
      <c r="D1400">
        <v>0</v>
      </c>
      <c r="E1400">
        <v>0</v>
      </c>
      <c r="F1400">
        <v>0.01</v>
      </c>
    </row>
    <row r="1401" spans="1:6">
      <c r="A1401" t="s">
        <v>1614</v>
      </c>
      <c r="B1401" t="s">
        <v>2312</v>
      </c>
      <c r="C1401">
        <v>0</v>
      </c>
      <c r="D1401">
        <v>0</v>
      </c>
      <c r="E1401">
        <v>0</v>
      </c>
      <c r="F1401">
        <v>0</v>
      </c>
    </row>
    <row r="1402" spans="1:6">
      <c r="A1402" t="s">
        <v>1615</v>
      </c>
      <c r="B1402" t="s">
        <v>2312</v>
      </c>
      <c r="C1402">
        <v>0</v>
      </c>
      <c r="D1402">
        <v>0</v>
      </c>
      <c r="E1402">
        <v>0</v>
      </c>
      <c r="F1402">
        <v>0</v>
      </c>
    </row>
    <row r="1403" spans="1:6">
      <c r="A1403" t="s">
        <v>1616</v>
      </c>
      <c r="B1403" t="s">
        <v>2312</v>
      </c>
      <c r="C1403">
        <v>0</v>
      </c>
      <c r="D1403">
        <v>0</v>
      </c>
      <c r="E1403">
        <v>0</v>
      </c>
      <c r="F1403">
        <v>0</v>
      </c>
    </row>
    <row r="1404" spans="1:6">
      <c r="A1404" t="s">
        <v>1617</v>
      </c>
      <c r="B1404" t="s">
        <v>2312</v>
      </c>
      <c r="C1404">
        <v>0</v>
      </c>
      <c r="D1404">
        <v>0</v>
      </c>
      <c r="E1404">
        <v>0</v>
      </c>
      <c r="F1404">
        <v>0</v>
      </c>
    </row>
    <row r="1405" spans="1:6">
      <c r="A1405" t="s">
        <v>1618</v>
      </c>
      <c r="B1405" t="s">
        <v>2312</v>
      </c>
      <c r="C1405">
        <v>0</v>
      </c>
      <c r="D1405">
        <v>0</v>
      </c>
      <c r="E1405">
        <v>0</v>
      </c>
      <c r="F1405">
        <v>0</v>
      </c>
    </row>
    <row r="1406" spans="1:6">
      <c r="A1406" t="s">
        <v>1619</v>
      </c>
      <c r="B1406" t="s">
        <v>2312</v>
      </c>
      <c r="C1406">
        <v>0</v>
      </c>
      <c r="D1406">
        <v>0</v>
      </c>
      <c r="E1406">
        <v>0</v>
      </c>
      <c r="F1406">
        <v>0</v>
      </c>
    </row>
    <row r="1407" spans="1:6">
      <c r="A1407" t="s">
        <v>1620</v>
      </c>
      <c r="B1407" t="s">
        <v>2312</v>
      </c>
      <c r="C1407">
        <v>0</v>
      </c>
      <c r="D1407">
        <v>0</v>
      </c>
      <c r="E1407">
        <v>0</v>
      </c>
      <c r="F1407">
        <v>0</v>
      </c>
    </row>
    <row r="1408" spans="1:6">
      <c r="A1408" t="s">
        <v>1621</v>
      </c>
      <c r="B1408" t="s">
        <v>2312</v>
      </c>
      <c r="C1408">
        <v>0</v>
      </c>
      <c r="D1408">
        <v>0</v>
      </c>
      <c r="E1408">
        <v>0</v>
      </c>
      <c r="F1408">
        <v>0</v>
      </c>
    </row>
    <row r="1409" spans="1:6">
      <c r="A1409" t="s">
        <v>1622</v>
      </c>
      <c r="B1409" t="s">
        <v>2312</v>
      </c>
      <c r="C1409">
        <v>0</v>
      </c>
      <c r="D1409">
        <v>0</v>
      </c>
      <c r="E1409">
        <v>0</v>
      </c>
      <c r="F1409">
        <v>0</v>
      </c>
    </row>
    <row r="1410" spans="1:6">
      <c r="A1410" t="s">
        <v>1623</v>
      </c>
      <c r="B1410" t="s">
        <v>1624</v>
      </c>
      <c r="C1410">
        <v>0</v>
      </c>
      <c r="D1410">
        <v>0</v>
      </c>
      <c r="E1410">
        <v>0</v>
      </c>
      <c r="F1410">
        <v>0</v>
      </c>
    </row>
    <row r="1411" spans="1:6">
      <c r="A1411" t="s">
        <v>1625</v>
      </c>
      <c r="B1411" t="s">
        <v>2313</v>
      </c>
      <c r="C1411">
        <v>0</v>
      </c>
      <c r="D1411">
        <v>0</v>
      </c>
      <c r="E1411">
        <v>0</v>
      </c>
      <c r="F1411">
        <v>0</v>
      </c>
    </row>
    <row r="1412" spans="1:6">
      <c r="A1412" t="s">
        <v>1626</v>
      </c>
      <c r="B1412" t="s">
        <v>2313</v>
      </c>
      <c r="C1412">
        <v>0</v>
      </c>
      <c r="D1412">
        <v>0</v>
      </c>
      <c r="E1412">
        <v>0</v>
      </c>
      <c r="F1412">
        <v>0</v>
      </c>
    </row>
    <row r="1413" spans="1:6">
      <c r="A1413" t="s">
        <v>1627</v>
      </c>
      <c r="B1413" t="s">
        <v>2313</v>
      </c>
      <c r="C1413">
        <v>0</v>
      </c>
      <c r="D1413">
        <v>0</v>
      </c>
      <c r="E1413">
        <v>0</v>
      </c>
      <c r="F1413">
        <v>0</v>
      </c>
    </row>
    <row r="1414" spans="1:6">
      <c r="A1414" t="s">
        <v>1628</v>
      </c>
      <c r="B1414" t="s">
        <v>2313</v>
      </c>
      <c r="C1414">
        <v>0</v>
      </c>
      <c r="D1414">
        <v>0</v>
      </c>
      <c r="E1414">
        <v>0</v>
      </c>
      <c r="F1414">
        <v>0</v>
      </c>
    </row>
    <row r="1415" spans="1:6">
      <c r="A1415" t="s">
        <v>1629</v>
      </c>
      <c r="B1415" t="s">
        <v>1630</v>
      </c>
      <c r="C1415">
        <v>0</v>
      </c>
      <c r="D1415">
        <v>0</v>
      </c>
      <c r="E1415">
        <v>0</v>
      </c>
      <c r="F1415">
        <v>0</v>
      </c>
    </row>
    <row r="1416" spans="1:6">
      <c r="A1416" t="s">
        <v>1631</v>
      </c>
      <c r="B1416" t="s">
        <v>2314</v>
      </c>
      <c r="C1416">
        <v>0</v>
      </c>
      <c r="D1416">
        <v>0</v>
      </c>
      <c r="E1416">
        <v>0</v>
      </c>
      <c r="F1416">
        <v>0</v>
      </c>
    </row>
    <row r="1417" spans="1:6">
      <c r="A1417" t="s">
        <v>1632</v>
      </c>
      <c r="B1417" t="s">
        <v>1633</v>
      </c>
      <c r="C1417">
        <v>0</v>
      </c>
      <c r="D1417">
        <v>0</v>
      </c>
      <c r="E1417">
        <v>0</v>
      </c>
      <c r="F1417">
        <v>0</v>
      </c>
    </row>
    <row r="1418" spans="1:6">
      <c r="A1418" t="s">
        <v>1634</v>
      </c>
      <c r="B1418" t="s">
        <v>1635</v>
      </c>
      <c r="C1418">
        <v>0</v>
      </c>
      <c r="D1418">
        <v>0</v>
      </c>
      <c r="E1418">
        <v>0</v>
      </c>
      <c r="F1418">
        <v>0</v>
      </c>
    </row>
    <row r="1419" spans="1:6">
      <c r="A1419" t="s">
        <v>1636</v>
      </c>
      <c r="B1419" t="s">
        <v>2314</v>
      </c>
      <c r="C1419">
        <v>0</v>
      </c>
      <c r="D1419">
        <v>0</v>
      </c>
      <c r="E1419">
        <v>0</v>
      </c>
      <c r="F1419">
        <v>0</v>
      </c>
    </row>
    <row r="1420" spans="1:6">
      <c r="A1420" t="s">
        <v>1638</v>
      </c>
      <c r="B1420" t="s">
        <v>1639</v>
      </c>
      <c r="C1420">
        <v>0</v>
      </c>
      <c r="D1420">
        <v>0</v>
      </c>
      <c r="E1420">
        <v>0</v>
      </c>
      <c r="F1420">
        <v>0</v>
      </c>
    </row>
    <row r="1421" spans="1:6">
      <c r="A1421" t="s">
        <v>1640</v>
      </c>
      <c r="B1421" t="s">
        <v>2314</v>
      </c>
      <c r="C1421">
        <v>0</v>
      </c>
      <c r="D1421">
        <v>0</v>
      </c>
      <c r="E1421">
        <v>0</v>
      </c>
      <c r="F1421">
        <v>0</v>
      </c>
    </row>
    <row r="1422" spans="1:6">
      <c r="A1422" t="s">
        <v>1641</v>
      </c>
      <c r="B1422" t="s">
        <v>1642</v>
      </c>
      <c r="C1422">
        <v>0</v>
      </c>
      <c r="D1422">
        <v>0</v>
      </c>
      <c r="E1422">
        <v>0</v>
      </c>
      <c r="F1422">
        <v>0</v>
      </c>
    </row>
    <row r="1423" spans="1:6">
      <c r="A1423" t="s">
        <v>1643</v>
      </c>
      <c r="B1423" t="s">
        <v>1644</v>
      </c>
      <c r="C1423">
        <v>0</v>
      </c>
      <c r="D1423">
        <v>0</v>
      </c>
      <c r="E1423">
        <v>0</v>
      </c>
      <c r="F1423">
        <v>0</v>
      </c>
    </row>
    <row r="1424" spans="1:6">
      <c r="A1424" t="s">
        <v>1645</v>
      </c>
      <c r="B1424" t="s">
        <v>2314</v>
      </c>
      <c r="C1424">
        <v>0</v>
      </c>
      <c r="D1424">
        <v>0</v>
      </c>
      <c r="E1424">
        <v>0</v>
      </c>
      <c r="F1424">
        <v>0</v>
      </c>
    </row>
    <row r="1425" spans="1:6">
      <c r="A1425" t="s">
        <v>1646</v>
      </c>
      <c r="B1425" t="s">
        <v>1647</v>
      </c>
      <c r="C1425">
        <v>0</v>
      </c>
      <c r="D1425">
        <v>0</v>
      </c>
      <c r="E1425">
        <v>0</v>
      </c>
      <c r="F1425">
        <v>0</v>
      </c>
    </row>
    <row r="1426" spans="1:6">
      <c r="A1426" t="s">
        <v>1648</v>
      </c>
      <c r="B1426" t="s">
        <v>2314</v>
      </c>
      <c r="C1426">
        <v>0</v>
      </c>
      <c r="D1426">
        <v>0</v>
      </c>
      <c r="E1426">
        <v>0</v>
      </c>
      <c r="F1426">
        <v>0</v>
      </c>
    </row>
    <row r="1427" spans="1:6">
      <c r="A1427" t="s">
        <v>1649</v>
      </c>
      <c r="B1427" t="s">
        <v>1650</v>
      </c>
      <c r="C1427">
        <v>0</v>
      </c>
      <c r="D1427">
        <v>0</v>
      </c>
      <c r="E1427">
        <v>0</v>
      </c>
      <c r="F1427">
        <v>0</v>
      </c>
    </row>
    <row r="1428" spans="1:6">
      <c r="A1428" t="s">
        <v>1651</v>
      </c>
      <c r="B1428" t="s">
        <v>1652</v>
      </c>
      <c r="C1428">
        <v>0</v>
      </c>
      <c r="D1428">
        <v>0</v>
      </c>
      <c r="E1428">
        <v>0</v>
      </c>
      <c r="F1428">
        <v>0</v>
      </c>
    </row>
    <row r="1429" spans="1:6">
      <c r="A1429" t="s">
        <v>1653</v>
      </c>
      <c r="B1429" t="s">
        <v>1637</v>
      </c>
      <c r="C1429">
        <v>0</v>
      </c>
      <c r="D1429">
        <v>0</v>
      </c>
      <c r="E1429">
        <v>0</v>
      </c>
      <c r="F1429">
        <v>0</v>
      </c>
    </row>
    <row r="1430" spans="1:6">
      <c r="A1430" t="s">
        <v>1654</v>
      </c>
      <c r="B1430" t="s">
        <v>1655</v>
      </c>
      <c r="C1430">
        <v>0</v>
      </c>
      <c r="D1430">
        <v>0</v>
      </c>
      <c r="E1430">
        <v>0</v>
      </c>
      <c r="F1430">
        <v>0</v>
      </c>
    </row>
    <row r="1431" spans="1:6">
      <c r="A1431" t="s">
        <v>1656</v>
      </c>
      <c r="B1431" t="s">
        <v>1637</v>
      </c>
      <c r="C1431">
        <v>0</v>
      </c>
      <c r="D1431">
        <v>0</v>
      </c>
      <c r="E1431">
        <v>0</v>
      </c>
      <c r="F1431">
        <v>0</v>
      </c>
    </row>
    <row r="1432" spans="1:6">
      <c r="A1432" t="s">
        <v>1657</v>
      </c>
      <c r="B1432" t="s">
        <v>1658</v>
      </c>
      <c r="C1432">
        <v>0</v>
      </c>
      <c r="D1432">
        <v>0</v>
      </c>
      <c r="E1432">
        <v>0</v>
      </c>
      <c r="F1432">
        <v>0</v>
      </c>
    </row>
    <row r="1433" spans="1:6">
      <c r="A1433" t="s">
        <v>1659</v>
      </c>
      <c r="B1433" t="s">
        <v>1660</v>
      </c>
      <c r="C1433">
        <v>0</v>
      </c>
      <c r="D1433">
        <v>0</v>
      </c>
      <c r="E1433">
        <v>0</v>
      </c>
      <c r="F1433">
        <v>0</v>
      </c>
    </row>
    <row r="1434" spans="1:6">
      <c r="A1434" t="s">
        <v>1661</v>
      </c>
      <c r="B1434" t="s">
        <v>1662</v>
      </c>
      <c r="C1434">
        <v>0</v>
      </c>
      <c r="D1434">
        <v>0</v>
      </c>
      <c r="E1434">
        <v>0</v>
      </c>
      <c r="F1434">
        <v>0</v>
      </c>
    </row>
    <row r="1435" spans="1:6">
      <c r="A1435" t="s">
        <v>1663</v>
      </c>
      <c r="B1435" t="s">
        <v>1664</v>
      </c>
      <c r="C1435" s="1">
        <v>35916.74</v>
      </c>
      <c r="D1435" s="1">
        <v>63207.35</v>
      </c>
      <c r="E1435" s="1">
        <v>31048.720000000001</v>
      </c>
      <c r="F1435" s="1">
        <v>3758.11</v>
      </c>
    </row>
    <row r="1436" spans="1:6">
      <c r="A1436" t="s">
        <v>1665</v>
      </c>
      <c r="B1436" t="s">
        <v>1666</v>
      </c>
      <c r="C1436" s="1">
        <v>10371.07</v>
      </c>
      <c r="D1436" s="1">
        <v>8168.7</v>
      </c>
      <c r="E1436" s="1">
        <v>11142.34</v>
      </c>
      <c r="F1436" s="1">
        <v>13344.71</v>
      </c>
    </row>
    <row r="1437" spans="1:6">
      <c r="A1437" t="s">
        <v>1667</v>
      </c>
      <c r="B1437" t="s">
        <v>1668</v>
      </c>
      <c r="C1437" s="1">
        <v>11725.98</v>
      </c>
      <c r="D1437" s="1">
        <v>11725.98</v>
      </c>
      <c r="E1437">
        <v>0</v>
      </c>
      <c r="F1437">
        <v>0</v>
      </c>
    </row>
    <row r="1438" spans="1:6">
      <c r="A1438" t="s">
        <v>1669</v>
      </c>
      <c r="B1438" t="s">
        <v>1670</v>
      </c>
      <c r="C1438" s="1">
        <v>13819.69</v>
      </c>
      <c r="D1438" s="1">
        <v>39467.269999999997</v>
      </c>
      <c r="E1438" s="1">
        <v>16060.98</v>
      </c>
      <c r="F1438" s="1">
        <v>-9586.6</v>
      </c>
    </row>
    <row r="1439" spans="1:6">
      <c r="A1439" t="s">
        <v>1671</v>
      </c>
      <c r="B1439" t="s">
        <v>1672</v>
      </c>
      <c r="C1439">
        <v>0</v>
      </c>
      <c r="D1439">
        <v>0</v>
      </c>
      <c r="E1439">
        <v>0</v>
      </c>
      <c r="F1439">
        <v>0</v>
      </c>
    </row>
    <row r="1440" spans="1:6">
      <c r="A1440" t="s">
        <v>1673</v>
      </c>
      <c r="B1440" t="s">
        <v>1674</v>
      </c>
      <c r="C1440">
        <v>0</v>
      </c>
      <c r="D1440" s="1">
        <v>3845.4</v>
      </c>
      <c r="E1440" s="1">
        <v>3845.4</v>
      </c>
      <c r="F1440">
        <v>0</v>
      </c>
    </row>
    <row r="1441" spans="1:6">
      <c r="A1441" t="s">
        <v>1675</v>
      </c>
      <c r="B1441" t="s">
        <v>1676</v>
      </c>
      <c r="C1441">
        <v>0</v>
      </c>
      <c r="D1441">
        <v>0</v>
      </c>
      <c r="E1441">
        <v>0</v>
      </c>
      <c r="F1441">
        <v>0</v>
      </c>
    </row>
    <row r="1442" spans="1:6">
      <c r="A1442" t="s">
        <v>1677</v>
      </c>
      <c r="B1442" t="s">
        <v>1678</v>
      </c>
      <c r="C1442">
        <v>0</v>
      </c>
      <c r="D1442">
        <v>0</v>
      </c>
      <c r="E1442">
        <v>0</v>
      </c>
      <c r="F1442">
        <v>0</v>
      </c>
    </row>
    <row r="1443" spans="1:6">
      <c r="A1443" t="s">
        <v>1679</v>
      </c>
      <c r="B1443" t="s">
        <v>1633</v>
      </c>
      <c r="C1443">
        <v>0</v>
      </c>
      <c r="D1443">
        <v>0</v>
      </c>
      <c r="E1443">
        <v>0</v>
      </c>
      <c r="F1443">
        <v>0</v>
      </c>
    </row>
    <row r="1444" spans="1:6">
      <c r="A1444" t="s">
        <v>1680</v>
      </c>
      <c r="B1444" t="s">
        <v>1635</v>
      </c>
      <c r="C1444">
        <v>0</v>
      </c>
      <c r="D1444">
        <v>0</v>
      </c>
      <c r="E1444">
        <v>0</v>
      </c>
      <c r="F1444">
        <v>0</v>
      </c>
    </row>
    <row r="1445" spans="1:6">
      <c r="A1445" t="s">
        <v>1681</v>
      </c>
      <c r="B1445" t="s">
        <v>1637</v>
      </c>
      <c r="C1445">
        <v>0</v>
      </c>
      <c r="D1445">
        <v>0</v>
      </c>
      <c r="E1445">
        <v>0</v>
      </c>
      <c r="F1445">
        <v>0</v>
      </c>
    </row>
    <row r="1446" spans="1:6">
      <c r="A1446" t="s">
        <v>1682</v>
      </c>
      <c r="B1446" t="s">
        <v>1639</v>
      </c>
      <c r="C1446">
        <v>0</v>
      </c>
      <c r="D1446">
        <v>0</v>
      </c>
      <c r="E1446">
        <v>0</v>
      </c>
      <c r="F1446">
        <v>0</v>
      </c>
    </row>
    <row r="1447" spans="1:6">
      <c r="A1447" t="s">
        <v>1683</v>
      </c>
      <c r="B1447" t="s">
        <v>1637</v>
      </c>
      <c r="C1447">
        <v>0</v>
      </c>
      <c r="D1447">
        <v>0</v>
      </c>
      <c r="E1447">
        <v>0</v>
      </c>
      <c r="F1447">
        <v>0</v>
      </c>
    </row>
    <row r="1448" spans="1:6">
      <c r="A1448" t="s">
        <v>1684</v>
      </c>
      <c r="B1448" t="s">
        <v>1642</v>
      </c>
      <c r="C1448">
        <v>0</v>
      </c>
      <c r="D1448">
        <v>0</v>
      </c>
      <c r="E1448">
        <v>0</v>
      </c>
      <c r="F1448">
        <v>0</v>
      </c>
    </row>
    <row r="1449" spans="1:6">
      <c r="A1449" t="s">
        <v>1685</v>
      </c>
      <c r="B1449" t="s">
        <v>1644</v>
      </c>
      <c r="C1449">
        <v>0</v>
      </c>
      <c r="D1449">
        <v>0</v>
      </c>
      <c r="E1449">
        <v>0</v>
      </c>
      <c r="F1449">
        <v>0</v>
      </c>
    </row>
    <row r="1450" spans="1:6">
      <c r="A1450" t="s">
        <v>1686</v>
      </c>
      <c r="B1450" t="s">
        <v>1637</v>
      </c>
      <c r="C1450">
        <v>0</v>
      </c>
      <c r="D1450">
        <v>0</v>
      </c>
      <c r="E1450">
        <v>0</v>
      </c>
      <c r="F1450">
        <v>0</v>
      </c>
    </row>
    <row r="1451" spans="1:6">
      <c r="A1451" t="s">
        <v>1687</v>
      </c>
      <c r="B1451" t="s">
        <v>1647</v>
      </c>
      <c r="C1451">
        <v>0</v>
      </c>
      <c r="D1451">
        <v>0</v>
      </c>
      <c r="E1451">
        <v>0</v>
      </c>
      <c r="F1451">
        <v>0</v>
      </c>
    </row>
    <row r="1452" spans="1:6">
      <c r="A1452" t="s">
        <v>1688</v>
      </c>
      <c r="B1452" t="s">
        <v>1637</v>
      </c>
      <c r="C1452">
        <v>0</v>
      </c>
      <c r="D1452">
        <v>0</v>
      </c>
      <c r="E1452">
        <v>0</v>
      </c>
      <c r="F1452">
        <v>0</v>
      </c>
    </row>
    <row r="1453" spans="1:6">
      <c r="A1453" t="s">
        <v>1689</v>
      </c>
      <c r="B1453" t="s">
        <v>1650</v>
      </c>
      <c r="C1453">
        <v>0</v>
      </c>
      <c r="D1453">
        <v>0</v>
      </c>
      <c r="E1453">
        <v>0</v>
      </c>
      <c r="F1453">
        <v>0</v>
      </c>
    </row>
    <row r="1454" spans="1:6">
      <c r="A1454" t="s">
        <v>1690</v>
      </c>
      <c r="B1454" t="s">
        <v>1652</v>
      </c>
      <c r="C1454">
        <v>0</v>
      </c>
      <c r="D1454">
        <v>0</v>
      </c>
      <c r="E1454">
        <v>0</v>
      </c>
      <c r="F1454">
        <v>0</v>
      </c>
    </row>
    <row r="1455" spans="1:6">
      <c r="A1455" t="s">
        <v>1691</v>
      </c>
      <c r="B1455" t="s">
        <v>1637</v>
      </c>
      <c r="C1455">
        <v>0</v>
      </c>
      <c r="D1455">
        <v>0</v>
      </c>
      <c r="E1455">
        <v>0</v>
      </c>
      <c r="F1455">
        <v>0</v>
      </c>
    </row>
    <row r="1456" spans="1:6">
      <c r="A1456" t="s">
        <v>1692</v>
      </c>
      <c r="B1456" t="s">
        <v>1655</v>
      </c>
      <c r="C1456">
        <v>0</v>
      </c>
      <c r="D1456">
        <v>0</v>
      </c>
      <c r="E1456">
        <v>0</v>
      </c>
      <c r="F1456">
        <v>0</v>
      </c>
    </row>
    <row r="1457" spans="1:6">
      <c r="A1457" t="s">
        <v>1693</v>
      </c>
      <c r="B1457" t="s">
        <v>1637</v>
      </c>
      <c r="C1457">
        <v>0</v>
      </c>
      <c r="D1457">
        <v>0</v>
      </c>
      <c r="E1457">
        <v>0</v>
      </c>
      <c r="F1457">
        <v>0</v>
      </c>
    </row>
    <row r="1458" spans="1:6">
      <c r="A1458" t="s">
        <v>1694</v>
      </c>
      <c r="B1458" t="s">
        <v>1695</v>
      </c>
      <c r="C1458">
        <v>0</v>
      </c>
      <c r="D1458">
        <v>0</v>
      </c>
      <c r="E1458">
        <v>0</v>
      </c>
      <c r="F1458">
        <v>0</v>
      </c>
    </row>
    <row r="1459" spans="1:6">
      <c r="A1459" t="s">
        <v>1696</v>
      </c>
      <c r="B1459" t="s">
        <v>1697</v>
      </c>
      <c r="C1459">
        <v>0</v>
      </c>
      <c r="D1459">
        <v>0</v>
      </c>
      <c r="E1459">
        <v>0</v>
      </c>
      <c r="F1459">
        <v>0</v>
      </c>
    </row>
    <row r="1460" spans="1:6">
      <c r="A1460" t="s">
        <v>1698</v>
      </c>
      <c r="B1460" t="s">
        <v>524</v>
      </c>
      <c r="C1460">
        <v>0</v>
      </c>
      <c r="D1460">
        <v>0</v>
      </c>
      <c r="E1460">
        <v>0</v>
      </c>
      <c r="F1460">
        <v>0</v>
      </c>
    </row>
    <row r="1461" spans="1:6">
      <c r="A1461" t="s">
        <v>1699</v>
      </c>
      <c r="B1461" t="s">
        <v>1700</v>
      </c>
      <c r="C1461">
        <v>0</v>
      </c>
      <c r="D1461">
        <v>0</v>
      </c>
      <c r="E1461">
        <v>0</v>
      </c>
      <c r="F1461">
        <v>0</v>
      </c>
    </row>
    <row r="1462" spans="1:6">
      <c r="A1462" t="s">
        <v>1701</v>
      </c>
      <c r="B1462" t="s">
        <v>524</v>
      </c>
      <c r="C1462">
        <v>0</v>
      </c>
      <c r="D1462">
        <v>0</v>
      </c>
      <c r="E1462">
        <v>0</v>
      </c>
      <c r="F1462">
        <v>0</v>
      </c>
    </row>
    <row r="1463" spans="1:6">
      <c r="A1463" t="s">
        <v>1702</v>
      </c>
      <c r="B1463" t="s">
        <v>1703</v>
      </c>
      <c r="C1463" s="1">
        <v>1441921.49</v>
      </c>
      <c r="D1463">
        <v>0</v>
      </c>
      <c r="E1463">
        <v>0</v>
      </c>
      <c r="F1463" s="1">
        <v>1441921.49</v>
      </c>
    </row>
    <row r="1464" spans="1:6">
      <c r="A1464" t="s">
        <v>1704</v>
      </c>
      <c r="B1464" t="s">
        <v>1705</v>
      </c>
      <c r="C1464" s="1">
        <v>1441921.49</v>
      </c>
      <c r="D1464">
        <v>0</v>
      </c>
      <c r="E1464">
        <v>0</v>
      </c>
      <c r="F1464" s="1">
        <v>1441921.49</v>
      </c>
    </row>
    <row r="1465" spans="1:6">
      <c r="A1465" t="s">
        <v>1706</v>
      </c>
      <c r="B1465" t="s">
        <v>1707</v>
      </c>
      <c r="C1465" s="1">
        <v>50000</v>
      </c>
      <c r="D1465">
        <v>0</v>
      </c>
      <c r="E1465">
        <v>0</v>
      </c>
      <c r="F1465" s="1">
        <v>50000</v>
      </c>
    </row>
    <row r="1466" spans="1:6">
      <c r="A1466" t="s">
        <v>1708</v>
      </c>
      <c r="B1466" t="s">
        <v>1709</v>
      </c>
      <c r="C1466" s="1">
        <v>50000</v>
      </c>
      <c r="D1466">
        <v>0</v>
      </c>
      <c r="E1466">
        <v>0</v>
      </c>
      <c r="F1466" s="1">
        <v>50000</v>
      </c>
    </row>
    <row r="1467" spans="1:6">
      <c r="A1467" t="s">
        <v>1710</v>
      </c>
      <c r="B1467" t="s">
        <v>1711</v>
      </c>
      <c r="C1467" s="1">
        <v>50000</v>
      </c>
      <c r="D1467">
        <v>0</v>
      </c>
      <c r="E1467">
        <v>0</v>
      </c>
      <c r="F1467" s="1">
        <v>50000</v>
      </c>
    </row>
    <row r="1468" spans="1:6">
      <c r="A1468" t="s">
        <v>1712</v>
      </c>
      <c r="B1468" t="s">
        <v>1713</v>
      </c>
      <c r="C1468">
        <v>0</v>
      </c>
      <c r="D1468">
        <v>0</v>
      </c>
      <c r="E1468">
        <v>0</v>
      </c>
      <c r="F1468">
        <v>0</v>
      </c>
    </row>
    <row r="1469" spans="1:6">
      <c r="A1469" t="s">
        <v>1714</v>
      </c>
      <c r="B1469" t="s">
        <v>1711</v>
      </c>
      <c r="C1469">
        <v>0</v>
      </c>
      <c r="D1469">
        <v>0</v>
      </c>
      <c r="E1469">
        <v>0</v>
      </c>
      <c r="F1469">
        <v>0</v>
      </c>
    </row>
    <row r="1470" spans="1:6">
      <c r="A1470" t="s">
        <v>1715</v>
      </c>
      <c r="B1470" t="s">
        <v>1716</v>
      </c>
      <c r="C1470">
        <v>0</v>
      </c>
      <c r="D1470">
        <v>0</v>
      </c>
      <c r="E1470">
        <v>0</v>
      </c>
      <c r="F1470">
        <v>0</v>
      </c>
    </row>
    <row r="1471" spans="1:6">
      <c r="A1471" t="s">
        <v>1717</v>
      </c>
      <c r="B1471" t="s">
        <v>1718</v>
      </c>
      <c r="C1471">
        <v>0</v>
      </c>
      <c r="D1471">
        <v>0</v>
      </c>
      <c r="E1471">
        <v>0</v>
      </c>
      <c r="F1471">
        <v>0</v>
      </c>
    </row>
    <row r="1472" spans="1:6">
      <c r="A1472" t="s">
        <v>1719</v>
      </c>
      <c r="B1472" t="s">
        <v>1711</v>
      </c>
      <c r="C1472">
        <v>0</v>
      </c>
      <c r="D1472">
        <v>0</v>
      </c>
      <c r="E1472">
        <v>0</v>
      </c>
      <c r="F1472">
        <v>0</v>
      </c>
    </row>
    <row r="1473" spans="1:6">
      <c r="A1473" t="s">
        <v>1720</v>
      </c>
      <c r="B1473" t="s">
        <v>1721</v>
      </c>
      <c r="C1473">
        <v>0</v>
      </c>
      <c r="D1473">
        <v>0</v>
      </c>
      <c r="E1473">
        <v>0</v>
      </c>
      <c r="F1473">
        <v>0</v>
      </c>
    </row>
    <row r="1474" spans="1:6">
      <c r="A1474" t="s">
        <v>1722</v>
      </c>
      <c r="B1474" t="s">
        <v>1718</v>
      </c>
      <c r="C1474">
        <v>0</v>
      </c>
      <c r="D1474">
        <v>0</v>
      </c>
      <c r="E1474">
        <v>0</v>
      </c>
      <c r="F1474">
        <v>0</v>
      </c>
    </row>
    <row r="1475" spans="1:6">
      <c r="A1475" t="s">
        <v>1723</v>
      </c>
      <c r="B1475" t="s">
        <v>1711</v>
      </c>
      <c r="C1475">
        <v>0</v>
      </c>
      <c r="D1475">
        <v>0</v>
      </c>
      <c r="E1475">
        <v>0</v>
      </c>
      <c r="F1475">
        <v>0</v>
      </c>
    </row>
    <row r="1476" spans="1:6">
      <c r="A1476" t="s">
        <v>1724</v>
      </c>
      <c r="B1476" t="s">
        <v>1725</v>
      </c>
      <c r="C1476" s="1">
        <v>13338033.74</v>
      </c>
      <c r="D1476">
        <v>0</v>
      </c>
      <c r="E1476">
        <v>0</v>
      </c>
      <c r="F1476" s="1">
        <v>13338033.74</v>
      </c>
    </row>
    <row r="1477" spans="1:6">
      <c r="A1477" t="s">
        <v>1726</v>
      </c>
      <c r="B1477" t="s">
        <v>1727</v>
      </c>
      <c r="C1477" s="1">
        <v>13338033.74</v>
      </c>
      <c r="D1477">
        <v>0</v>
      </c>
      <c r="E1477">
        <v>0</v>
      </c>
      <c r="F1477" s="1">
        <v>13338033.74</v>
      </c>
    </row>
    <row r="1478" spans="1:6">
      <c r="A1478" t="s">
        <v>1728</v>
      </c>
      <c r="B1478" t="s">
        <v>1729</v>
      </c>
      <c r="C1478" s="1">
        <v>11946112.25</v>
      </c>
      <c r="D1478">
        <v>0</v>
      </c>
      <c r="E1478">
        <v>0</v>
      </c>
      <c r="F1478" s="1">
        <v>11946112.25</v>
      </c>
    </row>
    <row r="1479" spans="1:6">
      <c r="A1479" t="s">
        <v>1730</v>
      </c>
      <c r="B1479" t="s">
        <v>1731</v>
      </c>
      <c r="C1479" s="1">
        <v>7763416.5800000001</v>
      </c>
      <c r="D1479">
        <v>0</v>
      </c>
      <c r="E1479">
        <v>0</v>
      </c>
      <c r="F1479" s="1">
        <v>7763416.5800000001</v>
      </c>
    </row>
    <row r="1480" spans="1:6">
      <c r="A1480" t="s">
        <v>1732</v>
      </c>
      <c r="B1480" t="s">
        <v>1733</v>
      </c>
      <c r="C1480" s="1">
        <v>4182695.67</v>
      </c>
      <c r="D1480">
        <v>0</v>
      </c>
      <c r="E1480">
        <v>0</v>
      </c>
      <c r="F1480" s="1">
        <v>4182695.67</v>
      </c>
    </row>
    <row r="1481" spans="1:6">
      <c r="A1481" t="s">
        <v>1734</v>
      </c>
      <c r="B1481" t="s">
        <v>1735</v>
      </c>
      <c r="C1481">
        <v>0</v>
      </c>
      <c r="D1481">
        <v>0</v>
      </c>
      <c r="E1481">
        <v>0</v>
      </c>
      <c r="F1481">
        <v>0</v>
      </c>
    </row>
    <row r="1482" spans="1:6">
      <c r="A1482" t="s">
        <v>1736</v>
      </c>
      <c r="B1482" t="s">
        <v>1737</v>
      </c>
      <c r="C1482">
        <v>0</v>
      </c>
      <c r="D1482">
        <v>0</v>
      </c>
      <c r="E1482">
        <v>0</v>
      </c>
      <c r="F1482">
        <v>0</v>
      </c>
    </row>
    <row r="1483" spans="1:6">
      <c r="A1483" t="s">
        <v>1738</v>
      </c>
      <c r="B1483" t="s">
        <v>1731</v>
      </c>
      <c r="C1483">
        <v>0</v>
      </c>
      <c r="D1483">
        <v>0</v>
      </c>
      <c r="E1483">
        <v>0</v>
      </c>
      <c r="F1483">
        <v>0</v>
      </c>
    </row>
    <row r="1484" spans="1:6">
      <c r="A1484" t="s">
        <v>1739</v>
      </c>
      <c r="B1484" t="s">
        <v>1740</v>
      </c>
      <c r="C1484" s="1">
        <v>30938348.609999999</v>
      </c>
      <c r="D1484">
        <v>0</v>
      </c>
      <c r="E1484" s="1">
        <v>5352163.66</v>
      </c>
      <c r="F1484" s="1">
        <v>36290512.270000003</v>
      </c>
    </row>
    <row r="1485" spans="1:6">
      <c r="A1485" t="s">
        <v>1741</v>
      </c>
      <c r="B1485" t="s">
        <v>1742</v>
      </c>
      <c r="C1485" s="1">
        <v>36256764.640000001</v>
      </c>
      <c r="D1485">
        <v>0</v>
      </c>
      <c r="E1485" s="1">
        <v>5352163.66</v>
      </c>
      <c r="F1485" s="1">
        <v>41608928.299999997</v>
      </c>
    </row>
    <row r="1486" spans="1:6">
      <c r="A1486" t="s">
        <v>1743</v>
      </c>
      <c r="B1486" t="s">
        <v>1744</v>
      </c>
      <c r="C1486" s="1">
        <v>36256764.640000001</v>
      </c>
      <c r="D1486">
        <v>0</v>
      </c>
      <c r="E1486" s="1">
        <v>5352163.66</v>
      </c>
      <c r="F1486" s="1">
        <v>41608928.299999997</v>
      </c>
    </row>
    <row r="1487" spans="1:6">
      <c r="A1487" t="s">
        <v>1745</v>
      </c>
      <c r="B1487" t="s">
        <v>1746</v>
      </c>
      <c r="C1487" s="1">
        <v>36256764.640000001</v>
      </c>
      <c r="D1487">
        <v>0</v>
      </c>
      <c r="E1487" s="1">
        <v>5352163.66</v>
      </c>
      <c r="F1487" s="1">
        <v>41608928.299999997</v>
      </c>
    </row>
    <row r="1488" spans="1:6">
      <c r="A1488" t="s">
        <v>1747</v>
      </c>
      <c r="B1488" t="s">
        <v>1748</v>
      </c>
      <c r="C1488" s="1">
        <v>36256764.640000001</v>
      </c>
      <c r="D1488">
        <v>0</v>
      </c>
      <c r="E1488" s="1">
        <v>5352163.66</v>
      </c>
      <c r="F1488" s="1">
        <v>41608928.299999997</v>
      </c>
    </row>
    <row r="1489" spans="1:6">
      <c r="A1489" t="s">
        <v>1749</v>
      </c>
      <c r="B1489" t="s">
        <v>1750</v>
      </c>
      <c r="C1489">
        <v>0</v>
      </c>
      <c r="D1489">
        <v>0</v>
      </c>
      <c r="E1489">
        <v>0</v>
      </c>
      <c r="F1489">
        <v>0</v>
      </c>
    </row>
    <row r="1490" spans="1:6">
      <c r="A1490" t="s">
        <v>1751</v>
      </c>
      <c r="B1490" t="s">
        <v>1752</v>
      </c>
      <c r="C1490">
        <v>0</v>
      </c>
      <c r="D1490">
        <v>0</v>
      </c>
      <c r="E1490">
        <v>0</v>
      </c>
      <c r="F1490">
        <v>0</v>
      </c>
    </row>
    <row r="1491" spans="1:6">
      <c r="A1491" t="s">
        <v>1753</v>
      </c>
      <c r="B1491" t="s">
        <v>1754</v>
      </c>
      <c r="C1491" s="1">
        <v>5318416.03</v>
      </c>
      <c r="D1491">
        <v>0</v>
      </c>
      <c r="E1491">
        <v>0</v>
      </c>
      <c r="F1491" s="1">
        <v>5318416.03</v>
      </c>
    </row>
    <row r="1492" spans="1:6">
      <c r="A1492" t="s">
        <v>1755</v>
      </c>
      <c r="B1492" t="s">
        <v>1756</v>
      </c>
      <c r="C1492" s="1">
        <v>5318416.03</v>
      </c>
      <c r="D1492">
        <v>0</v>
      </c>
      <c r="E1492">
        <v>0</v>
      </c>
      <c r="F1492" s="1">
        <v>5318416.03</v>
      </c>
    </row>
    <row r="1493" spans="1:6">
      <c r="A1493" t="s">
        <v>1757</v>
      </c>
      <c r="B1493" t="s">
        <v>1758</v>
      </c>
      <c r="C1493" s="1">
        <v>5318416.03</v>
      </c>
      <c r="D1493">
        <v>0</v>
      </c>
      <c r="E1493">
        <v>0</v>
      </c>
      <c r="F1493" s="1">
        <v>5318416.03</v>
      </c>
    </row>
    <row r="1494" spans="1:6">
      <c r="A1494" t="s">
        <v>1759</v>
      </c>
      <c r="B1494" t="s">
        <v>1748</v>
      </c>
      <c r="C1494" s="1">
        <v>5318416.03</v>
      </c>
      <c r="D1494">
        <v>0</v>
      </c>
      <c r="E1494">
        <v>0</v>
      </c>
      <c r="F1494" s="1">
        <v>5318416.03</v>
      </c>
    </row>
    <row r="1495" spans="1:6">
      <c r="A1495" t="s">
        <v>1760</v>
      </c>
      <c r="B1495" t="s">
        <v>1750</v>
      </c>
      <c r="C1495">
        <v>0</v>
      </c>
      <c r="D1495">
        <v>0</v>
      </c>
      <c r="E1495">
        <v>0</v>
      </c>
      <c r="F1495">
        <v>0</v>
      </c>
    </row>
    <row r="1496" spans="1:6">
      <c r="A1496" t="s">
        <v>1761</v>
      </c>
      <c r="B1496" t="s">
        <v>1752</v>
      </c>
      <c r="C1496">
        <v>0</v>
      </c>
      <c r="D1496">
        <v>0</v>
      </c>
      <c r="E1496">
        <v>0</v>
      </c>
      <c r="F1496">
        <v>0</v>
      </c>
    </row>
    <row r="1497" spans="1:6">
      <c r="A1497" t="s">
        <v>1762</v>
      </c>
      <c r="B1497" t="s">
        <v>1763</v>
      </c>
      <c r="C1497" s="1">
        <v>15968840.4</v>
      </c>
      <c r="D1497" s="1">
        <v>2102917.5099999998</v>
      </c>
      <c r="E1497" s="1">
        <v>86958.76</v>
      </c>
      <c r="F1497" s="1">
        <v>17984799.16</v>
      </c>
    </row>
    <row r="1498" spans="1:6">
      <c r="A1498" t="s">
        <v>1764</v>
      </c>
      <c r="B1498" t="s">
        <v>1765</v>
      </c>
      <c r="C1498" s="1">
        <v>15968840.4</v>
      </c>
      <c r="D1498" s="1">
        <v>2102917.5099999998</v>
      </c>
      <c r="E1498" s="1">
        <v>86958.76</v>
      </c>
      <c r="F1498" s="1">
        <v>17984799.16</v>
      </c>
    </row>
    <row r="1499" spans="1:6">
      <c r="A1499" t="s">
        <v>1766</v>
      </c>
      <c r="B1499" t="s">
        <v>1765</v>
      </c>
      <c r="C1499" s="1">
        <v>17343651.399999999</v>
      </c>
      <c r="D1499" s="1">
        <v>2102677.5099999998</v>
      </c>
      <c r="E1499">
        <v>0</v>
      </c>
      <c r="F1499" s="1">
        <v>19446328.920000002</v>
      </c>
    </row>
    <row r="1500" spans="1:6">
      <c r="A1500" t="s">
        <v>1767</v>
      </c>
      <c r="B1500" t="s">
        <v>1768</v>
      </c>
      <c r="C1500" s="1">
        <v>15957930.49</v>
      </c>
      <c r="D1500" s="1">
        <v>1952377.75</v>
      </c>
      <c r="E1500">
        <v>0</v>
      </c>
      <c r="F1500" s="1">
        <v>17910308.25</v>
      </c>
    </row>
    <row r="1501" spans="1:6">
      <c r="A1501" t="s">
        <v>1769</v>
      </c>
      <c r="B1501" t="s">
        <v>1770</v>
      </c>
      <c r="C1501" s="1">
        <v>1385720.91</v>
      </c>
      <c r="D1501" s="1">
        <v>150299.76</v>
      </c>
      <c r="E1501">
        <v>0</v>
      </c>
      <c r="F1501" s="1">
        <v>1536020.67</v>
      </c>
    </row>
    <row r="1502" spans="1:6">
      <c r="A1502" t="s">
        <v>1771</v>
      </c>
      <c r="B1502" t="s">
        <v>1772</v>
      </c>
      <c r="C1502" s="1">
        <v>656661.71</v>
      </c>
      <c r="D1502">
        <v>0</v>
      </c>
      <c r="E1502">
        <v>0</v>
      </c>
      <c r="F1502" s="1">
        <v>656661.71</v>
      </c>
    </row>
    <row r="1503" spans="1:6">
      <c r="A1503" t="s">
        <v>1773</v>
      </c>
      <c r="B1503" t="s">
        <v>1774</v>
      </c>
      <c r="C1503">
        <v>0</v>
      </c>
      <c r="D1503">
        <v>0</v>
      </c>
      <c r="E1503">
        <v>0</v>
      </c>
      <c r="F1503">
        <v>0</v>
      </c>
    </row>
    <row r="1504" spans="1:6">
      <c r="A1504" t="s">
        <v>1775</v>
      </c>
      <c r="B1504" t="s">
        <v>1776</v>
      </c>
      <c r="C1504" s="1">
        <v>5593.84</v>
      </c>
      <c r="D1504" s="1">
        <v>2329.5700000000002</v>
      </c>
      <c r="E1504">
        <v>0</v>
      </c>
      <c r="F1504" s="1">
        <v>7923.41</v>
      </c>
    </row>
    <row r="1505" spans="1:6">
      <c r="A1505" t="s">
        <v>1777</v>
      </c>
      <c r="B1505" t="s">
        <v>1778</v>
      </c>
      <c r="C1505">
        <v>0</v>
      </c>
      <c r="D1505">
        <v>0</v>
      </c>
      <c r="E1505">
        <v>0</v>
      </c>
      <c r="F1505">
        <v>0</v>
      </c>
    </row>
    <row r="1506" spans="1:6">
      <c r="A1506" t="s">
        <v>1779</v>
      </c>
      <c r="B1506" t="s">
        <v>1780</v>
      </c>
      <c r="C1506">
        <v>0</v>
      </c>
      <c r="D1506">
        <v>0</v>
      </c>
      <c r="E1506">
        <v>0</v>
      </c>
      <c r="F1506">
        <v>0</v>
      </c>
    </row>
    <row r="1507" spans="1:6">
      <c r="A1507" t="s">
        <v>1781</v>
      </c>
      <c r="B1507" t="s">
        <v>1782</v>
      </c>
      <c r="C1507">
        <v>0</v>
      </c>
      <c r="D1507">
        <v>0</v>
      </c>
      <c r="E1507">
        <v>0</v>
      </c>
      <c r="F1507">
        <v>0</v>
      </c>
    </row>
    <row r="1508" spans="1:6">
      <c r="A1508" t="s">
        <v>1783</v>
      </c>
      <c r="B1508" t="s">
        <v>1784</v>
      </c>
      <c r="C1508">
        <v>0</v>
      </c>
      <c r="D1508">
        <v>0</v>
      </c>
      <c r="E1508">
        <v>0</v>
      </c>
      <c r="F1508">
        <v>0</v>
      </c>
    </row>
    <row r="1509" spans="1:6">
      <c r="A1509" t="s">
        <v>1785</v>
      </c>
      <c r="B1509" t="s">
        <v>1786</v>
      </c>
      <c r="C1509">
        <v>0</v>
      </c>
      <c r="D1509">
        <v>0</v>
      </c>
      <c r="E1509">
        <v>0</v>
      </c>
      <c r="F1509">
        <v>0</v>
      </c>
    </row>
    <row r="1510" spans="1:6">
      <c r="A1510" t="s">
        <v>1787</v>
      </c>
      <c r="B1510" t="s">
        <v>1788</v>
      </c>
      <c r="C1510">
        <v>0</v>
      </c>
      <c r="D1510">
        <v>0</v>
      </c>
      <c r="E1510">
        <v>0</v>
      </c>
      <c r="F1510">
        <v>0</v>
      </c>
    </row>
    <row r="1511" spans="1:6">
      <c r="A1511" t="s">
        <v>1789</v>
      </c>
      <c r="B1511" t="s">
        <v>1790</v>
      </c>
      <c r="C1511">
        <v>0</v>
      </c>
      <c r="D1511">
        <v>0</v>
      </c>
      <c r="E1511">
        <v>0</v>
      </c>
      <c r="F1511">
        <v>0</v>
      </c>
    </row>
    <row r="1512" spans="1:6">
      <c r="A1512" t="s">
        <v>1791</v>
      </c>
      <c r="B1512" t="s">
        <v>1792</v>
      </c>
      <c r="C1512">
        <v>0</v>
      </c>
      <c r="D1512">
        <v>0</v>
      </c>
      <c r="E1512">
        <v>0</v>
      </c>
      <c r="F1512">
        <v>0</v>
      </c>
    </row>
    <row r="1513" spans="1:6">
      <c r="A1513" t="s">
        <v>1793</v>
      </c>
      <c r="B1513" t="s">
        <v>1794</v>
      </c>
      <c r="C1513">
        <v>0</v>
      </c>
      <c r="D1513">
        <v>0</v>
      </c>
      <c r="E1513">
        <v>0</v>
      </c>
      <c r="F1513">
        <v>0</v>
      </c>
    </row>
    <row r="1514" spans="1:6">
      <c r="A1514" t="s">
        <v>1795</v>
      </c>
      <c r="B1514" t="s">
        <v>1796</v>
      </c>
      <c r="C1514">
        <v>0</v>
      </c>
      <c r="D1514">
        <v>0</v>
      </c>
      <c r="E1514">
        <v>0</v>
      </c>
      <c r="F1514">
        <v>0</v>
      </c>
    </row>
    <row r="1515" spans="1:6">
      <c r="A1515" t="s">
        <v>1797</v>
      </c>
      <c r="B1515" t="s">
        <v>1798</v>
      </c>
      <c r="C1515">
        <v>0</v>
      </c>
      <c r="D1515">
        <v>0</v>
      </c>
      <c r="E1515">
        <v>0</v>
      </c>
      <c r="F1515">
        <v>0</v>
      </c>
    </row>
    <row r="1516" spans="1:6">
      <c r="A1516" t="s">
        <v>1799</v>
      </c>
      <c r="B1516" t="s">
        <v>1800</v>
      </c>
      <c r="C1516">
        <v>0</v>
      </c>
      <c r="D1516">
        <v>0</v>
      </c>
      <c r="E1516">
        <v>0</v>
      </c>
      <c r="F1516">
        <v>0</v>
      </c>
    </row>
    <row r="1517" spans="1:6">
      <c r="A1517" t="s">
        <v>1801</v>
      </c>
      <c r="B1517" t="s">
        <v>1802</v>
      </c>
      <c r="C1517">
        <v>0</v>
      </c>
      <c r="D1517">
        <v>0</v>
      </c>
      <c r="E1517">
        <v>0</v>
      </c>
      <c r="F1517">
        <v>0</v>
      </c>
    </row>
    <row r="1518" spans="1:6">
      <c r="A1518" t="s">
        <v>1803</v>
      </c>
      <c r="B1518" t="s">
        <v>1804</v>
      </c>
      <c r="C1518" s="1">
        <v>723465.36</v>
      </c>
      <c r="D1518" s="1">
        <v>147970.19</v>
      </c>
      <c r="E1518">
        <v>0</v>
      </c>
      <c r="F1518" s="1">
        <v>871435.55</v>
      </c>
    </row>
    <row r="1519" spans="1:6">
      <c r="A1519" t="s">
        <v>1805</v>
      </c>
      <c r="B1519" t="s">
        <v>1806</v>
      </c>
      <c r="C1519" s="1">
        <v>51071.45</v>
      </c>
      <c r="D1519">
        <v>240</v>
      </c>
      <c r="E1519">
        <v>0</v>
      </c>
      <c r="F1519" s="1">
        <v>51311.45</v>
      </c>
    </row>
    <row r="1520" spans="1:6">
      <c r="A1520" t="s">
        <v>1807</v>
      </c>
      <c r="B1520" t="s">
        <v>1808</v>
      </c>
      <c r="C1520" s="1">
        <v>11081.45</v>
      </c>
      <c r="D1520">
        <v>0</v>
      </c>
      <c r="E1520">
        <v>0</v>
      </c>
      <c r="F1520" s="1">
        <v>11081.45</v>
      </c>
    </row>
    <row r="1521" spans="1:6">
      <c r="A1521" t="s">
        <v>1809</v>
      </c>
      <c r="B1521" t="s">
        <v>1810</v>
      </c>
      <c r="C1521" s="1">
        <v>39990</v>
      </c>
      <c r="D1521">
        <v>240</v>
      </c>
      <c r="E1521">
        <v>0</v>
      </c>
      <c r="F1521" s="1">
        <v>40230</v>
      </c>
    </row>
    <row r="1522" spans="1:6">
      <c r="A1522" t="s">
        <v>1811</v>
      </c>
      <c r="B1522" t="s">
        <v>1812</v>
      </c>
      <c r="C1522">
        <v>0</v>
      </c>
      <c r="D1522">
        <v>0</v>
      </c>
      <c r="E1522">
        <v>0</v>
      </c>
      <c r="F1522">
        <v>0</v>
      </c>
    </row>
    <row r="1523" spans="1:6">
      <c r="A1523" t="s">
        <v>1813</v>
      </c>
      <c r="B1523" t="s">
        <v>1814</v>
      </c>
      <c r="C1523">
        <v>0</v>
      </c>
      <c r="D1523">
        <v>0</v>
      </c>
      <c r="E1523">
        <v>0</v>
      </c>
      <c r="F1523">
        <v>0</v>
      </c>
    </row>
    <row r="1524" spans="1:6">
      <c r="A1524" t="s">
        <v>1815</v>
      </c>
      <c r="B1524" t="s">
        <v>1816</v>
      </c>
      <c r="C1524">
        <v>0</v>
      </c>
      <c r="D1524">
        <v>0</v>
      </c>
      <c r="E1524">
        <v>0</v>
      </c>
      <c r="F1524">
        <v>0</v>
      </c>
    </row>
    <row r="1525" spans="1:6">
      <c r="A1525" t="s">
        <v>1817</v>
      </c>
      <c r="B1525" t="s">
        <v>1818</v>
      </c>
      <c r="C1525">
        <v>0</v>
      </c>
      <c r="D1525">
        <v>0</v>
      </c>
      <c r="E1525">
        <v>0</v>
      </c>
      <c r="F1525">
        <v>0</v>
      </c>
    </row>
    <row r="1526" spans="1:6">
      <c r="A1526" t="s">
        <v>1819</v>
      </c>
      <c r="B1526" t="s">
        <v>1820</v>
      </c>
      <c r="C1526">
        <v>0</v>
      </c>
      <c r="D1526">
        <v>0</v>
      </c>
      <c r="E1526">
        <v>0</v>
      </c>
      <c r="F1526">
        <v>0</v>
      </c>
    </row>
    <row r="1527" spans="1:6">
      <c r="A1527" t="s">
        <v>1821</v>
      </c>
      <c r="B1527" t="s">
        <v>1822</v>
      </c>
      <c r="C1527">
        <v>0</v>
      </c>
      <c r="D1527">
        <v>0</v>
      </c>
      <c r="E1527">
        <v>0</v>
      </c>
      <c r="F1527">
        <v>0</v>
      </c>
    </row>
    <row r="1528" spans="1:6">
      <c r="A1528" t="s">
        <v>1823</v>
      </c>
      <c r="B1528" t="s">
        <v>1824</v>
      </c>
      <c r="C1528">
        <v>0</v>
      </c>
      <c r="D1528">
        <v>0</v>
      </c>
      <c r="E1528">
        <v>0</v>
      </c>
      <c r="F1528">
        <v>0</v>
      </c>
    </row>
    <row r="1529" spans="1:6">
      <c r="A1529" t="s">
        <v>1825</v>
      </c>
      <c r="B1529" t="s">
        <v>1826</v>
      </c>
      <c r="C1529">
        <v>0</v>
      </c>
      <c r="D1529">
        <v>0</v>
      </c>
      <c r="E1529">
        <v>0</v>
      </c>
      <c r="F1529">
        <v>0</v>
      </c>
    </row>
    <row r="1530" spans="1:6">
      <c r="A1530" t="s">
        <v>1827</v>
      </c>
      <c r="B1530" t="s">
        <v>1828</v>
      </c>
      <c r="C1530">
        <v>0</v>
      </c>
      <c r="D1530">
        <v>0</v>
      </c>
      <c r="E1530">
        <v>0</v>
      </c>
      <c r="F1530">
        <v>0</v>
      </c>
    </row>
    <row r="1531" spans="1:6">
      <c r="A1531" t="s">
        <v>1829</v>
      </c>
      <c r="B1531" t="s">
        <v>1830</v>
      </c>
      <c r="C1531">
        <v>0</v>
      </c>
      <c r="D1531">
        <v>0</v>
      </c>
      <c r="E1531">
        <v>0</v>
      </c>
      <c r="F1531">
        <v>0</v>
      </c>
    </row>
    <row r="1532" spans="1:6">
      <c r="A1532" t="s">
        <v>1831</v>
      </c>
      <c r="B1532" t="s">
        <v>1832</v>
      </c>
      <c r="C1532" s="1">
        <v>1425882.45</v>
      </c>
      <c r="D1532">
        <v>0</v>
      </c>
      <c r="E1532" s="1">
        <v>86958.76</v>
      </c>
      <c r="F1532" s="1">
        <v>1512841.21</v>
      </c>
    </row>
    <row r="1533" spans="1:6">
      <c r="A1533" t="s">
        <v>1833</v>
      </c>
      <c r="B1533" t="s">
        <v>1834</v>
      </c>
      <c r="C1533" s="1">
        <v>1425882.45</v>
      </c>
      <c r="D1533">
        <v>0</v>
      </c>
      <c r="E1533" s="1">
        <v>86958.76</v>
      </c>
      <c r="F1533" s="1">
        <v>1512841.21</v>
      </c>
    </row>
    <row r="1534" spans="1:6">
      <c r="A1534" t="s">
        <v>1835</v>
      </c>
      <c r="B1534" t="s">
        <v>1836</v>
      </c>
      <c r="C1534" s="1">
        <v>1425882.45</v>
      </c>
      <c r="D1534">
        <v>0</v>
      </c>
      <c r="E1534" s="1">
        <v>86958.76</v>
      </c>
      <c r="F1534" s="1">
        <v>1512841.21</v>
      </c>
    </row>
    <row r="1535" spans="1:6">
      <c r="A1535" t="s">
        <v>1837</v>
      </c>
      <c r="B1535" t="s">
        <v>1838</v>
      </c>
      <c r="C1535">
        <v>0</v>
      </c>
      <c r="D1535">
        <v>0</v>
      </c>
      <c r="E1535">
        <v>0</v>
      </c>
      <c r="F1535">
        <v>0</v>
      </c>
    </row>
    <row r="1536" spans="1:6">
      <c r="A1536" t="s">
        <v>1839</v>
      </c>
      <c r="B1536" t="s">
        <v>1840</v>
      </c>
      <c r="C1536">
        <v>0</v>
      </c>
      <c r="D1536">
        <v>0</v>
      </c>
      <c r="E1536">
        <v>0</v>
      </c>
      <c r="F1536">
        <v>0</v>
      </c>
    </row>
    <row r="1537" spans="1:6">
      <c r="A1537" t="s">
        <v>1841</v>
      </c>
      <c r="B1537" t="s">
        <v>1842</v>
      </c>
      <c r="C1537" s="1">
        <v>8788417.3900000006</v>
      </c>
      <c r="D1537" s="1">
        <v>1749098.27</v>
      </c>
      <c r="E1537">
        <v>352.8</v>
      </c>
      <c r="F1537" s="1">
        <v>10537162.859999999</v>
      </c>
    </row>
    <row r="1538" spans="1:6">
      <c r="A1538" t="s">
        <v>1843</v>
      </c>
      <c r="B1538" t="s">
        <v>1844</v>
      </c>
      <c r="C1538" s="1">
        <v>8788417.3900000006</v>
      </c>
      <c r="D1538" s="1">
        <v>1749098.27</v>
      </c>
      <c r="E1538">
        <v>352.8</v>
      </c>
      <c r="F1538" s="1">
        <v>10537162.859999999</v>
      </c>
    </row>
    <row r="1539" spans="1:6">
      <c r="A1539" t="s">
        <v>1845</v>
      </c>
      <c r="B1539" t="s">
        <v>1846</v>
      </c>
      <c r="C1539" s="1">
        <v>3704545.07</v>
      </c>
      <c r="D1539" s="1">
        <v>306474.95</v>
      </c>
      <c r="E1539">
        <v>0</v>
      </c>
      <c r="F1539" s="1">
        <v>4011020.02</v>
      </c>
    </row>
    <row r="1540" spans="1:6">
      <c r="A1540" t="s">
        <v>1847</v>
      </c>
      <c r="B1540" t="s">
        <v>1772</v>
      </c>
      <c r="C1540" s="1">
        <v>1414495.14</v>
      </c>
      <c r="D1540">
        <v>0</v>
      </c>
      <c r="E1540">
        <v>0</v>
      </c>
      <c r="F1540" s="1">
        <v>1414495.14</v>
      </c>
    </row>
    <row r="1541" spans="1:6">
      <c r="A1541" t="s">
        <v>1848</v>
      </c>
      <c r="B1541" t="s">
        <v>1774</v>
      </c>
      <c r="C1541">
        <v>0</v>
      </c>
      <c r="D1541">
        <v>0</v>
      </c>
      <c r="E1541">
        <v>0</v>
      </c>
      <c r="F1541">
        <v>0</v>
      </c>
    </row>
    <row r="1542" spans="1:6">
      <c r="A1542" t="s">
        <v>1849</v>
      </c>
      <c r="B1542" t="s">
        <v>1776</v>
      </c>
      <c r="C1542" s="1">
        <v>14290.69</v>
      </c>
      <c r="D1542">
        <v>0</v>
      </c>
      <c r="E1542">
        <v>0</v>
      </c>
      <c r="F1542" s="1">
        <v>14290.69</v>
      </c>
    </row>
    <row r="1543" spans="1:6">
      <c r="A1543" t="s">
        <v>1850</v>
      </c>
      <c r="B1543" t="s">
        <v>1778</v>
      </c>
      <c r="C1543">
        <v>0</v>
      </c>
      <c r="D1543">
        <v>0</v>
      </c>
      <c r="E1543">
        <v>0</v>
      </c>
      <c r="F1543">
        <v>0</v>
      </c>
    </row>
    <row r="1544" spans="1:6">
      <c r="A1544" t="s">
        <v>1851</v>
      </c>
      <c r="B1544" t="s">
        <v>1780</v>
      </c>
      <c r="C1544">
        <v>0</v>
      </c>
      <c r="D1544">
        <v>0</v>
      </c>
      <c r="E1544">
        <v>0</v>
      </c>
      <c r="F1544">
        <v>0</v>
      </c>
    </row>
    <row r="1545" spans="1:6">
      <c r="A1545" t="s">
        <v>1852</v>
      </c>
      <c r="B1545" t="s">
        <v>1782</v>
      </c>
      <c r="C1545">
        <v>0</v>
      </c>
      <c r="D1545">
        <v>0</v>
      </c>
      <c r="E1545">
        <v>0</v>
      </c>
      <c r="F1545">
        <v>0</v>
      </c>
    </row>
    <row r="1546" spans="1:6">
      <c r="A1546" t="s">
        <v>1853</v>
      </c>
      <c r="B1546" t="s">
        <v>1784</v>
      </c>
      <c r="C1546">
        <v>0</v>
      </c>
      <c r="D1546">
        <v>0</v>
      </c>
      <c r="E1546">
        <v>0</v>
      </c>
      <c r="F1546">
        <v>0</v>
      </c>
    </row>
    <row r="1547" spans="1:6">
      <c r="A1547" t="s">
        <v>1854</v>
      </c>
      <c r="B1547" t="s">
        <v>1786</v>
      </c>
      <c r="C1547">
        <v>0</v>
      </c>
      <c r="D1547">
        <v>0</v>
      </c>
      <c r="E1547">
        <v>0</v>
      </c>
      <c r="F1547">
        <v>0</v>
      </c>
    </row>
    <row r="1548" spans="1:6">
      <c r="A1548" t="s">
        <v>1855</v>
      </c>
      <c r="B1548" t="s">
        <v>1790</v>
      </c>
      <c r="C1548">
        <v>0</v>
      </c>
      <c r="D1548">
        <v>0</v>
      </c>
      <c r="E1548">
        <v>0</v>
      </c>
      <c r="F1548">
        <v>0</v>
      </c>
    </row>
    <row r="1549" spans="1:6">
      <c r="A1549" t="s">
        <v>1856</v>
      </c>
      <c r="B1549" t="s">
        <v>1792</v>
      </c>
      <c r="C1549">
        <v>0</v>
      </c>
      <c r="D1549">
        <v>0</v>
      </c>
      <c r="E1549">
        <v>0</v>
      </c>
      <c r="F1549">
        <v>0</v>
      </c>
    </row>
    <row r="1550" spans="1:6">
      <c r="A1550" t="s">
        <v>1857</v>
      </c>
      <c r="B1550" t="s">
        <v>1858</v>
      </c>
      <c r="C1550">
        <v>0</v>
      </c>
      <c r="D1550">
        <v>0</v>
      </c>
      <c r="E1550">
        <v>0</v>
      </c>
      <c r="F1550">
        <v>0</v>
      </c>
    </row>
    <row r="1551" spans="1:6">
      <c r="A1551" t="s">
        <v>1859</v>
      </c>
      <c r="B1551" t="s">
        <v>1796</v>
      </c>
      <c r="C1551">
        <v>0</v>
      </c>
      <c r="D1551">
        <v>0</v>
      </c>
      <c r="E1551">
        <v>0</v>
      </c>
      <c r="F1551">
        <v>0</v>
      </c>
    </row>
    <row r="1552" spans="1:6">
      <c r="A1552" t="s">
        <v>1860</v>
      </c>
      <c r="B1552" t="s">
        <v>1676</v>
      </c>
      <c r="C1552">
        <v>0</v>
      </c>
      <c r="D1552">
        <v>0</v>
      </c>
      <c r="E1552">
        <v>0</v>
      </c>
      <c r="F1552">
        <v>0</v>
      </c>
    </row>
    <row r="1553" spans="1:6">
      <c r="A1553" t="s">
        <v>1861</v>
      </c>
      <c r="B1553" t="s">
        <v>1800</v>
      </c>
      <c r="C1553">
        <v>0</v>
      </c>
      <c r="D1553">
        <v>0</v>
      </c>
      <c r="E1553">
        <v>0</v>
      </c>
      <c r="F1553">
        <v>0</v>
      </c>
    </row>
    <row r="1554" spans="1:6">
      <c r="A1554" t="s">
        <v>1862</v>
      </c>
      <c r="B1554" t="s">
        <v>1802</v>
      </c>
      <c r="C1554" s="1">
        <v>1190656.71</v>
      </c>
      <c r="D1554" s="1">
        <v>244031.07</v>
      </c>
      <c r="E1554">
        <v>0</v>
      </c>
      <c r="F1554" s="1">
        <v>1434687.78</v>
      </c>
    </row>
    <row r="1555" spans="1:6">
      <c r="A1555" t="s">
        <v>1863</v>
      </c>
      <c r="B1555" t="s">
        <v>1864</v>
      </c>
      <c r="C1555" s="1">
        <v>550457.56999999995</v>
      </c>
      <c r="D1555" s="1">
        <v>62249.88</v>
      </c>
      <c r="E1555">
        <v>0</v>
      </c>
      <c r="F1555" s="1">
        <v>612707.44999999995</v>
      </c>
    </row>
    <row r="1556" spans="1:6">
      <c r="A1556" t="s">
        <v>1865</v>
      </c>
      <c r="B1556" t="s">
        <v>1866</v>
      </c>
      <c r="C1556" s="1">
        <v>239231.14</v>
      </c>
      <c r="D1556">
        <v>0</v>
      </c>
      <c r="E1556">
        <v>0</v>
      </c>
      <c r="F1556" s="1">
        <v>239231.14</v>
      </c>
    </row>
    <row r="1557" spans="1:6">
      <c r="A1557" t="s">
        <v>1867</v>
      </c>
      <c r="B1557" t="s">
        <v>1868</v>
      </c>
      <c r="C1557" s="1">
        <v>232454.82</v>
      </c>
      <c r="D1557">
        <v>0</v>
      </c>
      <c r="E1557">
        <v>0</v>
      </c>
      <c r="F1557" s="1">
        <v>232454.82</v>
      </c>
    </row>
    <row r="1558" spans="1:6">
      <c r="A1558" t="s">
        <v>1869</v>
      </c>
      <c r="B1558" t="s">
        <v>1870</v>
      </c>
      <c r="C1558" s="1">
        <v>62959</v>
      </c>
      <c r="D1558">
        <v>194</v>
      </c>
      <c r="E1558">
        <v>0</v>
      </c>
      <c r="F1558" s="1">
        <v>63153</v>
      </c>
    </row>
    <row r="1559" spans="1:6">
      <c r="A1559" t="s">
        <v>1871</v>
      </c>
      <c r="B1559" t="s">
        <v>1872</v>
      </c>
      <c r="C1559">
        <v>0</v>
      </c>
      <c r="D1559">
        <v>0</v>
      </c>
      <c r="E1559">
        <v>0</v>
      </c>
      <c r="F1559">
        <v>0</v>
      </c>
    </row>
    <row r="1560" spans="1:6">
      <c r="A1560" t="s">
        <v>1873</v>
      </c>
      <c r="B1560" t="s">
        <v>1874</v>
      </c>
      <c r="C1560">
        <v>0</v>
      </c>
      <c r="D1560">
        <v>0</v>
      </c>
      <c r="E1560">
        <v>0</v>
      </c>
      <c r="F1560">
        <v>0</v>
      </c>
    </row>
    <row r="1561" spans="1:6">
      <c r="A1561" t="s">
        <v>1875</v>
      </c>
      <c r="B1561" t="s">
        <v>1876</v>
      </c>
      <c r="C1561">
        <v>0</v>
      </c>
      <c r="D1561">
        <v>0</v>
      </c>
      <c r="E1561">
        <v>0</v>
      </c>
      <c r="F1561">
        <v>0</v>
      </c>
    </row>
    <row r="1562" spans="1:6">
      <c r="A1562" t="s">
        <v>1877</v>
      </c>
      <c r="B1562" t="s">
        <v>1878</v>
      </c>
      <c r="C1562" s="1">
        <v>4897.53</v>
      </c>
      <c r="D1562">
        <v>0</v>
      </c>
      <c r="E1562">
        <v>0</v>
      </c>
      <c r="F1562" s="1">
        <v>4897.53</v>
      </c>
    </row>
    <row r="1563" spans="1:6">
      <c r="A1563" t="s">
        <v>1879</v>
      </c>
      <c r="B1563" t="s">
        <v>1880</v>
      </c>
      <c r="C1563" s="1">
        <v>87801.43</v>
      </c>
      <c r="D1563" s="1">
        <v>8077.21</v>
      </c>
      <c r="E1563">
        <v>0</v>
      </c>
      <c r="F1563" s="1">
        <v>95878.64</v>
      </c>
    </row>
    <row r="1564" spans="1:6">
      <c r="A1564" t="s">
        <v>1881</v>
      </c>
      <c r="B1564" t="s">
        <v>1882</v>
      </c>
      <c r="C1564" s="1">
        <v>355682.68</v>
      </c>
      <c r="D1564" s="1">
        <v>25878.87</v>
      </c>
      <c r="E1564">
        <v>0</v>
      </c>
      <c r="F1564" s="1">
        <v>381561.55</v>
      </c>
    </row>
    <row r="1565" spans="1:6">
      <c r="A1565" t="s">
        <v>1883</v>
      </c>
      <c r="B1565" t="s">
        <v>1884</v>
      </c>
      <c r="C1565" s="1">
        <v>79396.42</v>
      </c>
      <c r="D1565" s="1">
        <v>1274.0999999999999</v>
      </c>
      <c r="E1565">
        <v>0</v>
      </c>
      <c r="F1565" s="1">
        <v>80670.52</v>
      </c>
    </row>
    <row r="1566" spans="1:6">
      <c r="A1566" t="s">
        <v>1885</v>
      </c>
      <c r="B1566" t="s">
        <v>1886</v>
      </c>
      <c r="C1566" s="1">
        <v>200946.15</v>
      </c>
      <c r="D1566" s="1">
        <v>19344</v>
      </c>
      <c r="E1566">
        <v>0</v>
      </c>
      <c r="F1566" s="1">
        <v>220290.15</v>
      </c>
    </row>
    <row r="1567" spans="1:6">
      <c r="A1567" t="s">
        <v>1887</v>
      </c>
      <c r="B1567" t="s">
        <v>1888</v>
      </c>
      <c r="C1567" s="1">
        <v>23496.11</v>
      </c>
      <c r="D1567" s="1">
        <v>1066.1600000000001</v>
      </c>
      <c r="E1567">
        <v>0</v>
      </c>
      <c r="F1567" s="1">
        <v>24562.27</v>
      </c>
    </row>
    <row r="1568" spans="1:6">
      <c r="A1568" t="s">
        <v>1889</v>
      </c>
      <c r="B1568" t="s">
        <v>1890</v>
      </c>
      <c r="C1568" s="1">
        <v>51844</v>
      </c>
      <c r="D1568" s="1">
        <v>4194.6099999999997</v>
      </c>
      <c r="E1568">
        <v>0</v>
      </c>
      <c r="F1568" s="1">
        <v>56038.61</v>
      </c>
    </row>
    <row r="1569" spans="1:6">
      <c r="A1569" t="s">
        <v>1891</v>
      </c>
      <c r="B1569" t="s">
        <v>1892</v>
      </c>
      <c r="C1569">
        <v>0</v>
      </c>
      <c r="D1569">
        <v>0</v>
      </c>
      <c r="E1569">
        <v>0</v>
      </c>
      <c r="F1569">
        <v>0</v>
      </c>
    </row>
    <row r="1570" spans="1:6">
      <c r="A1570" t="s">
        <v>1893</v>
      </c>
      <c r="B1570" t="s">
        <v>1894</v>
      </c>
      <c r="C1570" s="1">
        <v>246549.71</v>
      </c>
      <c r="D1570" s="1">
        <v>33011.07</v>
      </c>
      <c r="E1570">
        <v>0</v>
      </c>
      <c r="F1570" s="1">
        <v>279560.78000000003</v>
      </c>
    </row>
    <row r="1571" spans="1:6">
      <c r="A1571" t="s">
        <v>1895</v>
      </c>
      <c r="B1571" t="s">
        <v>1896</v>
      </c>
      <c r="C1571">
        <v>0</v>
      </c>
      <c r="D1571">
        <v>0</v>
      </c>
      <c r="E1571">
        <v>0</v>
      </c>
      <c r="F1571">
        <v>0</v>
      </c>
    </row>
    <row r="1572" spans="1:6">
      <c r="A1572" t="s">
        <v>1897</v>
      </c>
      <c r="B1572" t="s">
        <v>1898</v>
      </c>
      <c r="C1572" s="1">
        <v>94365.759999999995</v>
      </c>
      <c r="D1572" s="1">
        <v>3418.13</v>
      </c>
      <c r="E1572">
        <v>0</v>
      </c>
      <c r="F1572" s="1">
        <v>97783.89</v>
      </c>
    </row>
    <row r="1573" spans="1:6">
      <c r="A1573" t="s">
        <v>1899</v>
      </c>
      <c r="B1573" t="s">
        <v>1900</v>
      </c>
      <c r="C1573" s="1">
        <v>130858.82</v>
      </c>
      <c r="D1573" s="1">
        <v>8044.54</v>
      </c>
      <c r="E1573">
        <v>0</v>
      </c>
      <c r="F1573" s="1">
        <v>138903.35999999999</v>
      </c>
    </row>
    <row r="1574" spans="1:6">
      <c r="A1574" t="s">
        <v>1901</v>
      </c>
      <c r="B1574" t="s">
        <v>1902</v>
      </c>
      <c r="C1574" s="1">
        <v>48504.639999999999</v>
      </c>
      <c r="D1574" s="1">
        <v>3527.05</v>
      </c>
      <c r="E1574">
        <v>0</v>
      </c>
      <c r="F1574" s="1">
        <v>52031.69</v>
      </c>
    </row>
    <row r="1575" spans="1:6">
      <c r="A1575" t="s">
        <v>1903</v>
      </c>
      <c r="B1575" t="s">
        <v>1904</v>
      </c>
      <c r="C1575">
        <v>0</v>
      </c>
      <c r="D1575">
        <v>0</v>
      </c>
      <c r="E1575">
        <v>0</v>
      </c>
      <c r="F1575">
        <v>0</v>
      </c>
    </row>
    <row r="1576" spans="1:6">
      <c r="A1576" t="s">
        <v>1905</v>
      </c>
      <c r="B1576" t="s">
        <v>1906</v>
      </c>
      <c r="C1576" s="1">
        <v>2531320.75</v>
      </c>
      <c r="D1576" s="1">
        <v>1200000</v>
      </c>
      <c r="E1576">
        <v>0</v>
      </c>
      <c r="F1576" s="1">
        <v>3731320.75</v>
      </c>
    </row>
    <row r="1577" spans="1:6">
      <c r="A1577" t="s">
        <v>1907</v>
      </c>
      <c r="B1577" t="s">
        <v>1908</v>
      </c>
      <c r="C1577" s="1">
        <v>2531320.75</v>
      </c>
      <c r="D1577" s="1">
        <v>1200000</v>
      </c>
      <c r="E1577">
        <v>0</v>
      </c>
      <c r="F1577" s="1">
        <v>3731320.75</v>
      </c>
    </row>
    <row r="1578" spans="1:6">
      <c r="A1578" t="s">
        <v>1909</v>
      </c>
      <c r="B1578" t="s">
        <v>1910</v>
      </c>
      <c r="C1578">
        <v>0</v>
      </c>
      <c r="D1578">
        <v>0</v>
      </c>
      <c r="E1578">
        <v>0</v>
      </c>
      <c r="F1578">
        <v>0</v>
      </c>
    </row>
    <row r="1579" spans="1:6">
      <c r="A1579" t="s">
        <v>1911</v>
      </c>
      <c r="B1579" t="s">
        <v>1912</v>
      </c>
      <c r="C1579" s="1">
        <v>41793.629999999997</v>
      </c>
      <c r="D1579" s="1">
        <v>11143.13</v>
      </c>
      <c r="E1579">
        <v>0</v>
      </c>
      <c r="F1579" s="1">
        <v>52936.76</v>
      </c>
    </row>
    <row r="1580" spans="1:6">
      <c r="A1580" t="s">
        <v>1913</v>
      </c>
      <c r="B1580" t="s">
        <v>1914</v>
      </c>
      <c r="C1580" s="1">
        <v>300000</v>
      </c>
      <c r="D1580">
        <v>0</v>
      </c>
      <c r="E1580">
        <v>0</v>
      </c>
      <c r="F1580" s="1">
        <v>300000</v>
      </c>
    </row>
    <row r="1581" spans="1:6">
      <c r="A1581" t="s">
        <v>1915</v>
      </c>
      <c r="B1581" t="s">
        <v>1916</v>
      </c>
      <c r="C1581">
        <v>0</v>
      </c>
      <c r="D1581">
        <v>0</v>
      </c>
      <c r="E1581">
        <v>0</v>
      </c>
      <c r="F1581">
        <v>0</v>
      </c>
    </row>
    <row r="1582" spans="1:6">
      <c r="A1582" t="s">
        <v>1917</v>
      </c>
      <c r="B1582" t="s">
        <v>1918</v>
      </c>
      <c r="C1582" s="1">
        <v>300000</v>
      </c>
      <c r="D1582">
        <v>0</v>
      </c>
      <c r="E1582">
        <v>0</v>
      </c>
      <c r="F1582" s="1">
        <v>300000</v>
      </c>
    </row>
    <row r="1583" spans="1:6">
      <c r="A1583" t="s">
        <v>1919</v>
      </c>
      <c r="B1583" t="s">
        <v>1920</v>
      </c>
      <c r="C1583" s="1">
        <v>42684.959999999999</v>
      </c>
      <c r="D1583">
        <v>0</v>
      </c>
      <c r="E1583">
        <v>0</v>
      </c>
      <c r="F1583" s="1">
        <v>42684.959999999999</v>
      </c>
    </row>
    <row r="1584" spans="1:6">
      <c r="A1584" t="s">
        <v>1921</v>
      </c>
      <c r="B1584" t="s">
        <v>1922</v>
      </c>
      <c r="C1584" s="1">
        <v>60340.51</v>
      </c>
      <c r="D1584">
        <v>0</v>
      </c>
      <c r="E1584">
        <v>0</v>
      </c>
      <c r="F1584" s="1">
        <v>60340.51</v>
      </c>
    </row>
    <row r="1585" spans="1:6">
      <c r="A1585" t="s">
        <v>1923</v>
      </c>
      <c r="B1585" t="s">
        <v>1924</v>
      </c>
      <c r="C1585">
        <v>0</v>
      </c>
      <c r="D1585">
        <v>0</v>
      </c>
      <c r="E1585">
        <v>0</v>
      </c>
      <c r="F1585">
        <v>0</v>
      </c>
    </row>
    <row r="1586" spans="1:6">
      <c r="A1586" t="s">
        <v>1925</v>
      </c>
      <c r="B1586" t="s">
        <v>1926</v>
      </c>
      <c r="C1586" s="1">
        <v>60340.51</v>
      </c>
      <c r="D1586">
        <v>0</v>
      </c>
      <c r="E1586">
        <v>0</v>
      </c>
      <c r="F1586" s="1">
        <v>60340.51</v>
      </c>
    </row>
    <row r="1587" spans="1:6">
      <c r="A1587" t="s">
        <v>1927</v>
      </c>
      <c r="B1587" t="s">
        <v>1928</v>
      </c>
      <c r="C1587" s="1">
        <v>53842.02</v>
      </c>
      <c r="D1587" s="1">
        <v>13778</v>
      </c>
      <c r="E1587">
        <v>0</v>
      </c>
      <c r="F1587" s="1">
        <v>67620.02</v>
      </c>
    </row>
    <row r="1588" spans="1:6">
      <c r="A1588" t="s">
        <v>1929</v>
      </c>
      <c r="B1588" t="s">
        <v>1930</v>
      </c>
      <c r="C1588" s="1">
        <v>36497.06</v>
      </c>
      <c r="D1588" s="1">
        <v>13778</v>
      </c>
      <c r="E1588">
        <v>0</v>
      </c>
      <c r="F1588" s="1">
        <v>50275.06</v>
      </c>
    </row>
    <row r="1589" spans="1:6">
      <c r="A1589" t="s">
        <v>1931</v>
      </c>
      <c r="B1589" t="s">
        <v>1932</v>
      </c>
      <c r="C1589" s="1">
        <v>2499</v>
      </c>
      <c r="D1589">
        <v>0</v>
      </c>
      <c r="E1589">
        <v>0</v>
      </c>
      <c r="F1589" s="1">
        <v>2499</v>
      </c>
    </row>
    <row r="1590" spans="1:6">
      <c r="A1590" t="s">
        <v>1933</v>
      </c>
      <c r="B1590" t="s">
        <v>1934</v>
      </c>
      <c r="C1590" s="1">
        <v>14845.96</v>
      </c>
      <c r="D1590">
        <v>0</v>
      </c>
      <c r="E1590">
        <v>0</v>
      </c>
      <c r="F1590" s="1">
        <v>14845.96</v>
      </c>
    </row>
    <row r="1591" spans="1:6">
      <c r="A1591" t="s">
        <v>1935</v>
      </c>
      <c r="B1591" t="s">
        <v>1936</v>
      </c>
      <c r="C1591">
        <v>0</v>
      </c>
      <c r="D1591">
        <v>0</v>
      </c>
      <c r="E1591">
        <v>0</v>
      </c>
      <c r="F1591">
        <v>0</v>
      </c>
    </row>
    <row r="1592" spans="1:6">
      <c r="A1592" t="s">
        <v>1937</v>
      </c>
      <c r="B1592" t="s">
        <v>1938</v>
      </c>
      <c r="C1592">
        <v>0</v>
      </c>
      <c r="D1592">
        <v>0</v>
      </c>
      <c r="E1592">
        <v>0</v>
      </c>
      <c r="F1592">
        <v>0</v>
      </c>
    </row>
    <row r="1593" spans="1:6">
      <c r="A1593" t="s">
        <v>1939</v>
      </c>
      <c r="B1593" t="s">
        <v>1940</v>
      </c>
      <c r="C1593">
        <v>0</v>
      </c>
      <c r="D1593">
        <v>0</v>
      </c>
      <c r="E1593">
        <v>0</v>
      </c>
      <c r="F1593">
        <v>0</v>
      </c>
    </row>
    <row r="1594" spans="1:6">
      <c r="A1594" t="s">
        <v>1941</v>
      </c>
      <c r="B1594" t="s">
        <v>1942</v>
      </c>
      <c r="C1594">
        <v>0</v>
      </c>
      <c r="D1594">
        <v>0</v>
      </c>
      <c r="E1594">
        <v>0</v>
      </c>
      <c r="F1594">
        <v>0</v>
      </c>
    </row>
    <row r="1595" spans="1:6">
      <c r="A1595" t="s">
        <v>1943</v>
      </c>
      <c r="B1595" t="s">
        <v>1944</v>
      </c>
      <c r="C1595">
        <v>0</v>
      </c>
      <c r="D1595">
        <v>0</v>
      </c>
      <c r="E1595">
        <v>0</v>
      </c>
      <c r="F1595">
        <v>0</v>
      </c>
    </row>
    <row r="1596" spans="1:6">
      <c r="A1596" t="s">
        <v>1945</v>
      </c>
      <c r="B1596" t="s">
        <v>1946</v>
      </c>
      <c r="C1596">
        <v>0</v>
      </c>
      <c r="D1596">
        <v>0</v>
      </c>
      <c r="E1596">
        <v>0</v>
      </c>
      <c r="F1596">
        <v>0</v>
      </c>
    </row>
    <row r="1597" spans="1:6">
      <c r="A1597" t="s">
        <v>1947</v>
      </c>
      <c r="B1597" t="s">
        <v>1948</v>
      </c>
      <c r="C1597">
        <v>0</v>
      </c>
      <c r="D1597">
        <v>0</v>
      </c>
      <c r="E1597">
        <v>0</v>
      </c>
      <c r="F1597">
        <v>0</v>
      </c>
    </row>
    <row r="1598" spans="1:6">
      <c r="A1598" t="s">
        <v>1949</v>
      </c>
      <c r="B1598" t="s">
        <v>1950</v>
      </c>
      <c r="C1598">
        <v>0</v>
      </c>
      <c r="D1598">
        <v>0</v>
      </c>
      <c r="E1598">
        <v>0</v>
      </c>
      <c r="F1598">
        <v>0</v>
      </c>
    </row>
    <row r="1599" spans="1:6">
      <c r="A1599" t="s">
        <v>1951</v>
      </c>
      <c r="B1599" t="s">
        <v>1952</v>
      </c>
      <c r="C1599">
        <v>0</v>
      </c>
      <c r="D1599">
        <v>0</v>
      </c>
      <c r="E1599">
        <v>0</v>
      </c>
      <c r="F1599">
        <v>0</v>
      </c>
    </row>
    <row r="1600" spans="1:6">
      <c r="A1600" t="s">
        <v>1953</v>
      </c>
      <c r="B1600" t="s">
        <v>1954</v>
      </c>
      <c r="C1600" s="1">
        <v>35081</v>
      </c>
      <c r="D1600" s="1">
        <v>3361.81</v>
      </c>
      <c r="E1600">
        <v>0</v>
      </c>
      <c r="F1600" s="1">
        <v>38442.81</v>
      </c>
    </row>
    <row r="1601" spans="1:6">
      <c r="A1601" t="s">
        <v>1955</v>
      </c>
      <c r="B1601" t="s">
        <v>1956</v>
      </c>
      <c r="C1601" s="1">
        <v>113709.84</v>
      </c>
      <c r="D1601" s="1">
        <v>10603.52</v>
      </c>
      <c r="E1601">
        <v>0</v>
      </c>
      <c r="F1601" s="1">
        <v>124313.36</v>
      </c>
    </row>
    <row r="1602" spans="1:6">
      <c r="A1602" t="s">
        <v>1957</v>
      </c>
      <c r="B1602" t="s">
        <v>1958</v>
      </c>
      <c r="C1602">
        <v>867.38</v>
      </c>
      <c r="D1602">
        <v>295.5</v>
      </c>
      <c r="E1602">
        <v>0</v>
      </c>
      <c r="F1602" s="1">
        <v>1162.8800000000001</v>
      </c>
    </row>
    <row r="1603" spans="1:6">
      <c r="A1603" t="s">
        <v>1959</v>
      </c>
      <c r="B1603" t="s">
        <v>1960</v>
      </c>
      <c r="C1603" s="1">
        <v>112842.46</v>
      </c>
      <c r="D1603" s="1">
        <v>10308.02</v>
      </c>
      <c r="E1603">
        <v>0</v>
      </c>
      <c r="F1603" s="1">
        <v>123150.48</v>
      </c>
    </row>
    <row r="1604" spans="1:6">
      <c r="A1604" t="s">
        <v>1961</v>
      </c>
      <c r="B1604" t="s">
        <v>1812</v>
      </c>
      <c r="C1604">
        <v>0</v>
      </c>
      <c r="D1604">
        <v>0</v>
      </c>
      <c r="E1604">
        <v>0</v>
      </c>
      <c r="F1604">
        <v>0</v>
      </c>
    </row>
    <row r="1605" spans="1:6">
      <c r="A1605" t="s">
        <v>1962</v>
      </c>
      <c r="B1605" t="s">
        <v>1814</v>
      </c>
      <c r="C1605">
        <v>0</v>
      </c>
      <c r="D1605">
        <v>0</v>
      </c>
      <c r="E1605">
        <v>0</v>
      </c>
      <c r="F1605">
        <v>0</v>
      </c>
    </row>
    <row r="1606" spans="1:6">
      <c r="A1606" t="s">
        <v>1963</v>
      </c>
      <c r="B1606" t="s">
        <v>1816</v>
      </c>
      <c r="C1606">
        <v>0</v>
      </c>
      <c r="D1606">
        <v>0</v>
      </c>
      <c r="E1606">
        <v>0</v>
      </c>
      <c r="F1606">
        <v>0</v>
      </c>
    </row>
    <row r="1607" spans="1:6">
      <c r="A1607" t="s">
        <v>1964</v>
      </c>
      <c r="B1607" t="s">
        <v>1818</v>
      </c>
      <c r="C1607">
        <v>0</v>
      </c>
      <c r="D1607">
        <v>0</v>
      </c>
      <c r="E1607">
        <v>0</v>
      </c>
      <c r="F1607">
        <v>0</v>
      </c>
    </row>
    <row r="1608" spans="1:6">
      <c r="A1608" t="s">
        <v>1965</v>
      </c>
      <c r="B1608" t="s">
        <v>1820</v>
      </c>
      <c r="C1608">
        <v>0</v>
      </c>
      <c r="D1608">
        <v>0</v>
      </c>
      <c r="E1608">
        <v>0</v>
      </c>
      <c r="F1608">
        <v>0</v>
      </c>
    </row>
    <row r="1609" spans="1:6">
      <c r="A1609" t="s">
        <v>1966</v>
      </c>
      <c r="B1609" t="s">
        <v>1824</v>
      </c>
      <c r="C1609">
        <v>0</v>
      </c>
      <c r="D1609">
        <v>0</v>
      </c>
      <c r="E1609">
        <v>0</v>
      </c>
      <c r="F1609">
        <v>0</v>
      </c>
    </row>
    <row r="1610" spans="1:6">
      <c r="A1610" t="s">
        <v>1967</v>
      </c>
      <c r="B1610" t="s">
        <v>1826</v>
      </c>
      <c r="C1610">
        <v>0</v>
      </c>
      <c r="D1610">
        <v>0</v>
      </c>
      <c r="E1610">
        <v>0</v>
      </c>
      <c r="F1610">
        <v>0</v>
      </c>
    </row>
    <row r="1611" spans="1:6">
      <c r="A1611" t="s">
        <v>1968</v>
      </c>
      <c r="B1611" t="s">
        <v>1969</v>
      </c>
      <c r="C1611" s="1">
        <v>11145.36</v>
      </c>
      <c r="D1611">
        <v>0</v>
      </c>
      <c r="E1611">
        <v>0</v>
      </c>
      <c r="F1611" s="1">
        <v>11145.36</v>
      </c>
    </row>
    <row r="1612" spans="1:6">
      <c r="A1612" t="s">
        <v>1970</v>
      </c>
      <c r="B1612" t="s">
        <v>1971</v>
      </c>
      <c r="C1612" s="1">
        <v>31811.67</v>
      </c>
      <c r="D1612" s="1">
        <v>2975.29</v>
      </c>
      <c r="E1612">
        <v>0</v>
      </c>
      <c r="F1612" s="1">
        <v>34786.959999999999</v>
      </c>
    </row>
    <row r="1613" spans="1:6">
      <c r="A1613" t="s">
        <v>1972</v>
      </c>
      <c r="B1613" t="s">
        <v>1973</v>
      </c>
      <c r="C1613">
        <v>0</v>
      </c>
      <c r="D1613">
        <v>0</v>
      </c>
      <c r="E1613">
        <v>0</v>
      </c>
      <c r="F1613">
        <v>0</v>
      </c>
    </row>
    <row r="1614" spans="1:6">
      <c r="A1614" t="s">
        <v>1974</v>
      </c>
      <c r="B1614" t="s">
        <v>1975</v>
      </c>
      <c r="C1614">
        <v>0</v>
      </c>
      <c r="D1614">
        <v>0</v>
      </c>
      <c r="E1614">
        <v>0</v>
      </c>
      <c r="F1614">
        <v>0</v>
      </c>
    </row>
    <row r="1615" spans="1:6">
      <c r="A1615" t="s">
        <v>1976</v>
      </c>
      <c r="B1615" t="s">
        <v>1977</v>
      </c>
      <c r="C1615">
        <v>723.27</v>
      </c>
      <c r="D1615">
        <v>145.69</v>
      </c>
      <c r="E1615">
        <v>0</v>
      </c>
      <c r="F1615">
        <v>868.96</v>
      </c>
    </row>
    <row r="1616" spans="1:6">
      <c r="A1616" t="s">
        <v>1978</v>
      </c>
      <c r="B1616" t="s">
        <v>1979</v>
      </c>
      <c r="C1616" s="1">
        <v>58443</v>
      </c>
      <c r="D1616">
        <v>0</v>
      </c>
      <c r="E1616">
        <v>0</v>
      </c>
      <c r="F1616" s="1">
        <v>58443</v>
      </c>
    </row>
    <row r="1617" spans="1:6">
      <c r="A1617" t="s">
        <v>1980</v>
      </c>
      <c r="B1617" t="s">
        <v>1981</v>
      </c>
      <c r="C1617" s="1">
        <v>1610.35</v>
      </c>
      <c r="D1617">
        <v>0</v>
      </c>
      <c r="E1617">
        <v>0</v>
      </c>
      <c r="F1617" s="1">
        <v>1610.35</v>
      </c>
    </row>
    <row r="1618" spans="1:6">
      <c r="A1618" t="s">
        <v>1982</v>
      </c>
      <c r="B1618" t="s">
        <v>1983</v>
      </c>
      <c r="C1618" s="1">
        <v>595801.15</v>
      </c>
      <c r="D1618" s="1">
        <v>89045.98</v>
      </c>
      <c r="E1618">
        <v>352.8</v>
      </c>
      <c r="F1618" s="1">
        <v>684494.33</v>
      </c>
    </row>
    <row r="1619" spans="1:6">
      <c r="A1619" t="s">
        <v>1984</v>
      </c>
      <c r="B1619" t="s">
        <v>1985</v>
      </c>
      <c r="C1619">
        <v>0</v>
      </c>
      <c r="D1619">
        <v>0</v>
      </c>
      <c r="E1619">
        <v>0</v>
      </c>
      <c r="F1619">
        <v>0</v>
      </c>
    </row>
    <row r="1620" spans="1:6">
      <c r="A1620" t="s">
        <v>1986</v>
      </c>
      <c r="B1620" t="s">
        <v>1987</v>
      </c>
      <c r="C1620" s="1">
        <v>236904.24</v>
      </c>
      <c r="D1620" s="1">
        <v>29613.03</v>
      </c>
      <c r="E1620">
        <v>0</v>
      </c>
      <c r="F1620" s="1">
        <v>266517.27</v>
      </c>
    </row>
    <row r="1621" spans="1:6">
      <c r="A1621" t="s">
        <v>1988</v>
      </c>
      <c r="B1621" t="s">
        <v>1989</v>
      </c>
      <c r="C1621">
        <v>0</v>
      </c>
      <c r="D1621">
        <v>0</v>
      </c>
      <c r="E1621">
        <v>0</v>
      </c>
      <c r="F1621">
        <v>0</v>
      </c>
    </row>
    <row r="1622" spans="1:6">
      <c r="A1622" t="s">
        <v>1990</v>
      </c>
      <c r="B1622" t="s">
        <v>1991</v>
      </c>
      <c r="C1622">
        <v>0</v>
      </c>
      <c r="D1622">
        <v>0</v>
      </c>
      <c r="E1622">
        <v>0</v>
      </c>
      <c r="F1622">
        <v>0</v>
      </c>
    </row>
    <row r="1623" spans="1:6">
      <c r="A1623" t="s">
        <v>1992</v>
      </c>
      <c r="B1623" t="s">
        <v>1993</v>
      </c>
      <c r="C1623" s="1">
        <v>236904.24</v>
      </c>
      <c r="D1623" s="1">
        <v>29613.03</v>
      </c>
      <c r="E1623">
        <v>0</v>
      </c>
      <c r="F1623" s="1">
        <v>266517.27</v>
      </c>
    </row>
    <row r="1624" spans="1:6">
      <c r="A1624" t="s">
        <v>1994</v>
      </c>
      <c r="B1624" t="s">
        <v>1995</v>
      </c>
      <c r="C1624">
        <v>0</v>
      </c>
      <c r="D1624">
        <v>0</v>
      </c>
      <c r="E1624">
        <v>0</v>
      </c>
      <c r="F1624">
        <v>0</v>
      </c>
    </row>
    <row r="1625" spans="1:6">
      <c r="A1625" t="s">
        <v>1996</v>
      </c>
      <c r="B1625" t="s">
        <v>1997</v>
      </c>
      <c r="C1625">
        <v>0</v>
      </c>
      <c r="D1625">
        <v>0</v>
      </c>
      <c r="E1625">
        <v>0</v>
      </c>
      <c r="F1625">
        <v>0</v>
      </c>
    </row>
    <row r="1626" spans="1:6">
      <c r="A1626" t="s">
        <v>1998</v>
      </c>
      <c r="B1626" t="s">
        <v>1999</v>
      </c>
      <c r="C1626" s="1">
        <v>141772</v>
      </c>
      <c r="D1626" s="1">
        <v>17721.5</v>
      </c>
      <c r="E1626">
        <v>0</v>
      </c>
      <c r="F1626" s="1">
        <v>159493.5</v>
      </c>
    </row>
    <row r="1627" spans="1:6">
      <c r="A1627" t="s">
        <v>2000</v>
      </c>
      <c r="B1627" t="s">
        <v>2001</v>
      </c>
      <c r="C1627" s="1">
        <v>3080.32</v>
      </c>
      <c r="D1627">
        <v>385.04</v>
      </c>
      <c r="E1627">
        <v>0</v>
      </c>
      <c r="F1627" s="1">
        <v>3465.36</v>
      </c>
    </row>
    <row r="1628" spans="1:6">
      <c r="A1628" t="s">
        <v>2002</v>
      </c>
      <c r="B1628" t="s">
        <v>2003</v>
      </c>
      <c r="C1628" s="1">
        <v>92051.92</v>
      </c>
      <c r="D1628" s="1">
        <v>11506.49</v>
      </c>
      <c r="E1628">
        <v>0</v>
      </c>
      <c r="F1628" s="1">
        <v>103558.41</v>
      </c>
    </row>
    <row r="1629" spans="1:6">
      <c r="A1629" t="s">
        <v>2004</v>
      </c>
      <c r="B1629" t="s">
        <v>2005</v>
      </c>
      <c r="C1629">
        <v>0</v>
      </c>
      <c r="D1629">
        <v>0</v>
      </c>
      <c r="E1629">
        <v>0</v>
      </c>
      <c r="F1629">
        <v>0</v>
      </c>
    </row>
    <row r="1630" spans="1:6">
      <c r="A1630" t="s">
        <v>2006</v>
      </c>
      <c r="B1630" t="s">
        <v>2007</v>
      </c>
      <c r="C1630">
        <v>0</v>
      </c>
      <c r="D1630">
        <v>0</v>
      </c>
      <c r="E1630">
        <v>0</v>
      </c>
      <c r="F1630">
        <v>0</v>
      </c>
    </row>
    <row r="1631" spans="1:6">
      <c r="A1631" t="s">
        <v>2008</v>
      </c>
      <c r="B1631" t="s">
        <v>2009</v>
      </c>
      <c r="C1631">
        <v>0</v>
      </c>
      <c r="D1631">
        <v>0</v>
      </c>
      <c r="E1631">
        <v>0</v>
      </c>
      <c r="F1631">
        <v>0</v>
      </c>
    </row>
    <row r="1632" spans="1:6">
      <c r="A1632" t="s">
        <v>2010</v>
      </c>
      <c r="B1632" t="s">
        <v>2011</v>
      </c>
      <c r="C1632">
        <v>0</v>
      </c>
      <c r="D1632">
        <v>0</v>
      </c>
      <c r="E1632">
        <v>0</v>
      </c>
      <c r="F1632">
        <v>0</v>
      </c>
    </row>
    <row r="1633" spans="1:6">
      <c r="A1633" t="s">
        <v>2012</v>
      </c>
      <c r="B1633" t="s">
        <v>2013</v>
      </c>
      <c r="C1633">
        <v>0</v>
      </c>
      <c r="D1633">
        <v>0</v>
      </c>
      <c r="E1633">
        <v>0</v>
      </c>
      <c r="F1633">
        <v>0</v>
      </c>
    </row>
    <row r="1634" spans="1:6">
      <c r="A1634" t="s">
        <v>2014</v>
      </c>
      <c r="B1634" t="s">
        <v>2015</v>
      </c>
      <c r="C1634">
        <v>0</v>
      </c>
      <c r="D1634">
        <v>0</v>
      </c>
      <c r="E1634">
        <v>0</v>
      </c>
      <c r="F1634">
        <v>0</v>
      </c>
    </row>
    <row r="1635" spans="1:6">
      <c r="A1635" t="s">
        <v>2016</v>
      </c>
      <c r="B1635" t="s">
        <v>2017</v>
      </c>
      <c r="C1635">
        <v>0</v>
      </c>
      <c r="D1635">
        <v>0</v>
      </c>
      <c r="E1635">
        <v>0</v>
      </c>
      <c r="F1635">
        <v>0</v>
      </c>
    </row>
    <row r="1636" spans="1:6">
      <c r="A1636" t="s">
        <v>2018</v>
      </c>
      <c r="B1636" t="s">
        <v>2019</v>
      </c>
      <c r="C1636">
        <v>0</v>
      </c>
      <c r="D1636">
        <v>0</v>
      </c>
      <c r="E1636">
        <v>0</v>
      </c>
      <c r="F1636">
        <v>0</v>
      </c>
    </row>
    <row r="1637" spans="1:6">
      <c r="A1637" t="s">
        <v>2020</v>
      </c>
      <c r="B1637" t="s">
        <v>2021</v>
      </c>
      <c r="C1637">
        <v>0</v>
      </c>
      <c r="D1637">
        <v>0</v>
      </c>
      <c r="E1637">
        <v>0</v>
      </c>
      <c r="F1637">
        <v>0</v>
      </c>
    </row>
    <row r="1638" spans="1:6">
      <c r="A1638" t="s">
        <v>2022</v>
      </c>
      <c r="B1638" t="s">
        <v>2023</v>
      </c>
      <c r="C1638">
        <v>0</v>
      </c>
      <c r="D1638">
        <v>0</v>
      </c>
      <c r="E1638">
        <v>0</v>
      </c>
      <c r="F1638">
        <v>0</v>
      </c>
    </row>
    <row r="1639" spans="1:6">
      <c r="A1639" t="s">
        <v>2024</v>
      </c>
      <c r="B1639" t="s">
        <v>2025</v>
      </c>
      <c r="C1639">
        <v>0</v>
      </c>
      <c r="D1639">
        <v>0</v>
      </c>
      <c r="E1639">
        <v>0</v>
      </c>
      <c r="F1639">
        <v>0</v>
      </c>
    </row>
    <row r="1640" spans="1:6">
      <c r="A1640" t="s">
        <v>2026</v>
      </c>
      <c r="B1640" t="s">
        <v>2027</v>
      </c>
      <c r="C1640">
        <v>0</v>
      </c>
      <c r="D1640">
        <v>0</v>
      </c>
      <c r="E1640">
        <v>0</v>
      </c>
      <c r="F1640">
        <v>0</v>
      </c>
    </row>
    <row r="1641" spans="1:6">
      <c r="A1641" t="s">
        <v>2028</v>
      </c>
      <c r="B1641" t="s">
        <v>2029</v>
      </c>
      <c r="C1641">
        <v>0</v>
      </c>
      <c r="D1641">
        <v>0</v>
      </c>
      <c r="E1641">
        <v>0</v>
      </c>
      <c r="F1641">
        <v>0</v>
      </c>
    </row>
    <row r="1642" spans="1:6">
      <c r="A1642" t="s">
        <v>2030</v>
      </c>
      <c r="B1642" t="s">
        <v>2031</v>
      </c>
      <c r="C1642">
        <v>0</v>
      </c>
      <c r="D1642">
        <v>0</v>
      </c>
      <c r="E1642">
        <v>0</v>
      </c>
      <c r="F1642">
        <v>0</v>
      </c>
    </row>
    <row r="1643" spans="1:6">
      <c r="A1643" t="s">
        <v>2032</v>
      </c>
      <c r="B1643" t="s">
        <v>2033</v>
      </c>
      <c r="C1643">
        <v>0</v>
      </c>
      <c r="D1643">
        <v>0</v>
      </c>
      <c r="E1643">
        <v>0</v>
      </c>
      <c r="F1643">
        <v>0</v>
      </c>
    </row>
    <row r="1644" spans="1:6">
      <c r="A1644" t="s">
        <v>2034</v>
      </c>
      <c r="B1644" t="s">
        <v>2035</v>
      </c>
      <c r="C1644">
        <v>0</v>
      </c>
      <c r="D1644">
        <v>0</v>
      </c>
      <c r="E1644">
        <v>0</v>
      </c>
      <c r="F1644">
        <v>0</v>
      </c>
    </row>
    <row r="1645" spans="1:6">
      <c r="A1645" t="s">
        <v>2036</v>
      </c>
      <c r="B1645" t="s">
        <v>2037</v>
      </c>
      <c r="C1645">
        <v>0</v>
      </c>
      <c r="D1645">
        <v>0</v>
      </c>
      <c r="E1645">
        <v>0</v>
      </c>
      <c r="F1645">
        <v>0</v>
      </c>
    </row>
    <row r="1646" spans="1:6">
      <c r="A1646" t="s">
        <v>2038</v>
      </c>
      <c r="B1646" t="s">
        <v>2039</v>
      </c>
      <c r="C1646">
        <v>0</v>
      </c>
      <c r="D1646">
        <v>0</v>
      </c>
      <c r="E1646">
        <v>0</v>
      </c>
      <c r="F1646">
        <v>0</v>
      </c>
    </row>
    <row r="1647" spans="1:6">
      <c r="A1647" t="s">
        <v>2040</v>
      </c>
      <c r="B1647" t="s">
        <v>2041</v>
      </c>
      <c r="C1647">
        <v>0</v>
      </c>
      <c r="D1647">
        <v>0</v>
      </c>
      <c r="E1647">
        <v>0</v>
      </c>
      <c r="F1647">
        <v>0</v>
      </c>
    </row>
    <row r="1648" spans="1:6">
      <c r="A1648" t="s">
        <v>2042</v>
      </c>
      <c r="B1648" t="s">
        <v>2043</v>
      </c>
      <c r="C1648">
        <v>0</v>
      </c>
      <c r="D1648">
        <v>0</v>
      </c>
      <c r="E1648">
        <v>0</v>
      </c>
      <c r="F1648">
        <v>0</v>
      </c>
    </row>
    <row r="1649" spans="1:6">
      <c r="A1649" t="s">
        <v>2044</v>
      </c>
      <c r="B1649" t="s">
        <v>2045</v>
      </c>
      <c r="C1649">
        <v>0</v>
      </c>
      <c r="D1649">
        <v>0</v>
      </c>
      <c r="E1649">
        <v>0</v>
      </c>
      <c r="F1649">
        <v>0</v>
      </c>
    </row>
    <row r="1650" spans="1:6">
      <c r="A1650" t="s">
        <v>2046</v>
      </c>
      <c r="B1650" t="s">
        <v>2047</v>
      </c>
      <c r="C1650">
        <v>0</v>
      </c>
      <c r="D1650">
        <v>0</v>
      </c>
      <c r="E1650">
        <v>0</v>
      </c>
      <c r="F1650">
        <v>0</v>
      </c>
    </row>
    <row r="1651" spans="1:6">
      <c r="A1651" t="s">
        <v>2048</v>
      </c>
      <c r="B1651" t="s">
        <v>2049</v>
      </c>
      <c r="C1651">
        <v>0</v>
      </c>
      <c r="D1651">
        <v>0</v>
      </c>
      <c r="E1651">
        <v>0</v>
      </c>
      <c r="F1651">
        <v>0</v>
      </c>
    </row>
    <row r="1652" spans="1:6">
      <c r="A1652" t="s">
        <v>2050</v>
      </c>
      <c r="B1652" t="s">
        <v>2051</v>
      </c>
      <c r="C1652">
        <v>0</v>
      </c>
      <c r="D1652">
        <v>0</v>
      </c>
      <c r="E1652">
        <v>0</v>
      </c>
      <c r="F1652">
        <v>0</v>
      </c>
    </row>
    <row r="1653" spans="1:6">
      <c r="A1653" t="s">
        <v>2052</v>
      </c>
      <c r="B1653" t="s">
        <v>2053</v>
      </c>
      <c r="C1653">
        <v>0</v>
      </c>
      <c r="D1653">
        <v>0</v>
      </c>
      <c r="E1653">
        <v>0</v>
      </c>
      <c r="F1653">
        <v>0</v>
      </c>
    </row>
    <row r="1654" spans="1:6">
      <c r="A1654" t="s">
        <v>2054</v>
      </c>
      <c r="B1654" t="s">
        <v>2055</v>
      </c>
      <c r="C1654">
        <v>0</v>
      </c>
      <c r="D1654">
        <v>0</v>
      </c>
      <c r="E1654">
        <v>0</v>
      </c>
      <c r="F1654">
        <v>0</v>
      </c>
    </row>
    <row r="1655" spans="1:6">
      <c r="A1655" t="s">
        <v>2056</v>
      </c>
      <c r="B1655" t="s">
        <v>2057</v>
      </c>
      <c r="C1655">
        <v>0</v>
      </c>
      <c r="D1655">
        <v>0</v>
      </c>
      <c r="E1655">
        <v>0</v>
      </c>
      <c r="F1655">
        <v>0</v>
      </c>
    </row>
    <row r="1656" spans="1:6">
      <c r="A1656" t="s">
        <v>2058</v>
      </c>
      <c r="B1656" t="s">
        <v>2059</v>
      </c>
      <c r="C1656">
        <v>0</v>
      </c>
      <c r="D1656">
        <v>0</v>
      </c>
      <c r="E1656">
        <v>0</v>
      </c>
      <c r="F1656">
        <v>0</v>
      </c>
    </row>
    <row r="1657" spans="1:6">
      <c r="A1657" t="s">
        <v>2060</v>
      </c>
      <c r="B1657" t="s">
        <v>2061</v>
      </c>
      <c r="C1657">
        <v>0</v>
      </c>
      <c r="D1657">
        <v>0</v>
      </c>
      <c r="E1657">
        <v>0</v>
      </c>
      <c r="F1657">
        <v>0</v>
      </c>
    </row>
    <row r="1658" spans="1:6">
      <c r="A1658" t="s">
        <v>2062</v>
      </c>
      <c r="B1658" t="s">
        <v>2063</v>
      </c>
      <c r="C1658">
        <v>0</v>
      </c>
      <c r="D1658">
        <v>0</v>
      </c>
      <c r="E1658">
        <v>0</v>
      </c>
      <c r="F1658">
        <v>0</v>
      </c>
    </row>
    <row r="1659" spans="1:6">
      <c r="A1659" t="s">
        <v>2064</v>
      </c>
      <c r="B1659" t="s">
        <v>2065</v>
      </c>
      <c r="C1659">
        <v>0</v>
      </c>
      <c r="D1659">
        <v>0</v>
      </c>
      <c r="E1659">
        <v>0</v>
      </c>
      <c r="F1659">
        <v>0</v>
      </c>
    </row>
    <row r="1660" spans="1:6">
      <c r="A1660" t="s">
        <v>2066</v>
      </c>
      <c r="B1660" t="s">
        <v>2067</v>
      </c>
      <c r="C1660">
        <v>0</v>
      </c>
      <c r="D1660">
        <v>0</v>
      </c>
      <c r="E1660">
        <v>0</v>
      </c>
      <c r="F1660">
        <v>0</v>
      </c>
    </row>
    <row r="1661" spans="1:6">
      <c r="A1661" t="s">
        <v>2068</v>
      </c>
      <c r="B1661" t="s">
        <v>2069</v>
      </c>
      <c r="C1661">
        <v>0</v>
      </c>
      <c r="D1661">
        <v>0</v>
      </c>
      <c r="E1661">
        <v>0</v>
      </c>
      <c r="F1661">
        <v>0</v>
      </c>
    </row>
    <row r="1662" spans="1:6">
      <c r="A1662" t="s">
        <v>2070</v>
      </c>
      <c r="B1662" t="s">
        <v>2071</v>
      </c>
      <c r="C1662">
        <v>0</v>
      </c>
      <c r="D1662">
        <v>0</v>
      </c>
      <c r="E1662">
        <v>0</v>
      </c>
      <c r="F1662">
        <v>0</v>
      </c>
    </row>
    <row r="1663" spans="1:6">
      <c r="A1663" t="s">
        <v>2072</v>
      </c>
      <c r="B1663" t="s">
        <v>2073</v>
      </c>
      <c r="C1663">
        <v>0</v>
      </c>
      <c r="D1663">
        <v>0</v>
      </c>
      <c r="E1663">
        <v>0</v>
      </c>
      <c r="F1663">
        <v>0</v>
      </c>
    </row>
    <row r="1664" spans="1:6">
      <c r="A1664" t="s">
        <v>2074</v>
      </c>
      <c r="B1664" t="s">
        <v>2075</v>
      </c>
      <c r="C1664">
        <v>0</v>
      </c>
      <c r="D1664">
        <v>0</v>
      </c>
      <c r="E1664">
        <v>0</v>
      </c>
      <c r="F1664">
        <v>0</v>
      </c>
    </row>
    <row r="1665" spans="1:6">
      <c r="A1665" t="s">
        <v>2076</v>
      </c>
      <c r="B1665" t="s">
        <v>2077</v>
      </c>
      <c r="C1665">
        <v>0</v>
      </c>
      <c r="D1665">
        <v>0</v>
      </c>
      <c r="E1665">
        <v>0</v>
      </c>
      <c r="F1665">
        <v>0</v>
      </c>
    </row>
    <row r="1666" spans="1:6">
      <c r="A1666" t="s">
        <v>2078</v>
      </c>
      <c r="B1666" t="s">
        <v>2079</v>
      </c>
      <c r="C1666">
        <v>0</v>
      </c>
      <c r="D1666">
        <v>0</v>
      </c>
      <c r="E1666">
        <v>0</v>
      </c>
      <c r="F1666">
        <v>0</v>
      </c>
    </row>
    <row r="1667" spans="1:6">
      <c r="A1667" t="s">
        <v>2080</v>
      </c>
      <c r="B1667" t="s">
        <v>1906</v>
      </c>
      <c r="C1667">
        <v>0</v>
      </c>
      <c r="D1667">
        <v>0</v>
      </c>
      <c r="E1667">
        <v>0</v>
      </c>
      <c r="F1667">
        <v>0</v>
      </c>
    </row>
    <row r="1668" spans="1:6">
      <c r="A1668" t="s">
        <v>2081</v>
      </c>
      <c r="B1668" t="s">
        <v>2082</v>
      </c>
      <c r="C1668">
        <v>0</v>
      </c>
      <c r="D1668">
        <v>0</v>
      </c>
      <c r="E1668">
        <v>0</v>
      </c>
      <c r="F1668">
        <v>0</v>
      </c>
    </row>
    <row r="1669" spans="1:6">
      <c r="A1669" t="s">
        <v>2083</v>
      </c>
      <c r="B1669" t="s">
        <v>2084</v>
      </c>
      <c r="C1669">
        <v>0</v>
      </c>
      <c r="D1669">
        <v>0</v>
      </c>
      <c r="E1669">
        <v>0</v>
      </c>
      <c r="F1669">
        <v>0</v>
      </c>
    </row>
    <row r="1670" spans="1:6">
      <c r="A1670" t="s">
        <v>2085</v>
      </c>
      <c r="B1670" t="s">
        <v>2061</v>
      </c>
      <c r="C1670">
        <v>0</v>
      </c>
      <c r="D1670">
        <v>0</v>
      </c>
      <c r="E1670">
        <v>0</v>
      </c>
      <c r="F1670">
        <v>0</v>
      </c>
    </row>
    <row r="1671" spans="1:6">
      <c r="A1671" t="s">
        <v>2086</v>
      </c>
      <c r="B1671" t="s">
        <v>2087</v>
      </c>
      <c r="C1671">
        <v>0</v>
      </c>
      <c r="D1671">
        <v>0</v>
      </c>
      <c r="E1671">
        <v>0</v>
      </c>
      <c r="F1671">
        <v>0</v>
      </c>
    </row>
    <row r="1672" spans="1:6">
      <c r="A1672" t="s">
        <v>2088</v>
      </c>
      <c r="B1672" t="s">
        <v>2089</v>
      </c>
      <c r="C1672">
        <v>0</v>
      </c>
      <c r="D1672">
        <v>0</v>
      </c>
      <c r="E1672">
        <v>0</v>
      </c>
      <c r="F1672">
        <v>0</v>
      </c>
    </row>
    <row r="1673" spans="1:6">
      <c r="A1673" t="s">
        <v>2090</v>
      </c>
      <c r="B1673" t="s">
        <v>2091</v>
      </c>
      <c r="C1673">
        <v>0</v>
      </c>
      <c r="D1673">
        <v>0</v>
      </c>
      <c r="E1673">
        <v>0</v>
      </c>
      <c r="F1673">
        <v>0</v>
      </c>
    </row>
    <row r="1674" spans="1:6">
      <c r="A1674" t="s">
        <v>2092</v>
      </c>
      <c r="B1674" t="s">
        <v>2093</v>
      </c>
      <c r="C1674">
        <v>0</v>
      </c>
      <c r="D1674">
        <v>0</v>
      </c>
      <c r="E1674">
        <v>0</v>
      </c>
      <c r="F1674">
        <v>0</v>
      </c>
    </row>
    <row r="1675" spans="1:6">
      <c r="A1675" t="s">
        <v>2094</v>
      </c>
      <c r="B1675" t="s">
        <v>2095</v>
      </c>
      <c r="C1675">
        <v>0</v>
      </c>
      <c r="D1675">
        <v>0</v>
      </c>
      <c r="E1675">
        <v>0</v>
      </c>
      <c r="F1675">
        <v>0</v>
      </c>
    </row>
    <row r="1676" spans="1:6">
      <c r="A1676" t="s">
        <v>2096</v>
      </c>
      <c r="B1676" t="s">
        <v>2097</v>
      </c>
      <c r="C1676">
        <v>0</v>
      </c>
      <c r="D1676">
        <v>0</v>
      </c>
      <c r="E1676">
        <v>0</v>
      </c>
      <c r="F1676">
        <v>0</v>
      </c>
    </row>
    <row r="1677" spans="1:6">
      <c r="A1677" t="s">
        <v>2098</v>
      </c>
      <c r="B1677" t="s">
        <v>2099</v>
      </c>
      <c r="C1677">
        <v>0</v>
      </c>
      <c r="D1677">
        <v>0</v>
      </c>
      <c r="E1677">
        <v>0</v>
      </c>
      <c r="F1677">
        <v>0</v>
      </c>
    </row>
    <row r="1678" spans="1:6">
      <c r="A1678" t="s">
        <v>2100</v>
      </c>
      <c r="B1678" t="s">
        <v>2097</v>
      </c>
      <c r="C1678">
        <v>0</v>
      </c>
      <c r="D1678">
        <v>0</v>
      </c>
      <c r="E1678">
        <v>0</v>
      </c>
      <c r="F1678">
        <v>0</v>
      </c>
    </row>
    <row r="1679" spans="1:6">
      <c r="A1679" t="s">
        <v>2101</v>
      </c>
      <c r="B1679" t="s">
        <v>2102</v>
      </c>
      <c r="C1679">
        <v>0</v>
      </c>
      <c r="D1679">
        <v>0</v>
      </c>
      <c r="E1679">
        <v>0</v>
      </c>
      <c r="F1679">
        <v>0</v>
      </c>
    </row>
    <row r="1680" spans="1:6">
      <c r="A1680" t="s">
        <v>2103</v>
      </c>
      <c r="B1680" t="s">
        <v>2097</v>
      </c>
      <c r="C1680">
        <v>0</v>
      </c>
      <c r="D1680">
        <v>0</v>
      </c>
      <c r="E1680">
        <v>0</v>
      </c>
      <c r="F1680">
        <v>0</v>
      </c>
    </row>
    <row r="1681" spans="1:6">
      <c r="A1681" t="s">
        <v>2104</v>
      </c>
      <c r="B1681" t="s">
        <v>2105</v>
      </c>
      <c r="C1681">
        <v>0</v>
      </c>
      <c r="D1681">
        <v>0</v>
      </c>
      <c r="E1681">
        <v>0</v>
      </c>
      <c r="F1681">
        <v>0</v>
      </c>
    </row>
    <row r="1682" spans="1:6">
      <c r="A1682" t="s">
        <v>2106</v>
      </c>
      <c r="B1682" t="s">
        <v>2097</v>
      </c>
      <c r="C1682">
        <v>0</v>
      </c>
      <c r="D1682">
        <v>0</v>
      </c>
      <c r="E1682">
        <v>0</v>
      </c>
      <c r="F1682">
        <v>0</v>
      </c>
    </row>
    <row r="1683" spans="1:6">
      <c r="A1683" t="s">
        <v>2107</v>
      </c>
      <c r="B1683" t="s">
        <v>2108</v>
      </c>
      <c r="C1683">
        <v>0</v>
      </c>
      <c r="D1683">
        <v>0</v>
      </c>
      <c r="E1683">
        <v>0</v>
      </c>
      <c r="F1683">
        <v>0</v>
      </c>
    </row>
    <row r="1684" spans="1:6">
      <c r="A1684" t="s">
        <v>2109</v>
      </c>
      <c r="B1684" t="s">
        <v>2097</v>
      </c>
      <c r="C1684">
        <v>0</v>
      </c>
      <c r="D1684">
        <v>0</v>
      </c>
      <c r="E1684">
        <v>0</v>
      </c>
      <c r="F1684">
        <v>0</v>
      </c>
    </row>
    <row r="1685" spans="1:6">
      <c r="A1685" t="s">
        <v>2110</v>
      </c>
      <c r="B1685" t="s">
        <v>2111</v>
      </c>
      <c r="C1685">
        <v>0</v>
      </c>
      <c r="D1685">
        <v>0</v>
      </c>
      <c r="E1685">
        <v>0</v>
      </c>
      <c r="F1685">
        <v>0</v>
      </c>
    </row>
    <row r="1686" spans="1:6">
      <c r="A1686" t="s">
        <v>2112</v>
      </c>
      <c r="B1686" t="s">
        <v>2097</v>
      </c>
      <c r="C1686">
        <v>0</v>
      </c>
      <c r="D1686">
        <v>0</v>
      </c>
      <c r="E1686">
        <v>0</v>
      </c>
      <c r="F1686">
        <v>0</v>
      </c>
    </row>
    <row r="1687" spans="1:6">
      <c r="A1687" t="s">
        <v>2113</v>
      </c>
      <c r="B1687" t="s">
        <v>2114</v>
      </c>
      <c r="C1687">
        <v>0</v>
      </c>
      <c r="D1687">
        <v>0</v>
      </c>
      <c r="E1687">
        <v>0</v>
      </c>
      <c r="F1687">
        <v>0</v>
      </c>
    </row>
    <row r="1688" spans="1:6">
      <c r="A1688" t="s">
        <v>2115</v>
      </c>
      <c r="B1688" t="s">
        <v>2097</v>
      </c>
      <c r="C1688">
        <v>0</v>
      </c>
      <c r="D1688">
        <v>0</v>
      </c>
      <c r="E1688">
        <v>0</v>
      </c>
      <c r="F1688">
        <v>0</v>
      </c>
    </row>
    <row r="1689" spans="1:6">
      <c r="A1689" t="s">
        <v>2116</v>
      </c>
      <c r="B1689" t="s">
        <v>2117</v>
      </c>
      <c r="C1689">
        <v>0</v>
      </c>
      <c r="D1689">
        <v>0</v>
      </c>
      <c r="E1689">
        <v>0</v>
      </c>
      <c r="F1689">
        <v>0</v>
      </c>
    </row>
    <row r="1690" spans="1:6">
      <c r="A1690" t="s">
        <v>2118</v>
      </c>
      <c r="B1690" t="s">
        <v>2119</v>
      </c>
      <c r="C1690">
        <v>0</v>
      </c>
      <c r="D1690">
        <v>0</v>
      </c>
      <c r="E1690">
        <v>0</v>
      </c>
      <c r="F1690">
        <v>0</v>
      </c>
    </row>
    <row r="1691" spans="1:6">
      <c r="A1691" t="s">
        <v>2120</v>
      </c>
      <c r="B1691" t="s">
        <v>2097</v>
      </c>
      <c r="C1691">
        <v>0</v>
      </c>
      <c r="D1691">
        <v>0</v>
      </c>
      <c r="E1691">
        <v>0</v>
      </c>
      <c r="F1691">
        <v>0</v>
      </c>
    </row>
    <row r="1692" spans="1:6">
      <c r="A1692" t="s">
        <v>2121</v>
      </c>
      <c r="B1692" t="s">
        <v>2122</v>
      </c>
      <c r="C1692">
        <v>0</v>
      </c>
      <c r="D1692">
        <v>0</v>
      </c>
      <c r="E1692">
        <v>0</v>
      </c>
      <c r="F1692">
        <v>0</v>
      </c>
    </row>
    <row r="1693" spans="1:6">
      <c r="A1693" t="s">
        <v>2123</v>
      </c>
      <c r="B1693" t="s">
        <v>2097</v>
      </c>
      <c r="C1693">
        <v>0</v>
      </c>
      <c r="D1693">
        <v>0</v>
      </c>
      <c r="E1693">
        <v>0</v>
      </c>
      <c r="F1693">
        <v>0</v>
      </c>
    </row>
    <row r="1694" spans="1:6">
      <c r="A1694" t="s">
        <v>2124</v>
      </c>
      <c r="B1694" t="s">
        <v>2125</v>
      </c>
      <c r="C1694" s="1">
        <v>-1301493.6599999999</v>
      </c>
      <c r="D1694" s="1">
        <v>111606.14</v>
      </c>
      <c r="E1694" s="1">
        <v>31516.07</v>
      </c>
      <c r="F1694" s="1">
        <v>-1221403.58</v>
      </c>
    </row>
    <row r="1695" spans="1:6">
      <c r="A1695" t="s">
        <v>2126</v>
      </c>
      <c r="B1695" t="s">
        <v>2127</v>
      </c>
      <c r="C1695" s="1">
        <v>-1301493.6599999999</v>
      </c>
      <c r="D1695" s="1">
        <v>111606.14</v>
      </c>
      <c r="E1695" s="1">
        <v>31516.07</v>
      </c>
      <c r="F1695" s="1">
        <v>-1221403.58</v>
      </c>
    </row>
    <row r="1696" spans="1:6">
      <c r="A1696" t="s">
        <v>2128</v>
      </c>
      <c r="B1696" t="s">
        <v>2129</v>
      </c>
      <c r="C1696" s="1">
        <v>1606599.57</v>
      </c>
      <c r="D1696" s="1">
        <v>111605.72</v>
      </c>
      <c r="E1696">
        <v>0</v>
      </c>
      <c r="F1696" s="1">
        <v>1718205.29</v>
      </c>
    </row>
    <row r="1697" spans="1:6">
      <c r="A1697" t="s">
        <v>2130</v>
      </c>
      <c r="B1697" t="s">
        <v>2131</v>
      </c>
      <c r="C1697" s="1">
        <v>1606599.57</v>
      </c>
      <c r="D1697" s="1">
        <v>111605.72</v>
      </c>
      <c r="E1697">
        <v>0</v>
      </c>
      <c r="F1697" s="1">
        <v>1718205.29</v>
      </c>
    </row>
    <row r="1698" spans="1:6">
      <c r="A1698" t="s">
        <v>2132</v>
      </c>
      <c r="B1698" t="s">
        <v>2133</v>
      </c>
      <c r="C1698">
        <v>0</v>
      </c>
      <c r="D1698">
        <v>0</v>
      </c>
      <c r="E1698">
        <v>0</v>
      </c>
      <c r="F1698">
        <v>0</v>
      </c>
    </row>
    <row r="1699" spans="1:6">
      <c r="A1699" t="s">
        <v>2134</v>
      </c>
      <c r="B1699" t="s">
        <v>2135</v>
      </c>
      <c r="C1699">
        <v>0</v>
      </c>
      <c r="D1699">
        <v>0</v>
      </c>
      <c r="E1699">
        <v>0</v>
      </c>
      <c r="F1699">
        <v>0</v>
      </c>
    </row>
    <row r="1700" spans="1:6">
      <c r="A1700" t="s">
        <v>2136</v>
      </c>
      <c r="B1700" t="s">
        <v>2137</v>
      </c>
      <c r="C1700">
        <v>0</v>
      </c>
      <c r="D1700">
        <v>0</v>
      </c>
      <c r="E1700">
        <v>0</v>
      </c>
      <c r="F1700">
        <v>0</v>
      </c>
    </row>
    <row r="1701" spans="1:6">
      <c r="A1701" t="s">
        <v>2138</v>
      </c>
      <c r="B1701" t="s">
        <v>2139</v>
      </c>
      <c r="C1701">
        <v>0</v>
      </c>
      <c r="D1701">
        <v>0</v>
      </c>
      <c r="E1701">
        <v>0</v>
      </c>
      <c r="F1701">
        <v>0</v>
      </c>
    </row>
    <row r="1702" spans="1:6">
      <c r="A1702" t="s">
        <v>2140</v>
      </c>
      <c r="B1702" t="s">
        <v>2141</v>
      </c>
      <c r="C1702">
        <v>0</v>
      </c>
      <c r="D1702">
        <v>0</v>
      </c>
      <c r="E1702">
        <v>0</v>
      </c>
      <c r="F1702">
        <v>0</v>
      </c>
    </row>
    <row r="1703" spans="1:6">
      <c r="A1703" t="s">
        <v>2142</v>
      </c>
      <c r="B1703" t="s">
        <v>2143</v>
      </c>
      <c r="C1703" s="1">
        <v>2907633.14</v>
      </c>
      <c r="D1703">
        <v>0</v>
      </c>
      <c r="E1703" s="1">
        <v>31415.119999999999</v>
      </c>
      <c r="F1703" s="1">
        <v>2939048.25</v>
      </c>
    </row>
    <row r="1704" spans="1:6">
      <c r="A1704" t="s">
        <v>2144</v>
      </c>
      <c r="B1704" t="s">
        <v>2145</v>
      </c>
      <c r="C1704" s="1">
        <v>2844573.37</v>
      </c>
      <c r="D1704">
        <v>0</v>
      </c>
      <c r="E1704" s="1">
        <v>21582.03</v>
      </c>
      <c r="F1704" s="1">
        <v>2866155.39</v>
      </c>
    </row>
    <row r="1705" spans="1:6">
      <c r="A1705" t="s">
        <v>2146</v>
      </c>
      <c r="B1705" t="s">
        <v>2147</v>
      </c>
      <c r="C1705" s="1">
        <v>63059.77</v>
      </c>
      <c r="D1705">
        <v>0</v>
      </c>
      <c r="E1705" s="1">
        <v>9833.09</v>
      </c>
      <c r="F1705" s="1">
        <v>72892.86</v>
      </c>
    </row>
    <row r="1706" spans="1:6">
      <c r="A1706" t="s">
        <v>2148</v>
      </c>
      <c r="B1706" t="s">
        <v>2149</v>
      </c>
      <c r="C1706">
        <v>0</v>
      </c>
      <c r="D1706">
        <v>0</v>
      </c>
      <c r="E1706">
        <v>0</v>
      </c>
      <c r="F1706">
        <v>0</v>
      </c>
    </row>
    <row r="1707" spans="1:6">
      <c r="A1707" t="s">
        <v>2150</v>
      </c>
      <c r="B1707" t="s">
        <v>2151</v>
      </c>
      <c r="C1707">
        <v>0</v>
      </c>
      <c r="D1707">
        <v>0</v>
      </c>
      <c r="E1707">
        <v>0</v>
      </c>
      <c r="F1707">
        <v>0</v>
      </c>
    </row>
    <row r="1708" spans="1:6">
      <c r="A1708" t="s">
        <v>2152</v>
      </c>
      <c r="B1708" t="s">
        <v>2153</v>
      </c>
      <c r="C1708">
        <v>0</v>
      </c>
      <c r="D1708">
        <v>0</v>
      </c>
      <c r="E1708">
        <v>0</v>
      </c>
      <c r="F1708">
        <v>0</v>
      </c>
    </row>
    <row r="1709" spans="1:6">
      <c r="A1709" t="s">
        <v>2154</v>
      </c>
      <c r="B1709" t="s">
        <v>2155</v>
      </c>
      <c r="C1709">
        <v>-460.09</v>
      </c>
      <c r="D1709">
        <v>0.42</v>
      </c>
      <c r="E1709">
        <v>100.95</v>
      </c>
      <c r="F1709">
        <v>-560.62</v>
      </c>
    </row>
    <row r="1710" spans="1:6">
      <c r="A1710" t="s">
        <v>2156</v>
      </c>
      <c r="B1710" t="s">
        <v>2157</v>
      </c>
      <c r="C1710">
        <v>33.06</v>
      </c>
      <c r="D1710">
        <v>0.42</v>
      </c>
      <c r="E1710">
        <v>0</v>
      </c>
      <c r="F1710">
        <v>33.479999999999997</v>
      </c>
    </row>
    <row r="1711" spans="1:6">
      <c r="A1711" t="s">
        <v>2158</v>
      </c>
      <c r="B1711" t="s">
        <v>2159</v>
      </c>
      <c r="C1711">
        <v>0</v>
      </c>
      <c r="D1711">
        <v>0</v>
      </c>
      <c r="E1711">
        <v>0</v>
      </c>
      <c r="F1711">
        <v>0</v>
      </c>
    </row>
    <row r="1712" spans="1:6">
      <c r="A1712" t="s">
        <v>2160</v>
      </c>
      <c r="B1712" t="s">
        <v>2161</v>
      </c>
      <c r="C1712">
        <v>0</v>
      </c>
      <c r="D1712">
        <v>0</v>
      </c>
      <c r="E1712">
        <v>0</v>
      </c>
      <c r="F1712">
        <v>0</v>
      </c>
    </row>
    <row r="1713" spans="1:6">
      <c r="A1713" t="s">
        <v>2162</v>
      </c>
      <c r="B1713" t="s">
        <v>2163</v>
      </c>
      <c r="C1713">
        <v>33.06</v>
      </c>
      <c r="D1713">
        <v>0.42</v>
      </c>
      <c r="E1713">
        <v>0</v>
      </c>
      <c r="F1713">
        <v>33.479999999999997</v>
      </c>
    </row>
    <row r="1714" spans="1:6">
      <c r="A1714" t="s">
        <v>2164</v>
      </c>
      <c r="B1714" t="s">
        <v>2165</v>
      </c>
      <c r="C1714">
        <v>493.15</v>
      </c>
      <c r="D1714">
        <v>0</v>
      </c>
      <c r="E1714">
        <v>100.95</v>
      </c>
      <c r="F1714">
        <v>594.1</v>
      </c>
    </row>
    <row r="1715" spans="1:6">
      <c r="A1715" t="s">
        <v>2166</v>
      </c>
      <c r="B1715" t="s">
        <v>2167</v>
      </c>
      <c r="C1715">
        <v>0</v>
      </c>
      <c r="D1715">
        <v>0</v>
      </c>
      <c r="E1715">
        <v>0</v>
      </c>
      <c r="F1715">
        <v>0</v>
      </c>
    </row>
    <row r="1716" spans="1:6">
      <c r="A1716" t="s">
        <v>2168</v>
      </c>
      <c r="B1716" t="s">
        <v>2169</v>
      </c>
      <c r="C1716">
        <v>0</v>
      </c>
      <c r="D1716">
        <v>0</v>
      </c>
      <c r="E1716">
        <v>0</v>
      </c>
      <c r="F1716">
        <v>0</v>
      </c>
    </row>
    <row r="1717" spans="1:6">
      <c r="A1717" t="s">
        <v>2170</v>
      </c>
      <c r="B1717" t="s">
        <v>2163</v>
      </c>
      <c r="C1717">
        <v>493.15</v>
      </c>
      <c r="D1717">
        <v>0</v>
      </c>
      <c r="E1717">
        <v>-0.05</v>
      </c>
      <c r="F1717">
        <v>493.1</v>
      </c>
    </row>
    <row r="1718" spans="1:6">
      <c r="A1718" t="s">
        <v>2171</v>
      </c>
      <c r="B1718" t="s">
        <v>2172</v>
      </c>
      <c r="C1718">
        <v>0</v>
      </c>
      <c r="D1718">
        <v>0</v>
      </c>
      <c r="E1718">
        <v>101</v>
      </c>
      <c r="F1718">
        <v>101</v>
      </c>
    </row>
    <row r="1719" spans="1:6">
      <c r="A1719" t="s">
        <v>2173</v>
      </c>
      <c r="B1719" t="s">
        <v>2174</v>
      </c>
      <c r="C1719">
        <v>0</v>
      </c>
      <c r="D1719">
        <v>0</v>
      </c>
      <c r="E1719">
        <v>0</v>
      </c>
      <c r="F1719">
        <v>0</v>
      </c>
    </row>
    <row r="1720" spans="1:6">
      <c r="A1720" t="s">
        <v>2175</v>
      </c>
      <c r="B1720" t="s">
        <v>2176</v>
      </c>
      <c r="C1720">
        <v>0</v>
      </c>
      <c r="D1720">
        <v>0</v>
      </c>
      <c r="E1720">
        <v>0</v>
      </c>
      <c r="F1720">
        <v>0</v>
      </c>
    </row>
    <row r="1721" spans="1:6">
      <c r="A1721" t="s">
        <v>2177</v>
      </c>
      <c r="B1721" t="s">
        <v>1549</v>
      </c>
      <c r="C1721">
        <v>0</v>
      </c>
      <c r="D1721">
        <v>0</v>
      </c>
      <c r="E1721">
        <v>0</v>
      </c>
      <c r="F1721">
        <v>0</v>
      </c>
    </row>
    <row r="1722" spans="1:6">
      <c r="A1722" t="s">
        <v>2178</v>
      </c>
      <c r="B1722" t="s">
        <v>1607</v>
      </c>
      <c r="C1722">
        <v>0</v>
      </c>
      <c r="D1722">
        <v>0</v>
      </c>
      <c r="E1722">
        <v>0</v>
      </c>
      <c r="F1722">
        <v>0</v>
      </c>
    </row>
    <row r="1723" spans="1:6">
      <c r="A1723" t="s">
        <v>2179</v>
      </c>
      <c r="B1723" t="s">
        <v>2180</v>
      </c>
      <c r="C1723">
        <v>0</v>
      </c>
      <c r="D1723">
        <v>0</v>
      </c>
      <c r="E1723">
        <v>0</v>
      </c>
      <c r="F1723">
        <v>0</v>
      </c>
    </row>
    <row r="1724" spans="1:6">
      <c r="A1724" t="s">
        <v>2181</v>
      </c>
      <c r="B1724" t="s">
        <v>2182</v>
      </c>
      <c r="C1724">
        <v>0</v>
      </c>
      <c r="D1724" s="1">
        <v>89398.78</v>
      </c>
      <c r="E1724" s="1">
        <v>89398.78</v>
      </c>
      <c r="F1724">
        <v>0</v>
      </c>
    </row>
    <row r="1725" spans="1:6">
      <c r="A1725" t="s">
        <v>2183</v>
      </c>
      <c r="B1725" t="s">
        <v>2182</v>
      </c>
      <c r="C1725">
        <v>0</v>
      </c>
      <c r="D1725" s="1">
        <v>89398.78</v>
      </c>
      <c r="E1725" s="1">
        <v>89398.78</v>
      </c>
      <c r="F1725">
        <v>0</v>
      </c>
    </row>
    <row r="1726" spans="1:6">
      <c r="A1726" t="s">
        <v>2184</v>
      </c>
      <c r="B1726" t="s">
        <v>2185</v>
      </c>
      <c r="C1726">
        <v>0</v>
      </c>
      <c r="D1726">
        <v>0</v>
      </c>
      <c r="E1726">
        <v>0</v>
      </c>
      <c r="F1726">
        <v>0</v>
      </c>
    </row>
    <row r="1727" spans="1:6">
      <c r="A1727" t="s">
        <v>2186</v>
      </c>
      <c r="B1727" t="s">
        <v>2187</v>
      </c>
      <c r="C1727">
        <v>0</v>
      </c>
      <c r="D1727">
        <v>0</v>
      </c>
      <c r="E1727">
        <v>0</v>
      </c>
      <c r="F1727">
        <v>0</v>
      </c>
    </row>
    <row r="1728" spans="1:6">
      <c r="A1728" t="s">
        <v>2188</v>
      </c>
      <c r="B1728" t="s">
        <v>2189</v>
      </c>
      <c r="C1728">
        <v>0</v>
      </c>
      <c r="D1728">
        <v>0</v>
      </c>
      <c r="E1728">
        <v>0</v>
      </c>
      <c r="F1728">
        <v>0</v>
      </c>
    </row>
    <row r="1729" spans="1:6">
      <c r="A1729" t="s">
        <v>2190</v>
      </c>
      <c r="B1729" t="s">
        <v>2191</v>
      </c>
      <c r="C1729">
        <v>0</v>
      </c>
      <c r="D1729">
        <v>0</v>
      </c>
      <c r="E1729">
        <v>0</v>
      </c>
      <c r="F1729">
        <v>0</v>
      </c>
    </row>
    <row r="1730" spans="1:6">
      <c r="A1730" t="s">
        <v>2192</v>
      </c>
      <c r="B1730" t="s">
        <v>2189</v>
      </c>
      <c r="C1730">
        <v>0</v>
      </c>
      <c r="D1730">
        <v>0</v>
      </c>
      <c r="E1730">
        <v>0</v>
      </c>
      <c r="F1730">
        <v>0</v>
      </c>
    </row>
    <row r="1731" spans="1:6">
      <c r="A1731" t="s">
        <v>2193</v>
      </c>
      <c r="B1731" t="s">
        <v>2194</v>
      </c>
      <c r="C1731">
        <v>0</v>
      </c>
      <c r="D1731">
        <v>0</v>
      </c>
      <c r="E1731">
        <v>0</v>
      </c>
      <c r="F1731">
        <v>0</v>
      </c>
    </row>
    <row r="1732" spans="1:6">
      <c r="A1732" t="s">
        <v>2195</v>
      </c>
      <c r="B1732" t="s">
        <v>2196</v>
      </c>
      <c r="C1732">
        <v>0</v>
      </c>
      <c r="D1732">
        <v>0</v>
      </c>
      <c r="E1732">
        <v>0</v>
      </c>
      <c r="F1732">
        <v>0</v>
      </c>
    </row>
    <row r="1733" spans="1:6">
      <c r="A1733" t="s">
        <v>2197</v>
      </c>
      <c r="B1733" t="s">
        <v>2198</v>
      </c>
      <c r="C1733">
        <v>0</v>
      </c>
      <c r="D1733">
        <v>0</v>
      </c>
      <c r="E1733">
        <v>0</v>
      </c>
      <c r="F1733">
        <v>0</v>
      </c>
    </row>
    <row r="1734" spans="1:6">
      <c r="A1734" t="s">
        <v>2199</v>
      </c>
      <c r="B1734" t="s">
        <v>2200</v>
      </c>
      <c r="C1734">
        <v>0</v>
      </c>
      <c r="D1734">
        <v>0</v>
      </c>
      <c r="E1734">
        <v>0</v>
      </c>
      <c r="F1734">
        <v>0</v>
      </c>
    </row>
    <row r="1735" spans="1:6">
      <c r="A1735" t="s">
        <v>2201</v>
      </c>
      <c r="B1735" t="s">
        <v>2198</v>
      </c>
      <c r="C1735">
        <v>0</v>
      </c>
      <c r="D1735">
        <v>0</v>
      </c>
      <c r="E1735">
        <v>0</v>
      </c>
      <c r="F1735">
        <v>0</v>
      </c>
    </row>
    <row r="1736" spans="1:6">
      <c r="A1736" t="s">
        <v>2202</v>
      </c>
      <c r="B1736" t="s">
        <v>2203</v>
      </c>
      <c r="C1736">
        <v>0</v>
      </c>
      <c r="D1736">
        <v>0</v>
      </c>
      <c r="E1736">
        <v>0</v>
      </c>
      <c r="F1736">
        <v>0</v>
      </c>
    </row>
    <row r="1737" spans="1:6">
      <c r="A1737" t="s">
        <v>2204</v>
      </c>
      <c r="B1737" t="s">
        <v>2205</v>
      </c>
      <c r="C1737">
        <v>0</v>
      </c>
      <c r="D1737">
        <v>0</v>
      </c>
      <c r="E1737">
        <v>0</v>
      </c>
      <c r="F1737">
        <v>0</v>
      </c>
    </row>
    <row r="1738" spans="1:6">
      <c r="A1738" t="s">
        <v>2206</v>
      </c>
      <c r="B1738" t="s">
        <v>2198</v>
      </c>
      <c r="C1738">
        <v>0</v>
      </c>
      <c r="D1738">
        <v>0</v>
      </c>
      <c r="E1738">
        <v>0</v>
      </c>
      <c r="F1738">
        <v>0</v>
      </c>
    </row>
    <row r="1739" spans="1:6">
      <c r="A1739" t="s">
        <v>2207</v>
      </c>
      <c r="B1739" t="s">
        <v>2208</v>
      </c>
      <c r="C1739">
        <v>0</v>
      </c>
      <c r="D1739">
        <v>0</v>
      </c>
      <c r="E1739">
        <v>0</v>
      </c>
      <c r="F1739">
        <v>0</v>
      </c>
    </row>
    <row r="1740" spans="1:6">
      <c r="A1740" t="s">
        <v>2209</v>
      </c>
      <c r="B1740" t="s">
        <v>2198</v>
      </c>
      <c r="C1740">
        <v>0</v>
      </c>
      <c r="D1740">
        <v>0</v>
      </c>
      <c r="E1740">
        <v>0</v>
      </c>
      <c r="F1740">
        <v>0</v>
      </c>
    </row>
    <row r="1741" spans="1:6">
      <c r="A1741" t="s">
        <v>2210</v>
      </c>
      <c r="B1741" t="s">
        <v>2211</v>
      </c>
      <c r="C1741">
        <v>0</v>
      </c>
      <c r="D1741">
        <v>0</v>
      </c>
      <c r="E1741">
        <v>0</v>
      </c>
      <c r="F1741">
        <v>0</v>
      </c>
    </row>
    <row r="1742" spans="1:6">
      <c r="A1742" t="s">
        <v>2212</v>
      </c>
      <c r="B1742" t="s">
        <v>2213</v>
      </c>
      <c r="C1742">
        <v>0</v>
      </c>
      <c r="D1742">
        <v>0</v>
      </c>
      <c r="E1742">
        <v>0</v>
      </c>
      <c r="F1742">
        <v>0</v>
      </c>
    </row>
    <row r="1743" spans="1:6">
      <c r="A1743" t="s">
        <v>2214</v>
      </c>
      <c r="B1743" t="s">
        <v>2215</v>
      </c>
      <c r="C1743">
        <v>0</v>
      </c>
      <c r="D1743">
        <v>0</v>
      </c>
      <c r="E1743">
        <v>0</v>
      </c>
      <c r="F1743">
        <v>0</v>
      </c>
    </row>
    <row r="1744" spans="1:6">
      <c r="A1744" t="s">
        <v>2216</v>
      </c>
      <c r="B1744" t="s">
        <v>2217</v>
      </c>
      <c r="C1744">
        <v>0</v>
      </c>
      <c r="D1744">
        <v>0</v>
      </c>
      <c r="E1744">
        <v>0</v>
      </c>
      <c r="F1744">
        <v>0</v>
      </c>
    </row>
    <row r="1745" spans="1:6">
      <c r="A1745" t="s">
        <v>2218</v>
      </c>
      <c r="B1745" t="s">
        <v>2215</v>
      </c>
      <c r="C1745">
        <v>0</v>
      </c>
      <c r="D1745">
        <v>0</v>
      </c>
      <c r="E1745">
        <v>0</v>
      </c>
      <c r="F1745">
        <v>0</v>
      </c>
    </row>
    <row r="1746" spans="1:6">
      <c r="A1746" t="s">
        <v>2219</v>
      </c>
      <c r="B1746" t="s">
        <v>2220</v>
      </c>
      <c r="C1746">
        <v>0</v>
      </c>
      <c r="D1746">
        <v>0</v>
      </c>
      <c r="E1746">
        <v>0</v>
      </c>
      <c r="F1746">
        <v>0</v>
      </c>
    </row>
    <row r="1747" spans="1:6">
      <c r="A1747" t="s">
        <v>2221</v>
      </c>
      <c r="B1747" t="s">
        <v>2222</v>
      </c>
      <c r="C1747">
        <v>0</v>
      </c>
      <c r="D1747">
        <v>0</v>
      </c>
      <c r="E1747">
        <v>0</v>
      </c>
      <c r="F1747">
        <v>0</v>
      </c>
    </row>
    <row r="1748" spans="1:6">
      <c r="A1748" t="s">
        <v>2223</v>
      </c>
      <c r="B1748" t="s">
        <v>2215</v>
      </c>
      <c r="C1748">
        <v>0</v>
      </c>
      <c r="D1748">
        <v>0</v>
      </c>
      <c r="E1748">
        <v>0</v>
      </c>
      <c r="F1748">
        <v>0</v>
      </c>
    </row>
    <row r="1749" spans="1:6">
      <c r="A1749" t="s">
        <v>2224</v>
      </c>
      <c r="B1749" t="s">
        <v>2225</v>
      </c>
      <c r="C1749">
        <v>0</v>
      </c>
      <c r="D1749">
        <v>0</v>
      </c>
      <c r="E1749">
        <v>0</v>
      </c>
      <c r="F1749">
        <v>0</v>
      </c>
    </row>
    <row r="1750" spans="1:6">
      <c r="A1750" t="s">
        <v>2226</v>
      </c>
      <c r="B1750" t="s">
        <v>2215</v>
      </c>
      <c r="C1750">
        <v>0</v>
      </c>
      <c r="D1750">
        <v>0</v>
      </c>
      <c r="E1750">
        <v>0</v>
      </c>
      <c r="F1750">
        <v>0</v>
      </c>
    </row>
    <row r="1751" spans="1:6">
      <c r="A1751" t="s">
        <v>2227</v>
      </c>
      <c r="B1751" t="s">
        <v>2228</v>
      </c>
      <c r="C1751">
        <v>0</v>
      </c>
      <c r="D1751">
        <v>0</v>
      </c>
      <c r="E1751">
        <v>0</v>
      </c>
      <c r="F1751">
        <v>0</v>
      </c>
    </row>
    <row r="1752" spans="1:6">
      <c r="A1752" t="s">
        <v>2229</v>
      </c>
      <c r="B1752" t="s">
        <v>2230</v>
      </c>
      <c r="C1752">
        <v>0</v>
      </c>
      <c r="D1752">
        <v>0</v>
      </c>
      <c r="E1752">
        <v>0</v>
      </c>
      <c r="F1752">
        <v>0</v>
      </c>
    </row>
    <row r="1753" spans="1:6">
      <c r="A1753" t="s">
        <v>2231</v>
      </c>
      <c r="B1753" t="s">
        <v>2232</v>
      </c>
      <c r="C1753">
        <v>0</v>
      </c>
      <c r="D1753">
        <v>0</v>
      </c>
      <c r="E1753">
        <v>0</v>
      </c>
      <c r="F1753">
        <v>0</v>
      </c>
    </row>
    <row r="1754" spans="1:6">
      <c r="A1754" t="s">
        <v>2233</v>
      </c>
      <c r="B1754" t="s">
        <v>2234</v>
      </c>
      <c r="C1754">
        <v>0</v>
      </c>
      <c r="D1754">
        <v>0</v>
      </c>
      <c r="E1754">
        <v>0</v>
      </c>
      <c r="F1754">
        <v>0</v>
      </c>
    </row>
    <row r="1755" spans="1:6">
      <c r="A1755" t="s">
        <v>2235</v>
      </c>
      <c r="B1755" t="s">
        <v>2232</v>
      </c>
      <c r="C1755">
        <v>0</v>
      </c>
      <c r="D1755">
        <v>0</v>
      </c>
      <c r="E1755">
        <v>0</v>
      </c>
      <c r="F1755">
        <v>0</v>
      </c>
    </row>
    <row r="1756" spans="1:6">
      <c r="A1756" t="s">
        <v>2236</v>
      </c>
      <c r="B1756" t="s">
        <v>2237</v>
      </c>
      <c r="C1756">
        <v>0</v>
      </c>
      <c r="D1756">
        <v>0</v>
      </c>
      <c r="E1756">
        <v>0</v>
      </c>
      <c r="F1756">
        <v>0</v>
      </c>
    </row>
    <row r="1757" spans="1:6">
      <c r="A1757" t="s">
        <v>2238</v>
      </c>
      <c r="B1757" t="s">
        <v>2239</v>
      </c>
      <c r="C1757">
        <v>0</v>
      </c>
      <c r="D1757">
        <v>0</v>
      </c>
      <c r="E1757">
        <v>0</v>
      </c>
      <c r="F1757">
        <v>0</v>
      </c>
    </row>
    <row r="1758" spans="1:6">
      <c r="A1758" t="s">
        <v>2240</v>
      </c>
      <c r="B1758" t="s">
        <v>2241</v>
      </c>
      <c r="C1758">
        <v>0</v>
      </c>
      <c r="D1758">
        <v>0</v>
      </c>
      <c r="E1758">
        <v>0</v>
      </c>
      <c r="F1758">
        <v>0</v>
      </c>
    </row>
    <row r="1759" spans="1:6">
      <c r="A1759" t="s">
        <v>2242</v>
      </c>
      <c r="B1759" t="s">
        <v>2243</v>
      </c>
      <c r="C1759">
        <v>0</v>
      </c>
      <c r="D1759">
        <v>0</v>
      </c>
      <c r="E1759">
        <v>0</v>
      </c>
      <c r="F1759">
        <v>0</v>
      </c>
    </row>
    <row r="1760" spans="1:6">
      <c r="A1760" t="s">
        <v>2244</v>
      </c>
      <c r="B1760" t="s">
        <v>2241</v>
      </c>
      <c r="C1760">
        <v>0</v>
      </c>
      <c r="D1760">
        <v>0</v>
      </c>
      <c r="E1760">
        <v>0</v>
      </c>
      <c r="F1760">
        <v>0</v>
      </c>
    </row>
    <row r="1761" spans="1:6">
      <c r="A1761" t="s">
        <v>2245</v>
      </c>
      <c r="B1761" t="s">
        <v>2246</v>
      </c>
      <c r="C1761">
        <v>0</v>
      </c>
      <c r="D1761">
        <v>0</v>
      </c>
      <c r="E1761">
        <v>0</v>
      </c>
      <c r="F1761">
        <v>0</v>
      </c>
    </row>
    <row r="1762" spans="1:6">
      <c r="A1762" t="s">
        <v>2247</v>
      </c>
      <c r="B1762" t="s">
        <v>2248</v>
      </c>
      <c r="C1762">
        <v>0</v>
      </c>
      <c r="D1762">
        <v>0</v>
      </c>
      <c r="E1762">
        <v>0</v>
      </c>
      <c r="F1762">
        <v>0</v>
      </c>
    </row>
    <row r="1763" spans="1:6">
      <c r="A1763" t="s">
        <v>2249</v>
      </c>
      <c r="B1763" t="s">
        <v>2250</v>
      </c>
      <c r="C1763">
        <v>0</v>
      </c>
      <c r="D1763">
        <v>0</v>
      </c>
      <c r="E1763">
        <v>0</v>
      </c>
      <c r="F1763">
        <v>0</v>
      </c>
    </row>
    <row r="1764" spans="1:6">
      <c r="A1764" t="s">
        <v>2251</v>
      </c>
      <c r="B1764" t="s">
        <v>2252</v>
      </c>
      <c r="C1764">
        <v>0</v>
      </c>
      <c r="D1764">
        <v>0</v>
      </c>
      <c r="E1764">
        <v>0</v>
      </c>
      <c r="F1764">
        <v>0</v>
      </c>
    </row>
    <row r="1765" spans="1:6">
      <c r="A1765" t="s">
        <v>2253</v>
      </c>
      <c r="B1765" t="s">
        <v>2250</v>
      </c>
      <c r="C1765">
        <v>0</v>
      </c>
      <c r="D1765">
        <v>0</v>
      </c>
      <c r="E1765">
        <v>0</v>
      </c>
      <c r="F1765">
        <v>0</v>
      </c>
    </row>
    <row r="1766" spans="1:6">
      <c r="A1766" t="s">
        <v>2254</v>
      </c>
      <c r="B1766" t="s">
        <v>2255</v>
      </c>
      <c r="C1766">
        <v>0</v>
      </c>
      <c r="D1766">
        <v>0</v>
      </c>
      <c r="E1766">
        <v>0</v>
      </c>
      <c r="F1766">
        <v>0</v>
      </c>
    </row>
    <row r="1767" spans="1:6">
      <c r="A1767" t="s">
        <v>2256</v>
      </c>
      <c r="B1767" t="s">
        <v>2257</v>
      </c>
      <c r="C1767">
        <v>0</v>
      </c>
      <c r="D1767">
        <v>0</v>
      </c>
      <c r="E1767">
        <v>0</v>
      </c>
      <c r="F1767">
        <v>0</v>
      </c>
    </row>
    <row r="1768" spans="1:6">
      <c r="A1768" t="s">
        <v>2258</v>
      </c>
      <c r="B1768" t="s">
        <v>2259</v>
      </c>
      <c r="C1768">
        <v>0</v>
      </c>
      <c r="D1768">
        <v>0</v>
      </c>
      <c r="E1768">
        <v>0</v>
      </c>
      <c r="F1768">
        <v>0</v>
      </c>
    </row>
    <row r="1769" spans="1:6">
      <c r="A1769" t="s">
        <v>2260</v>
      </c>
      <c r="B1769" t="s">
        <v>2261</v>
      </c>
      <c r="C1769">
        <v>0</v>
      </c>
      <c r="D1769">
        <v>0</v>
      </c>
      <c r="E1769">
        <v>0</v>
      </c>
      <c r="F1769">
        <v>0</v>
      </c>
    </row>
    <row r="1770" spans="1:6">
      <c r="A1770" t="s">
        <v>2262</v>
      </c>
      <c r="B1770" t="s">
        <v>2259</v>
      </c>
      <c r="C1770">
        <v>0</v>
      </c>
      <c r="D1770">
        <v>0</v>
      </c>
      <c r="E1770">
        <v>0</v>
      </c>
      <c r="F1770">
        <v>0</v>
      </c>
    </row>
    <row r="1771" spans="1:6">
      <c r="A1771" t="s">
        <v>2263</v>
      </c>
      <c r="B1771" t="s">
        <v>2264</v>
      </c>
      <c r="C1771">
        <v>0</v>
      </c>
      <c r="D1771">
        <v>0</v>
      </c>
      <c r="E1771">
        <v>0</v>
      </c>
      <c r="F1771">
        <v>0</v>
      </c>
    </row>
    <row r="1772" spans="1:6">
      <c r="A1772" t="s">
        <v>2265</v>
      </c>
      <c r="B1772" t="s">
        <v>2266</v>
      </c>
      <c r="C1772">
        <v>0</v>
      </c>
      <c r="D1772">
        <v>0</v>
      </c>
      <c r="E1772">
        <v>0</v>
      </c>
      <c r="F1772">
        <v>0</v>
      </c>
    </row>
    <row r="1773" spans="1:6">
      <c r="A1773" t="s">
        <v>2267</v>
      </c>
      <c r="B1773" t="s">
        <v>2259</v>
      </c>
      <c r="C1773">
        <v>0</v>
      </c>
      <c r="D1773">
        <v>0</v>
      </c>
      <c r="E1773">
        <v>0</v>
      </c>
      <c r="F1773">
        <v>0</v>
      </c>
    </row>
    <row r="1774" spans="1:6">
      <c r="A1774" t="s">
        <v>2268</v>
      </c>
      <c r="B1774" t="s">
        <v>2269</v>
      </c>
      <c r="C1774">
        <v>0</v>
      </c>
      <c r="D1774">
        <v>0</v>
      </c>
      <c r="E1774">
        <v>0</v>
      </c>
      <c r="F1774">
        <v>0</v>
      </c>
    </row>
    <row r="1775" spans="1:6">
      <c r="A1775" t="s">
        <v>2270</v>
      </c>
      <c r="B1775" t="s">
        <v>2259</v>
      </c>
      <c r="C1775">
        <v>0</v>
      </c>
      <c r="D1775">
        <v>0</v>
      </c>
      <c r="E1775">
        <v>0</v>
      </c>
      <c r="F1775">
        <v>0</v>
      </c>
    </row>
    <row r="1776" spans="1:6">
      <c r="A1776" t="s">
        <v>2271</v>
      </c>
      <c r="B1776" t="s">
        <v>2272</v>
      </c>
      <c r="C1776">
        <v>0</v>
      </c>
      <c r="D1776">
        <v>0</v>
      </c>
      <c r="E1776">
        <v>0</v>
      </c>
      <c r="F1776">
        <v>0</v>
      </c>
    </row>
    <row r="1777" spans="1:6">
      <c r="A1777" t="s">
        <v>2273</v>
      </c>
      <c r="B1777" t="s">
        <v>2274</v>
      </c>
      <c r="C1777">
        <v>0</v>
      </c>
      <c r="D1777">
        <v>0</v>
      </c>
      <c r="E1777">
        <v>0</v>
      </c>
      <c r="F1777">
        <v>0</v>
      </c>
    </row>
    <row r="1778" spans="1:6">
      <c r="A1778" t="s">
        <v>2275</v>
      </c>
      <c r="B1778" t="s">
        <v>2276</v>
      </c>
      <c r="C1778">
        <v>0</v>
      </c>
      <c r="D1778">
        <v>0</v>
      </c>
      <c r="E1778">
        <v>0</v>
      </c>
      <c r="F1778">
        <v>0</v>
      </c>
    </row>
    <row r="1779" spans="1:6">
      <c r="A1779" t="s">
        <v>2277</v>
      </c>
      <c r="B1779" t="s">
        <v>2278</v>
      </c>
      <c r="C1779">
        <v>0</v>
      </c>
      <c r="D1779">
        <v>0</v>
      </c>
      <c r="E1779">
        <v>0</v>
      </c>
      <c r="F1779">
        <v>0</v>
      </c>
    </row>
    <row r="1780" spans="1:6">
      <c r="A1780" t="s">
        <v>2279</v>
      </c>
      <c r="B1780" t="s">
        <v>2276</v>
      </c>
      <c r="C1780">
        <v>0</v>
      </c>
      <c r="D1780">
        <v>0</v>
      </c>
      <c r="E1780">
        <v>0</v>
      </c>
      <c r="F1780">
        <v>0</v>
      </c>
    </row>
    <row r="1781" spans="1:6">
      <c r="A1781" t="s">
        <v>2280</v>
      </c>
      <c r="B1781" t="s">
        <v>2281</v>
      </c>
      <c r="C1781">
        <v>0</v>
      </c>
      <c r="D1781">
        <v>0</v>
      </c>
      <c r="E1781">
        <v>0</v>
      </c>
      <c r="F1781">
        <v>0</v>
      </c>
    </row>
    <row r="1782" spans="1:6">
      <c r="A1782" t="s">
        <v>2282</v>
      </c>
      <c r="B1782" t="s">
        <v>2283</v>
      </c>
      <c r="C1782">
        <v>0</v>
      </c>
      <c r="D1782">
        <v>0</v>
      </c>
      <c r="E1782">
        <v>0</v>
      </c>
      <c r="F1782">
        <v>0</v>
      </c>
    </row>
    <row r="1783" spans="1:6">
      <c r="A1783" t="s">
        <v>2284</v>
      </c>
      <c r="B1783" t="s">
        <v>2285</v>
      </c>
      <c r="C1783">
        <v>0</v>
      </c>
      <c r="D1783">
        <v>0</v>
      </c>
      <c r="E1783">
        <v>0</v>
      </c>
      <c r="F1783">
        <v>0</v>
      </c>
    </row>
    <row r="1784" spans="1:6">
      <c r="A1784" t="s">
        <v>2286</v>
      </c>
      <c r="B1784" t="s">
        <v>2287</v>
      </c>
      <c r="C1784">
        <v>0</v>
      </c>
      <c r="D1784">
        <v>0</v>
      </c>
      <c r="E1784">
        <v>0</v>
      </c>
      <c r="F1784">
        <v>0</v>
      </c>
    </row>
    <row r="1785" spans="1:6">
      <c r="A1785" t="s">
        <v>2288</v>
      </c>
      <c r="B1785" t="s">
        <v>2285</v>
      </c>
      <c r="C1785">
        <v>0</v>
      </c>
      <c r="D1785">
        <v>0</v>
      </c>
      <c r="E1785">
        <v>0</v>
      </c>
      <c r="F1785">
        <v>0</v>
      </c>
    </row>
    <row r="1786" spans="1:6">
      <c r="A1786" t="s">
        <v>2289</v>
      </c>
      <c r="B1786" t="s">
        <v>2290</v>
      </c>
      <c r="C1786">
        <v>0</v>
      </c>
      <c r="D1786" s="1">
        <v>89398.78</v>
      </c>
      <c r="E1786" s="1">
        <v>89398.78</v>
      </c>
      <c r="F1786">
        <v>0</v>
      </c>
    </row>
    <row r="1787" spans="1:6">
      <c r="A1787" t="s">
        <v>2291</v>
      </c>
      <c r="B1787" t="s">
        <v>2292</v>
      </c>
      <c r="C1787" s="1">
        <v>360834.16</v>
      </c>
      <c r="D1787" s="1">
        <v>89045.98</v>
      </c>
      <c r="E1787">
        <v>352.8</v>
      </c>
      <c r="F1787" s="1">
        <v>449527.34</v>
      </c>
    </row>
    <row r="1788" spans="1:6">
      <c r="A1788" t="s">
        <v>2293</v>
      </c>
      <c r="B1788" t="s">
        <v>2294</v>
      </c>
      <c r="C1788" s="1">
        <v>360834.16</v>
      </c>
      <c r="D1788">
        <v>352.8</v>
      </c>
      <c r="E1788" s="1">
        <v>89045.98</v>
      </c>
      <c r="F1788" s="1">
        <v>449527.34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20</vt:i4>
      </vt:variant>
    </vt:vector>
  </HeadingPairs>
  <TitlesOfParts>
    <vt:vector size="45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Costo</vt:lpstr>
      <vt:lpstr>Inversiones</vt:lpstr>
      <vt:lpstr>Gastos</vt:lpstr>
      <vt:lpstr>IMSS</vt:lpstr>
      <vt:lpstr>INPC</vt:lpstr>
      <vt:lpstr>AJUSTE</vt:lpstr>
      <vt:lpstr>CUCA</vt:lpstr>
      <vt:lpstr>PÉRDIDAS</vt:lpstr>
      <vt:lpstr>CUFIN</vt:lpstr>
      <vt:lpstr>DATOS</vt:lpstr>
      <vt:lpstr>EDORES</vt:lpstr>
      <vt:lpstr>Conciliación</vt:lpstr>
      <vt:lpstr>Hoja10</vt:lpstr>
      <vt:lpstr>ABR</vt:lpstr>
      <vt:lpstr>ACTIVOS</vt:lpstr>
      <vt:lpstr>AGO</vt:lpstr>
      <vt:lpstr>base</vt:lpstr>
      <vt:lpstr>base1</vt:lpstr>
      <vt:lpstr>DEDUCCIÓN</vt:lpstr>
      <vt:lpstr>DIC</vt:lpstr>
      <vt:lpstr>ENE</vt:lpstr>
      <vt:lpstr>FEB</vt:lpstr>
      <vt:lpstr>INPC</vt:lpstr>
      <vt:lpstr>JUL</vt:lpstr>
      <vt:lpstr>JUN</vt:lpstr>
      <vt:lpstr>MAR</vt:lpstr>
      <vt:lpstr>MAY</vt:lpstr>
      <vt:lpstr>Nombre</vt:lpstr>
      <vt:lpstr>NOV</vt:lpstr>
      <vt:lpstr>OCT</vt:lpstr>
      <vt:lpstr>PPE</vt:lpstr>
      <vt:lpstr>RFC</vt:lpstr>
      <vt:lpstr>SEP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CADEM01</dc:creator>
  <cp:lastModifiedBy>Dr. Jaime Flores</cp:lastModifiedBy>
  <dcterms:created xsi:type="dcterms:W3CDTF">2021-03-08T23:06:00Z</dcterms:created>
  <dcterms:modified xsi:type="dcterms:W3CDTF">2021-03-12T15:42:35Z</dcterms:modified>
</cp:coreProperties>
</file>